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7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8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9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10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11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2.xml" ContentType="application/vnd.openxmlformats-officedocument.drawing+xml"/>
  <Override PartName="/xl/charts/chart14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5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20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21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22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23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drawings/drawing3.xml" ContentType="application/vnd.openxmlformats-officedocument.drawing+xml"/>
  <Override PartName="/xl/charts/chart24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25.xml" ContentType="application/vnd.openxmlformats-officedocument.drawingml.chart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charts/chart29.xml" ContentType="application/vnd.openxmlformats-officedocument.drawingml.chart+xml"/>
  <Override PartName="/xl/charts/chart30.xml" ContentType="application/vnd.openxmlformats-officedocument.drawingml.chart+xml"/>
  <Override PartName="/xl/charts/chart31.xml" ContentType="application/vnd.openxmlformats-officedocument.drawingml.chart+xml"/>
  <Override PartName="/xl/charts/chart32.xml" ContentType="application/vnd.openxmlformats-officedocument.drawingml.chart+xml"/>
  <Override PartName="/xl/charts/chart33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charts/chart34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D:\Dissemination\New folder\"/>
    </mc:Choice>
  </mc:AlternateContent>
  <xr:revisionPtr revIDLastSave="0" documentId="13_ncr:1_{94E25117-3BDA-447F-A26B-B806533F6FB5}" xr6:coauthVersionLast="47" xr6:coauthVersionMax="47" xr10:uidLastSave="{00000000-0000-0000-0000-000000000000}"/>
  <bookViews>
    <workbookView xWindow="-120" yWindow="-120" windowWidth="29040" windowHeight="15720" tabRatio="819" firstSheet="7" activeTab="15" xr2:uid="{00000000-000D-0000-FFFF-FFFF00000000}"/>
  </bookViews>
  <sheets>
    <sheet name="USE OF DATA" sheetId="25" r:id="rId1"/>
    <sheet name="Summary" sheetId="2" r:id="rId2"/>
    <sheet name="Summary IPD" sheetId="15" state="hidden" r:id="rId3"/>
    <sheet name="Original_VA" sheetId="4" r:id="rId4"/>
    <sheet name="Original_Growth" sheetId="5" r:id="rId5"/>
    <sheet name="Original_IPD" sheetId="18" r:id="rId6"/>
    <sheet name="Deseason_VA" sheetId="1" r:id="rId7"/>
    <sheet name="Deseason_Growth" sheetId="7" r:id="rId8"/>
    <sheet name="Deseason_Growth_Decomp" sheetId="22" r:id="rId9"/>
    <sheet name="Deseason" sheetId="8" state="hidden" r:id="rId10"/>
    <sheet name="Trend_VA" sheetId="9" r:id="rId11"/>
    <sheet name="Trend_Growth" sheetId="11" r:id="rId12"/>
    <sheet name="TS IPD" sheetId="17" state="hidden" r:id="rId13"/>
    <sheet name="Graphs (2)" sheetId="26" r:id="rId14"/>
    <sheet name="Graphs" sheetId="19" r:id="rId15"/>
    <sheet name="Original_Expenditure" sheetId="28" r:id="rId16"/>
    <sheet name="Deseason_Exp" sheetId="29" r:id="rId17"/>
    <sheet name="Graphs Original" sheetId="24" state="hidden" r:id="rId18"/>
  </sheets>
  <externalReferences>
    <externalReference r:id="rId19"/>
  </externalReferences>
  <definedNames>
    <definedName name="_xlnm.Print_Area" localSheetId="9">Deseason!$A$1:$AQ$37</definedName>
    <definedName name="_xlnm.Print_Area" localSheetId="16">Deseason_Exp!$A$1:$AL$50</definedName>
    <definedName name="_xlnm.Print_Area" localSheetId="7">Deseason_Growth!$A$1:$AK$37</definedName>
    <definedName name="_xlnm.Print_Area" localSheetId="8">Deseason_Growth_Decomp!$A$1:$AK$37</definedName>
    <definedName name="_xlnm.Print_Area" localSheetId="6">Deseason_VA!$A$1:$AK$37</definedName>
    <definedName name="_xlnm.Print_Area" localSheetId="15">Original_Expenditure!$A$1:$AL$50</definedName>
    <definedName name="_xlnm.Print_Area" localSheetId="4">Original_Growth!$A$1:$AK$37</definedName>
    <definedName name="_xlnm.Print_Area" localSheetId="5">Original_IPD!$A$1:$AK$37</definedName>
    <definedName name="_xlnm.Print_Area" localSheetId="3">Original_VA!$A$1:$AK$37</definedName>
    <definedName name="_xlnm.Print_Area" localSheetId="1">Summary!$A$1:$AK$57</definedName>
    <definedName name="_xlnm.Print_Area" localSheetId="2">'Summary IPD'!$A$1:$AQ$56</definedName>
    <definedName name="_xlnm.Print_Area" localSheetId="11">Trend_Growth!$A$1:$AK$37</definedName>
    <definedName name="_xlnm.Print_Area" localSheetId="10">Trend_VA!$A$1:$AK$37</definedName>
    <definedName name="_xlnm.Print_Area" localSheetId="12">'TS IPD'!$A$1:$AQ$37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6" i="17" l="1"/>
  <c r="B36" i="17"/>
  <c r="C33" i="17"/>
  <c r="B33" i="17"/>
  <c r="C32" i="17"/>
  <c r="B32" i="17"/>
  <c r="C31" i="17"/>
  <c r="B31" i="17"/>
  <c r="C30" i="17"/>
  <c r="B30" i="17"/>
  <c r="C29" i="17"/>
  <c r="B29" i="17"/>
  <c r="C28" i="17"/>
  <c r="B28" i="17"/>
  <c r="C27" i="17"/>
  <c r="B27" i="17"/>
  <c r="C26" i="17"/>
  <c r="B26" i="17"/>
  <c r="C25" i="17"/>
  <c r="B25" i="17"/>
  <c r="C24" i="17"/>
  <c r="B24" i="17"/>
  <c r="C23" i="17"/>
  <c r="B23" i="17"/>
  <c r="C22" i="17"/>
  <c r="B22" i="17"/>
  <c r="C21" i="17"/>
  <c r="B21" i="17"/>
  <c r="C20" i="17"/>
  <c r="B20" i="17"/>
  <c r="C19" i="17"/>
  <c r="B19" i="17"/>
  <c r="C18" i="17"/>
  <c r="B18" i="17"/>
  <c r="C17" i="17"/>
  <c r="B17" i="17"/>
  <c r="C16" i="17"/>
  <c r="B16" i="17"/>
  <c r="C15" i="17"/>
  <c r="B15" i="17"/>
  <c r="C14" i="17"/>
  <c r="B14" i="17"/>
  <c r="C13" i="17"/>
  <c r="B13" i="17"/>
  <c r="C12" i="17"/>
  <c r="B12" i="17"/>
  <c r="C11" i="17"/>
  <c r="B11" i="17"/>
  <c r="C10" i="17"/>
  <c r="B10" i="17"/>
  <c r="C9" i="17"/>
  <c r="B9" i="17"/>
  <c r="C8" i="17"/>
  <c r="B8" i="17"/>
  <c r="C7" i="17"/>
  <c r="B7" i="17"/>
  <c r="C6" i="17"/>
  <c r="B6" i="17"/>
  <c r="C5" i="17"/>
  <c r="B5" i="17"/>
  <c r="C36" i="8"/>
  <c r="B36" i="8"/>
  <c r="C33" i="8"/>
  <c r="B33" i="8"/>
  <c r="C32" i="8"/>
  <c r="B32" i="8"/>
  <c r="C31" i="8"/>
  <c r="B31" i="8"/>
  <c r="C30" i="8"/>
  <c r="B30" i="8"/>
  <c r="C29" i="8"/>
  <c r="B29" i="8"/>
  <c r="C28" i="8"/>
  <c r="B28" i="8"/>
  <c r="C27" i="8"/>
  <c r="B27" i="8"/>
  <c r="C26" i="8"/>
  <c r="B26" i="8"/>
  <c r="C25" i="8"/>
  <c r="B25" i="8"/>
  <c r="C24" i="8"/>
  <c r="B24" i="8"/>
  <c r="C23" i="8"/>
  <c r="B23" i="8"/>
  <c r="C22" i="8"/>
  <c r="B22" i="8"/>
  <c r="C21" i="8"/>
  <c r="B21" i="8"/>
  <c r="C20" i="8"/>
  <c r="B20" i="8"/>
  <c r="C19" i="8"/>
  <c r="B19" i="8"/>
  <c r="C18" i="8"/>
  <c r="B18" i="8"/>
  <c r="C17" i="8"/>
  <c r="B17" i="8"/>
  <c r="C16" i="8"/>
  <c r="B16" i="8"/>
  <c r="C15" i="8"/>
  <c r="B15" i="8"/>
  <c r="C14" i="8"/>
  <c r="B14" i="8"/>
  <c r="C13" i="8"/>
  <c r="B13" i="8"/>
  <c r="C12" i="8"/>
  <c r="B12" i="8"/>
  <c r="C11" i="8"/>
  <c r="B11" i="8"/>
  <c r="C10" i="8"/>
  <c r="B10" i="8"/>
  <c r="C9" i="8"/>
  <c r="B9" i="8"/>
  <c r="C8" i="8"/>
  <c r="B8" i="8"/>
  <c r="C7" i="8"/>
  <c r="B7" i="8"/>
  <c r="C6" i="8"/>
  <c r="B6" i="8"/>
  <c r="C5" i="8"/>
  <c r="B5" i="8"/>
  <c r="C27" i="15" l="1"/>
  <c r="B27" i="15"/>
  <c r="C19" i="15" l="1"/>
  <c r="B19" i="15"/>
  <c r="C9" i="15" l="1"/>
  <c r="B8" i="15"/>
  <c r="C8" i="15"/>
  <c r="B9" i="15"/>
  <c r="B7" i="15"/>
  <c r="C7" i="15"/>
  <c r="B15" i="15" l="1"/>
  <c r="C17" i="15"/>
  <c r="B16" i="15"/>
  <c r="C16" i="15"/>
  <c r="B17" i="15"/>
  <c r="C15" i="15"/>
  <c r="B14" i="15" l="1"/>
  <c r="C14" i="15"/>
  <c r="B43" i="15" l="1"/>
  <c r="B47" i="15"/>
  <c r="B42" i="15"/>
  <c r="B44" i="15"/>
  <c r="B45" i="15"/>
  <c r="C44" i="15"/>
  <c r="C45" i="15"/>
  <c r="C43" i="15"/>
  <c r="C47" i="15"/>
  <c r="C42" i="15"/>
  <c r="B25" i="15" l="1"/>
  <c r="B23" i="15"/>
  <c r="C24" i="15"/>
  <c r="C23" i="15"/>
  <c r="B24" i="15"/>
  <c r="C25" i="15"/>
  <c r="C22" i="15" l="1"/>
  <c r="B22" i="15"/>
  <c r="B53" i="15" l="1"/>
  <c r="C53" i="15"/>
  <c r="C55" i="15"/>
  <c r="C50" i="15"/>
  <c r="B51" i="15"/>
  <c r="B50" i="15"/>
  <c r="B55" i="15"/>
  <c r="C52" i="15"/>
  <c r="C51" i="15"/>
  <c r="B52" i="15"/>
  <c r="G36" i="8" l="1"/>
  <c r="G28" i="8"/>
  <c r="G33" i="8"/>
  <c r="F30" i="8"/>
  <c r="E28" i="8"/>
  <c r="G12" i="8"/>
  <c r="D24" i="8"/>
  <c r="F14" i="8"/>
  <c r="D17" i="8"/>
  <c r="D15" i="8"/>
  <c r="F17" i="8"/>
  <c r="E9" i="8"/>
  <c r="D9" i="8"/>
  <c r="E36" i="8"/>
  <c r="D27" i="8"/>
  <c r="E32" i="8"/>
  <c r="E29" i="8"/>
  <c r="D23" i="8"/>
  <c r="D32" i="8"/>
  <c r="D14" i="8"/>
  <c r="D30" i="8"/>
  <c r="D31" i="8"/>
  <c r="F33" i="8"/>
  <c r="F15" i="8"/>
  <c r="E31" i="8"/>
  <c r="G9" i="8"/>
  <c r="G27" i="8"/>
  <c r="F27" i="8"/>
  <c r="G23" i="8"/>
  <c r="G31" i="8"/>
  <c r="E24" i="8"/>
  <c r="F9" i="8"/>
  <c r="E27" i="8"/>
  <c r="G17" i="8"/>
  <c r="F36" i="8"/>
  <c r="D12" i="8"/>
  <c r="F28" i="8"/>
  <c r="F29" i="8"/>
  <c r="G30" i="8"/>
  <c r="F12" i="8"/>
  <c r="D33" i="8"/>
  <c r="G14" i="8"/>
  <c r="E16" i="8"/>
  <c r="D16" i="8"/>
  <c r="F24" i="8"/>
  <c r="E33" i="8"/>
  <c r="G29" i="8"/>
  <c r="G32" i="8"/>
  <c r="E14" i="8"/>
  <c r="G24" i="8"/>
  <c r="E12" i="8"/>
  <c r="F16" i="8"/>
  <c r="E30" i="8"/>
  <c r="F23" i="8"/>
  <c r="G15" i="8"/>
  <c r="E15" i="8"/>
  <c r="G16" i="8"/>
  <c r="E17" i="8"/>
  <c r="F31" i="8"/>
  <c r="D29" i="8"/>
  <c r="E23" i="8"/>
  <c r="D28" i="8"/>
  <c r="F32" i="8"/>
  <c r="D36" i="8"/>
  <c r="D19" i="15" l="1"/>
  <c r="G19" i="15"/>
  <c r="F19" i="15"/>
  <c r="E19" i="15"/>
  <c r="E16" i="17" l="1"/>
  <c r="G25" i="17"/>
  <c r="G32" i="17"/>
  <c r="G16" i="17"/>
  <c r="F28" i="17"/>
  <c r="E24" i="17"/>
  <c r="E22" i="17"/>
  <c r="G28" i="17"/>
  <c r="E30" i="17"/>
  <c r="G22" i="17"/>
  <c r="F33" i="17"/>
  <c r="G23" i="17"/>
  <c r="D24" i="17"/>
  <c r="D31" i="17"/>
  <c r="D28" i="17"/>
  <c r="D25" i="17"/>
  <c r="D23" i="17"/>
  <c r="D17" i="17"/>
  <c r="D16" i="17"/>
  <c r="D15" i="17"/>
  <c r="D9" i="17"/>
  <c r="D8" i="8"/>
  <c r="E10" i="17"/>
  <c r="E9" i="17"/>
  <c r="F18" i="17"/>
  <c r="G7" i="17"/>
  <c r="E25" i="8"/>
  <c r="G27" i="17"/>
  <c r="E18" i="17"/>
  <c r="F27" i="17"/>
  <c r="G24" i="17"/>
  <c r="D26" i="17"/>
  <c r="D18" i="8"/>
  <c r="G18" i="8"/>
  <c r="G17" i="17"/>
  <c r="F7" i="8"/>
  <c r="E31" i="17"/>
  <c r="F24" i="17"/>
  <c r="E14" i="17"/>
  <c r="G20" i="17"/>
  <c r="E8" i="17"/>
  <c r="F20" i="8"/>
  <c r="D12" i="17"/>
  <c r="F9" i="17"/>
  <c r="F25" i="8"/>
  <c r="G29" i="17"/>
  <c r="F10" i="8"/>
  <c r="G11" i="8"/>
  <c r="G8" i="8"/>
  <c r="D21" i="17"/>
  <c r="G10" i="17"/>
  <c r="D18" i="17"/>
  <c r="G22" i="8"/>
  <c r="G21" i="8"/>
  <c r="E18" i="8"/>
  <c r="G20" i="8"/>
  <c r="E20" i="8"/>
  <c r="F20" i="17"/>
  <c r="G14" i="17"/>
  <c r="E12" i="17"/>
  <c r="E33" i="17"/>
  <c r="E10" i="8"/>
  <c r="F22" i="8"/>
  <c r="D20" i="8"/>
  <c r="E8" i="8"/>
  <c r="F21" i="8"/>
  <c r="G31" i="17"/>
  <c r="G8" i="17"/>
  <c r="D36" i="17"/>
  <c r="F8" i="8"/>
  <c r="D22" i="8"/>
  <c r="E11" i="8"/>
  <c r="E7" i="8"/>
  <c r="G10" i="8"/>
  <c r="G11" i="17"/>
  <c r="G12" i="17"/>
  <c r="D29" i="17"/>
  <c r="E25" i="17"/>
  <c r="D14" i="17"/>
  <c r="F25" i="17"/>
  <c r="F21" i="17"/>
  <c r="E23" i="17"/>
  <c r="F31" i="17"/>
  <c r="F11" i="17"/>
  <c r="E28" i="17"/>
  <c r="E27" i="17"/>
  <c r="D10" i="17"/>
  <c r="F15" i="17"/>
  <c r="F26" i="17"/>
  <c r="G9" i="17"/>
  <c r="E17" i="17"/>
  <c r="D22" i="17"/>
  <c r="G7" i="8"/>
  <c r="D11" i="8"/>
  <c r="F8" i="17"/>
  <c r="F23" i="17"/>
  <c r="G18" i="17"/>
  <c r="F17" i="17"/>
  <c r="E20" i="17"/>
  <c r="F36" i="17"/>
  <c r="E29" i="17"/>
  <c r="D30" i="17"/>
  <c r="F22" i="17"/>
  <c r="F10" i="17"/>
  <c r="D20" i="17"/>
  <c r="D7" i="17"/>
  <c r="F18" i="8"/>
  <c r="G26" i="8"/>
  <c r="E22" i="8"/>
  <c r="D10" i="8"/>
  <c r="F26" i="8"/>
  <c r="D21" i="8"/>
  <c r="G26" i="17"/>
  <c r="E21" i="17"/>
  <c r="G33" i="17"/>
  <c r="G36" i="17"/>
  <c r="F32" i="17"/>
  <c r="F7" i="17"/>
  <c r="F14" i="17"/>
  <c r="G21" i="17"/>
  <c r="E36" i="17"/>
  <c r="F16" i="17"/>
  <c r="F30" i="17"/>
  <c r="D11" i="17"/>
  <c r="D26" i="8"/>
  <c r="E26" i="8"/>
  <c r="G25" i="8"/>
  <c r="D25" i="8"/>
  <c r="E21" i="8"/>
  <c r="F11" i="8"/>
  <c r="E26" i="17"/>
  <c r="E32" i="17"/>
  <c r="F12" i="17"/>
  <c r="F29" i="17"/>
  <c r="E15" i="17"/>
  <c r="E11" i="17"/>
  <c r="D8" i="17"/>
  <c r="G30" i="17"/>
  <c r="D27" i="17"/>
  <c r="D32" i="17"/>
  <c r="D33" i="17"/>
  <c r="G15" i="17"/>
  <c r="E7" i="17"/>
  <c r="D7" i="8" l="1"/>
  <c r="E27" i="15"/>
  <c r="F6" i="17"/>
  <c r="D19" i="17"/>
  <c r="E13" i="17"/>
  <c r="F27" i="15"/>
  <c r="G6" i="8"/>
  <c r="E6" i="17"/>
  <c r="D6" i="17"/>
  <c r="D19" i="8"/>
  <c r="E19" i="17"/>
  <c r="G6" i="17"/>
  <c r="G27" i="15"/>
  <c r="F13" i="8"/>
  <c r="E6" i="8"/>
  <c r="E19" i="8"/>
  <c r="E13" i="8"/>
  <c r="D13" i="8"/>
  <c r="F6" i="8"/>
  <c r="F13" i="17"/>
  <c r="F19" i="8"/>
  <c r="G13" i="8"/>
  <c r="G13" i="17"/>
  <c r="G19" i="8"/>
  <c r="D13" i="17"/>
  <c r="D27" i="15"/>
  <c r="F19" i="17"/>
  <c r="G19" i="17"/>
  <c r="D6" i="8" l="1"/>
  <c r="E17" i="15"/>
  <c r="D44" i="15"/>
  <c r="D15" i="15"/>
  <c r="G17" i="15"/>
  <c r="D5" i="17"/>
  <c r="E24" i="15"/>
  <c r="G24" i="15"/>
  <c r="D16" i="15"/>
  <c r="E45" i="15"/>
  <c r="E15" i="15"/>
  <c r="F5" i="8"/>
  <c r="F16" i="15"/>
  <c r="G52" i="15"/>
  <c r="G23" i="15"/>
  <c r="D17" i="15"/>
  <c r="D25" i="15"/>
  <c r="E5" i="8"/>
  <c r="D51" i="15"/>
  <c r="D23" i="15"/>
  <c r="D24" i="15"/>
  <c r="F24" i="15"/>
  <c r="E5" i="17"/>
  <c r="G15" i="15"/>
  <c r="G43" i="15"/>
  <c r="E23" i="15"/>
  <c r="E52" i="15"/>
  <c r="F5" i="17"/>
  <c r="G25" i="15"/>
  <c r="F25" i="15"/>
  <c r="E16" i="15"/>
  <c r="G5" i="17"/>
  <c r="E25" i="15"/>
  <c r="G5" i="8"/>
  <c r="G16" i="15"/>
  <c r="F17" i="15"/>
  <c r="F15" i="15"/>
  <c r="F44" i="15"/>
  <c r="D5" i="8"/>
  <c r="F23" i="15"/>
  <c r="F51" i="15"/>
  <c r="G44" i="15" l="1"/>
  <c r="E43" i="15"/>
  <c r="F43" i="15"/>
  <c r="G53" i="15"/>
  <c r="D53" i="15"/>
  <c r="G45" i="15"/>
  <c r="G42" i="15"/>
  <c r="G47" i="15"/>
  <c r="G14" i="15"/>
  <c r="G51" i="15"/>
  <c r="G50" i="15"/>
  <c r="G22" i="15"/>
  <c r="G55" i="15"/>
  <c r="D43" i="15"/>
  <c r="D42" i="15"/>
  <c r="D14" i="15"/>
  <c r="D47" i="15"/>
  <c r="F52" i="15"/>
  <c r="F22" i="15"/>
  <c r="F50" i="15"/>
  <c r="F55" i="15"/>
  <c r="D45" i="15"/>
  <c r="D52" i="15"/>
  <c r="D50" i="15"/>
  <c r="D22" i="15"/>
  <c r="D55" i="15"/>
  <c r="E51" i="15"/>
  <c r="E50" i="15"/>
  <c r="E22" i="15"/>
  <c r="E55" i="15"/>
  <c r="F45" i="15"/>
  <c r="F42" i="15"/>
  <c r="F14" i="15"/>
  <c r="F47" i="15"/>
  <c r="E53" i="15"/>
  <c r="F53" i="15"/>
  <c r="E44" i="15"/>
  <c r="E42" i="15"/>
  <c r="E14" i="15"/>
  <c r="E47" i="15"/>
  <c r="B11" i="15" l="1"/>
  <c r="B39" i="15"/>
  <c r="C11" i="15"/>
  <c r="C39" i="15"/>
  <c r="B6" i="15" l="1"/>
  <c r="B35" i="15"/>
  <c r="B34" i="15"/>
  <c r="B37" i="15"/>
  <c r="B36" i="15"/>
  <c r="C6" i="15"/>
  <c r="C35" i="15"/>
  <c r="C36" i="15"/>
  <c r="C34" i="15"/>
  <c r="C37" i="15"/>
  <c r="AA11" i="15" l="1"/>
  <c r="O11" i="15"/>
  <c r="AM11" i="15"/>
  <c r="P11" i="15"/>
  <c r="AB11" i="15"/>
  <c r="AF11" i="15"/>
  <c r="X11" i="15"/>
  <c r="E11" i="15"/>
  <c r="U11" i="15"/>
  <c r="W11" i="15"/>
  <c r="T11" i="15"/>
  <c r="AI11" i="15"/>
  <c r="Z11" i="15"/>
  <c r="J11" i="15"/>
  <c r="AN11" i="15"/>
  <c r="AO11" i="15"/>
  <c r="L11" i="15"/>
  <c r="AK11" i="15"/>
  <c r="R11" i="15"/>
  <c r="S11" i="15"/>
  <c r="N11" i="15"/>
  <c r="AL11" i="15"/>
  <c r="F11" i="15"/>
  <c r="AQ11" i="15"/>
  <c r="D11" i="15"/>
  <c r="AC11" i="15"/>
  <c r="AE11" i="15"/>
  <c r="AH11" i="15"/>
  <c r="Y11" i="15"/>
  <c r="H11" i="15"/>
  <c r="AJ11" i="15"/>
  <c r="K11" i="15"/>
  <c r="AP11" i="15"/>
  <c r="I11" i="15"/>
  <c r="Q11" i="15"/>
  <c r="G11" i="15"/>
  <c r="M11" i="15"/>
  <c r="AD11" i="15"/>
  <c r="AG11" i="15"/>
  <c r="V11" i="15"/>
  <c r="AL8" i="15" l="1"/>
  <c r="AE7" i="15"/>
  <c r="AE35" i="15"/>
  <c r="AJ7" i="15"/>
  <c r="W8" i="15"/>
  <c r="AI7" i="15"/>
  <c r="S9" i="15"/>
  <c r="AH9" i="15"/>
  <c r="Q37" i="15"/>
  <c r="Q7" i="15"/>
  <c r="AN9" i="15"/>
  <c r="U8" i="15"/>
  <c r="F35" i="15"/>
  <c r="F7" i="15"/>
  <c r="AM9" i="15"/>
  <c r="Y7" i="15"/>
  <c r="AM7" i="15"/>
  <c r="AM37" i="15"/>
  <c r="K8" i="15"/>
  <c r="G9" i="15"/>
  <c r="AE9" i="15"/>
  <c r="AQ9" i="15"/>
  <c r="P8" i="15"/>
  <c r="N8" i="15"/>
  <c r="R9" i="15"/>
  <c r="J9" i="15"/>
  <c r="M9" i="15"/>
  <c r="AK37" i="15"/>
  <c r="AK7" i="15"/>
  <c r="D8" i="15"/>
  <c r="S8" i="15"/>
  <c r="P7" i="15"/>
  <c r="P36" i="15"/>
  <c r="N35" i="15"/>
  <c r="N7" i="15"/>
  <c r="X8" i="15"/>
  <c r="Z8" i="15"/>
  <c r="AF7" i="15"/>
  <c r="AJ8" i="15"/>
  <c r="AJ36" i="15"/>
  <c r="Q9" i="15"/>
  <c r="AK9" i="15"/>
  <c r="K9" i="15"/>
  <c r="AE8" i="15"/>
  <c r="AG7" i="15"/>
  <c r="L8" i="15"/>
  <c r="AA9" i="15"/>
  <c r="AK8" i="15"/>
  <c r="W9" i="15"/>
  <c r="AG8" i="15"/>
  <c r="AN8" i="15"/>
  <c r="AP7" i="15"/>
  <c r="AP37" i="15"/>
  <c r="AO9" i="15"/>
  <c r="AB8" i="15"/>
  <c r="E9" i="15"/>
  <c r="AP8" i="15"/>
  <c r="AP36" i="15"/>
  <c r="E8" i="15"/>
  <c r="L9" i="15"/>
  <c r="M8" i="15"/>
  <c r="AQ8" i="15"/>
  <c r="AI8" i="15"/>
  <c r="J7" i="15"/>
  <c r="J35" i="15"/>
  <c r="L7" i="15"/>
  <c r="L37" i="15"/>
  <c r="G8" i="15"/>
  <c r="Z9" i="15"/>
  <c r="R8" i="15"/>
  <c r="F8" i="15"/>
  <c r="AJ9" i="15"/>
  <c r="AJ37" i="15"/>
  <c r="AM8" i="15"/>
  <c r="T8" i="15"/>
  <c r="O7" i="15"/>
  <c r="O37" i="15"/>
  <c r="W37" i="15"/>
  <c r="W7" i="15"/>
  <c r="V8" i="15"/>
  <c r="AD7" i="15"/>
  <c r="AF9" i="15"/>
  <c r="AF37" i="15"/>
  <c r="V9" i="15"/>
  <c r="T7" i="15"/>
  <c r="AO7" i="15"/>
  <c r="AO37" i="15"/>
  <c r="AL7" i="15"/>
  <c r="AL37" i="15"/>
  <c r="O9" i="15"/>
  <c r="P9" i="15"/>
  <c r="Y9" i="15"/>
  <c r="Y37" i="15"/>
  <c r="V36" i="15"/>
  <c r="V7" i="15"/>
  <c r="AH8" i="15"/>
  <c r="R7" i="15"/>
  <c r="H7" i="15"/>
  <c r="AC8" i="15"/>
  <c r="D36" i="15"/>
  <c r="D7" i="15"/>
  <c r="U7" i="15"/>
  <c r="U37" i="15"/>
  <c r="D9" i="15"/>
  <c r="AO8" i="15"/>
  <c r="H9" i="15"/>
  <c r="Y8" i="15"/>
  <c r="Y36" i="15"/>
  <c r="AN7" i="15"/>
  <c r="AN37" i="15"/>
  <c r="X9" i="15"/>
  <c r="AG9" i="15"/>
  <c r="AG37" i="15"/>
  <c r="U9" i="15"/>
  <c r="I7" i="15"/>
  <c r="I37" i="15"/>
  <c r="AD8" i="15"/>
  <c r="AD36" i="15"/>
  <c r="H8" i="15"/>
  <c r="I9" i="15"/>
  <c r="O8" i="15"/>
  <c r="O36" i="15"/>
  <c r="X7" i="15"/>
  <c r="AA8" i="15"/>
  <c r="AB7" i="15"/>
  <c r="AB37" i="15"/>
  <c r="AC9" i="15"/>
  <c r="AD9" i="15"/>
  <c r="AD37" i="15"/>
  <c r="AC36" i="15"/>
  <c r="AC7" i="15"/>
  <c r="N9" i="15"/>
  <c r="N37" i="15"/>
  <c r="K7" i="15"/>
  <c r="AQ36" i="15"/>
  <c r="AQ7" i="15"/>
  <c r="AI9" i="15"/>
  <c r="AH7" i="15"/>
  <c r="G7" i="15"/>
  <c r="G37" i="15"/>
  <c r="J8" i="15"/>
  <c r="Z36" i="15"/>
  <c r="Z7" i="15"/>
  <c r="AF8" i="15"/>
  <c r="AF36" i="15"/>
  <c r="AP9" i="15"/>
  <c r="T9" i="15"/>
  <c r="T37" i="15"/>
  <c r="S7" i="15"/>
  <c r="AA7" i="15"/>
  <c r="AA35" i="15"/>
  <c r="AB9" i="15"/>
  <c r="Q8" i="15"/>
  <c r="E7" i="15"/>
  <c r="F9" i="15"/>
  <c r="F37" i="15"/>
  <c r="M36" i="15"/>
  <c r="M7" i="15"/>
  <c r="AL9" i="15"/>
  <c r="I8" i="15"/>
  <c r="AK36" i="15" l="1"/>
  <c r="Z35" i="15"/>
  <c r="P37" i="15"/>
  <c r="AE36" i="15"/>
  <c r="W35" i="15"/>
  <c r="AE37" i="15"/>
  <c r="D37" i="15"/>
  <c r="V37" i="15"/>
  <c r="M35" i="15"/>
  <c r="I36" i="15"/>
  <c r="AA37" i="15"/>
  <c r="J37" i="15"/>
  <c r="AC37" i="15"/>
  <c r="Z37" i="15"/>
  <c r="L36" i="15"/>
  <c r="AO35" i="15"/>
  <c r="AB36" i="15"/>
  <c r="AB6" i="15"/>
  <c r="AB39" i="15"/>
  <c r="T35" i="15"/>
  <c r="T6" i="15"/>
  <c r="T39" i="15"/>
  <c r="AG35" i="15"/>
  <c r="AG6" i="15"/>
  <c r="AG39" i="15"/>
  <c r="AI35" i="15"/>
  <c r="AI6" i="15"/>
  <c r="AI39" i="15"/>
  <c r="AQ6" i="15"/>
  <c r="AQ39" i="15"/>
  <c r="AC35" i="15"/>
  <c r="AC6" i="15"/>
  <c r="AC39" i="15"/>
  <c r="AO36" i="15"/>
  <c r="AO6" i="15"/>
  <c r="AO39" i="15"/>
  <c r="AG36" i="15"/>
  <c r="AQ37" i="15"/>
  <c r="Q35" i="15"/>
  <c r="K36" i="15"/>
  <c r="K6" i="15"/>
  <c r="K39" i="15"/>
  <c r="AH37" i="15"/>
  <c r="AH6" i="15"/>
  <c r="AH39" i="15"/>
  <c r="AM36" i="15"/>
  <c r="AM6" i="15"/>
  <c r="AM39" i="15"/>
  <c r="M6" i="15"/>
  <c r="M39" i="15"/>
  <c r="AQ35" i="15"/>
  <c r="K35" i="15"/>
  <c r="AB35" i="15"/>
  <c r="U35" i="15"/>
  <c r="U6" i="15"/>
  <c r="U39" i="15"/>
  <c r="D35" i="15"/>
  <c r="D6" i="15"/>
  <c r="D34" i="15"/>
  <c r="D39" i="15"/>
  <c r="V35" i="15"/>
  <c r="V6" i="15"/>
  <c r="V39" i="15"/>
  <c r="W36" i="15"/>
  <c r="W6" i="15"/>
  <c r="W39" i="15"/>
  <c r="T36" i="15"/>
  <c r="J36" i="15"/>
  <c r="J34" i="15"/>
  <c r="J6" i="15"/>
  <c r="J39" i="15"/>
  <c r="AN36" i="15"/>
  <c r="K37" i="15"/>
  <c r="AF35" i="15"/>
  <c r="AF6" i="15"/>
  <c r="AF39" i="15"/>
  <c r="P35" i="15"/>
  <c r="P6" i="15"/>
  <c r="P39" i="15"/>
  <c r="F36" i="15"/>
  <c r="F34" i="15"/>
  <c r="F6" i="15"/>
  <c r="F39" i="15"/>
  <c r="AJ35" i="15"/>
  <c r="AJ6" i="15"/>
  <c r="AJ39" i="15"/>
  <c r="AE6" i="15"/>
  <c r="AE39" i="15"/>
  <c r="AE34" i="15" s="1"/>
  <c r="E37" i="15"/>
  <c r="E6" i="15"/>
  <c r="E34" i="15"/>
  <c r="E39" i="15"/>
  <c r="S36" i="15"/>
  <c r="S6" i="15"/>
  <c r="S39" i="15"/>
  <c r="G35" i="15"/>
  <c r="G34" i="15"/>
  <c r="G6" i="15"/>
  <c r="G39" i="15"/>
  <c r="X35" i="15"/>
  <c r="X6" i="15"/>
  <c r="X39" i="15"/>
  <c r="R36" i="15"/>
  <c r="R6" i="15"/>
  <c r="R39" i="15"/>
  <c r="Q36" i="15"/>
  <c r="Q6" i="15"/>
  <c r="Q39" i="15"/>
  <c r="E35" i="15"/>
  <c r="S35" i="15"/>
  <c r="H36" i="15"/>
  <c r="H34" i="15"/>
  <c r="H6" i="15"/>
  <c r="H39" i="15"/>
  <c r="AL36" i="15"/>
  <c r="AL6" i="15"/>
  <c r="AL39" i="15"/>
  <c r="AA36" i="15"/>
  <c r="AA6" i="15"/>
  <c r="AA39" i="15"/>
  <c r="Z6" i="15"/>
  <c r="Z39" i="15"/>
  <c r="Z34" i="15" s="1"/>
  <c r="AH35" i="15"/>
  <c r="AI37" i="15"/>
  <c r="I35" i="15"/>
  <c r="I34" i="15"/>
  <c r="I6" i="15"/>
  <c r="I39" i="15"/>
  <c r="X37" i="15"/>
  <c r="AN35" i="15"/>
  <c r="AN6" i="15"/>
  <c r="AN39" i="15"/>
  <c r="H37" i="15"/>
  <c r="H35" i="15"/>
  <c r="R35" i="15"/>
  <c r="AH36" i="15"/>
  <c r="AL35" i="15"/>
  <c r="AD35" i="15"/>
  <c r="AD6" i="15"/>
  <c r="AD39" i="15"/>
  <c r="O35" i="15"/>
  <c r="O6" i="15"/>
  <c r="O39" i="15"/>
  <c r="G36" i="15"/>
  <c r="L35" i="15"/>
  <c r="L6" i="15"/>
  <c r="L39" i="15"/>
  <c r="AI36" i="15"/>
  <c r="E36" i="15"/>
  <c r="AP35" i="15"/>
  <c r="AP6" i="15"/>
  <c r="AP39" i="15"/>
  <c r="X36" i="15"/>
  <c r="N36" i="15"/>
  <c r="N6" i="15"/>
  <c r="N39" i="15"/>
  <c r="AK35" i="15"/>
  <c r="AK6" i="15"/>
  <c r="AK39" i="15"/>
  <c r="M37" i="15"/>
  <c r="M34" i="15" s="1"/>
  <c r="R37" i="15"/>
  <c r="AM35" i="15"/>
  <c r="AM34" i="15" s="1"/>
  <c r="Y35" i="15"/>
  <c r="Y6" i="15"/>
  <c r="Y39" i="15"/>
  <c r="U36" i="15"/>
  <c r="S37" i="15"/>
  <c r="AL34" i="15" l="1"/>
  <c r="W34" i="15"/>
  <c r="N34" i="15"/>
  <c r="AA34" i="15"/>
  <c r="AO34" i="15"/>
  <c r="Y34" i="15"/>
  <c r="AD34" i="15"/>
  <c r="U34" i="15"/>
  <c r="AI34" i="15"/>
  <c r="AG34" i="15"/>
  <c r="T34" i="15"/>
  <c r="AP34" i="15"/>
  <c r="AN34" i="15"/>
  <c r="S34" i="15"/>
  <c r="X34" i="15"/>
  <c r="AB34" i="15"/>
  <c r="AC34" i="15"/>
  <c r="AK34" i="15"/>
  <c r="O34" i="15"/>
  <c r="R34" i="15"/>
  <c r="AH34" i="15"/>
  <c r="AJ34" i="15"/>
  <c r="P34" i="15"/>
  <c r="V34" i="15"/>
  <c r="K34" i="15"/>
  <c r="L34" i="15"/>
  <c r="AF34" i="15"/>
  <c r="AQ34" i="15"/>
  <c r="Q34" i="15"/>
  <c r="J32" i="17" l="1"/>
  <c r="Z32" i="17"/>
  <c r="V32" i="17"/>
  <c r="S32" i="17"/>
  <c r="AE30" i="17" l="1"/>
  <c r="Y27" i="17"/>
  <c r="AB36" i="17"/>
  <c r="R18" i="17"/>
  <c r="S23" i="17"/>
  <c r="AC32" i="17"/>
  <c r="Q11" i="17"/>
  <c r="AO36" i="17"/>
  <c r="J31" i="17"/>
  <c r="Z23" i="17"/>
  <c r="AJ33" i="17"/>
  <c r="AB32" i="17"/>
  <c r="T31" i="17"/>
  <c r="K30" i="17"/>
  <c r="AK27" i="17"/>
  <c r="O25" i="17"/>
  <c r="AG14" i="17"/>
  <c r="Q36" i="17"/>
  <c r="H33" i="17"/>
  <c r="P7" i="17"/>
  <c r="AO30" i="17"/>
  <c r="AF29" i="17"/>
  <c r="L14" i="17"/>
  <c r="AK12" i="17"/>
  <c r="Y33" i="17"/>
  <c r="AL24" i="17"/>
  <c r="AC17" i="17"/>
  <c r="I28" i="17"/>
  <c r="Y31" i="17"/>
  <c r="O26" i="17"/>
  <c r="AQ36" i="17"/>
  <c r="J30" i="17"/>
  <c r="AO32" i="17"/>
  <c r="Y30" i="17"/>
  <c r="L21" i="17"/>
  <c r="AO33" i="17"/>
  <c r="AQ33" i="17"/>
  <c r="AJ29" i="17"/>
  <c r="T29" i="17"/>
  <c r="Z31" i="17"/>
  <c r="Z29" i="17"/>
  <c r="Q26" i="17"/>
  <c r="AD36" i="17"/>
  <c r="AI32" i="17"/>
  <c r="W30" i="17"/>
  <c r="J23" i="17"/>
  <c r="AN16" i="17"/>
  <c r="AM36" i="17"/>
  <c r="AE33" i="17"/>
  <c r="W32" i="17"/>
  <c r="N31" i="17"/>
  <c r="AC27" i="17"/>
  <c r="K36" i="17"/>
  <c r="AK28" i="17"/>
  <c r="AD18" i="17"/>
  <c r="AI30" i="17"/>
  <c r="AA29" i="17"/>
  <c r="AJ24" i="17"/>
  <c r="T9" i="17"/>
  <c r="AD10" i="17"/>
  <c r="I33" i="17"/>
  <c r="AC26" i="17"/>
  <c r="AP16" i="17"/>
  <c r="AD27" i="17"/>
  <c r="Q30" i="17"/>
  <c r="N33" i="17"/>
  <c r="U28" i="17"/>
  <c r="R30" i="17"/>
  <c r="AL27" i="17"/>
  <c r="P33" i="17"/>
  <c r="AF31" i="17"/>
  <c r="AQ30" i="17"/>
  <c r="AI29" i="17"/>
  <c r="H28" i="17"/>
  <c r="Z26" i="17"/>
  <c r="I23" i="17"/>
  <c r="AN33" i="17"/>
  <c r="AF32" i="17"/>
  <c r="X31" i="17"/>
  <c r="O30" i="17"/>
  <c r="AP27" i="17"/>
  <c r="X25" i="17"/>
  <c r="U36" i="17"/>
  <c r="L33" i="17"/>
  <c r="P20" i="17"/>
  <c r="AJ25" i="17"/>
  <c r="S31" i="17"/>
  <c r="O24" i="17"/>
  <c r="AN8" i="17"/>
  <c r="AN15" i="17"/>
  <c r="AD22" i="17"/>
  <c r="AJ15" i="17"/>
  <c r="AB25" i="17"/>
  <c r="AO20" i="17"/>
  <c r="X14" i="17"/>
  <c r="AA28" i="17"/>
  <c r="AO24" i="17"/>
  <c r="X36" i="17"/>
  <c r="AK33" i="17"/>
  <c r="L30" i="17"/>
  <c r="Y29" i="17"/>
  <c r="AL28" i="17"/>
  <c r="AQ25" i="17"/>
  <c r="R22" i="17"/>
  <c r="AK18" i="17"/>
  <c r="AO14" i="17"/>
  <c r="AD25" i="17"/>
  <c r="J18" i="17"/>
  <c r="AN26" i="17"/>
  <c r="O23" i="17"/>
  <c r="AC18" i="17"/>
  <c r="N23" i="17"/>
  <c r="N32" i="17"/>
  <c r="AA31" i="17"/>
  <c r="AN30" i="17"/>
  <c r="O27" i="17"/>
  <c r="R26" i="17"/>
  <c r="AE16" i="17"/>
  <c r="AE24" i="17"/>
  <c r="AK20" i="17"/>
  <c r="L16" i="17"/>
  <c r="Q10" i="17"/>
  <c r="AO25" i="17"/>
  <c r="P22" i="17"/>
  <c r="AA16" i="17"/>
  <c r="AI20" i="17"/>
  <c r="J16" i="17"/>
  <c r="K28" i="17"/>
  <c r="AQ28" i="17"/>
  <c r="H27" i="17"/>
  <c r="K22" i="17"/>
  <c r="AF36" i="17"/>
  <c r="T30" i="17"/>
  <c r="AG29" i="17"/>
  <c r="H24" i="17"/>
  <c r="AH22" i="17"/>
  <c r="U22" i="17"/>
  <c r="AP18" i="17"/>
  <c r="Q15" i="17"/>
  <c r="AE23" i="17"/>
  <c r="Q14" i="17"/>
  <c r="AF18" i="17"/>
  <c r="AQ18" i="17"/>
  <c r="AB12" i="17"/>
  <c r="R7" i="17"/>
  <c r="L20" i="17"/>
  <c r="AL17" i="17"/>
  <c r="O20" i="17"/>
  <c r="AB18" i="17"/>
  <c r="AO17" i="17"/>
  <c r="J14" i="17"/>
  <c r="M21" i="17"/>
  <c r="AM18" i="17"/>
  <c r="N15" i="17"/>
  <c r="V11" i="17"/>
  <c r="X12" i="17"/>
  <c r="N11" i="17"/>
  <c r="Z10" i="17"/>
  <c r="AL8" i="17"/>
  <c r="J7" i="17"/>
  <c r="AP25" i="17"/>
  <c r="Q22" i="17"/>
  <c r="H21" i="17"/>
  <c r="AH18" i="17"/>
  <c r="I15" i="17"/>
  <c r="N24" i="17"/>
  <c r="AA23" i="17"/>
  <c r="AN22" i="17"/>
  <c r="AD17" i="17"/>
  <c r="AM8" i="17"/>
  <c r="K20" i="17"/>
  <c r="X18" i="17"/>
  <c r="AK17" i="17"/>
  <c r="W10" i="17"/>
  <c r="AA18" i="17"/>
  <c r="AQ10" i="17"/>
  <c r="V14" i="17"/>
  <c r="S24" i="17"/>
  <c r="AF23" i="17"/>
  <c r="M20" i="17"/>
  <c r="AM17" i="17"/>
  <c r="H14" i="17"/>
  <c r="P26" i="17"/>
  <c r="AC25" i="17"/>
  <c r="AP24" i="17"/>
  <c r="I18" i="17"/>
  <c r="AI16" i="17"/>
  <c r="Z21" i="17"/>
  <c r="AM20" i="17"/>
  <c r="N16" i="17"/>
  <c r="AA15" i="17"/>
  <c r="AN14" i="17"/>
  <c r="AC12" i="17"/>
  <c r="J20" i="17"/>
  <c r="AJ17" i="17"/>
  <c r="AA14" i="17"/>
  <c r="O8" i="17"/>
  <c r="L10" i="17"/>
  <c r="U12" i="17"/>
  <c r="S18" i="17"/>
  <c r="AF17" i="17"/>
  <c r="AI10" i="17"/>
  <c r="S14" i="17"/>
  <c r="AP11" i="17"/>
  <c r="K10" i="17"/>
  <c r="W9" i="17"/>
  <c r="AK10" i="17"/>
  <c r="R20" i="17"/>
  <c r="AE18" i="17"/>
  <c r="I14" i="17"/>
  <c r="V12" i="17"/>
  <c r="AF10" i="17"/>
  <c r="N8" i="17"/>
  <c r="H9" i="17"/>
  <c r="Q12" i="17"/>
  <c r="R12" i="17"/>
  <c r="K11" i="17"/>
  <c r="AB10" i="17"/>
  <c r="Q9" i="17"/>
  <c r="J8" i="17"/>
  <c r="S10" i="17"/>
  <c r="R10" i="17"/>
  <c r="AH9" i="17"/>
  <c r="AB7" i="17"/>
  <c r="AP7" i="17"/>
  <c r="AH10" i="17"/>
  <c r="AO11" i="17"/>
  <c r="AG10" i="17"/>
  <c r="H10" i="17"/>
  <c r="U9" i="17"/>
  <c r="AH8" i="17"/>
  <c r="Q8" i="17"/>
  <c r="AD7" i="17"/>
  <c r="T32" i="17"/>
  <c r="AP14" i="17"/>
  <c r="P30" i="17"/>
  <c r="Y36" i="17"/>
  <c r="T8" i="17"/>
  <c r="W29" i="17"/>
  <c r="Q20" i="17"/>
  <c r="O36" i="17"/>
  <c r="AL29" i="17"/>
  <c r="W25" i="17"/>
  <c r="AC29" i="17"/>
  <c r="AH25" i="17"/>
  <c r="AM21" i="17"/>
  <c r="K18" i="17"/>
  <c r="N36" i="17"/>
  <c r="AL33" i="17"/>
  <c r="AH30" i="17"/>
  <c r="N27" i="17"/>
  <c r="AM22" i="17"/>
  <c r="U15" i="17"/>
  <c r="W36" i="17"/>
  <c r="O33" i="17"/>
  <c r="AB24" i="17"/>
  <c r="AF20" i="17"/>
  <c r="AM29" i="17"/>
  <c r="M28" i="17"/>
  <c r="AG26" i="17"/>
  <c r="R23" i="17"/>
  <c r="K17" i="17"/>
  <c r="AJ32" i="17"/>
  <c r="AB31" i="17"/>
  <c r="S30" i="17"/>
  <c r="K29" i="17"/>
  <c r="AG23" i="17"/>
  <c r="AN27" i="17"/>
  <c r="AL32" i="17"/>
  <c r="M29" i="17"/>
  <c r="S25" i="17"/>
  <c r="AI12" i="17"/>
  <c r="AE17" i="17"/>
  <c r="AC24" i="17"/>
  <c r="AL30" i="17"/>
  <c r="AI33" i="17"/>
  <c r="AQ17" i="17"/>
  <c r="AK36" i="17"/>
  <c r="AI28" i="17"/>
  <c r="AF33" i="17"/>
  <c r="W22" i="17"/>
  <c r="R36" i="17"/>
  <c r="J33" i="17"/>
  <c r="L24" i="17"/>
  <c r="P8" i="17"/>
  <c r="AP30" i="17"/>
  <c r="AH29" i="17"/>
  <c r="V26" i="17"/>
  <c r="AM33" i="17"/>
  <c r="AE32" i="17"/>
  <c r="V31" i="17"/>
  <c r="N30" i="17"/>
  <c r="AO27" i="17"/>
  <c r="AF22" i="17"/>
  <c r="AQ9" i="17"/>
  <c r="K33" i="17"/>
  <c r="I36" i="17"/>
  <c r="AP23" i="17"/>
  <c r="AP33" i="17"/>
  <c r="H29" i="17"/>
  <c r="AQ26" i="17"/>
  <c r="AI36" i="17"/>
  <c r="Y28" i="17"/>
  <c r="N18" i="17"/>
  <c r="AM32" i="17"/>
  <c r="AD31" i="17"/>
  <c r="V30" i="17"/>
  <c r="N29" i="17"/>
  <c r="V22" i="17"/>
  <c r="T15" i="17"/>
  <c r="AA36" i="17"/>
  <c r="S33" i="17"/>
  <c r="K32" i="17"/>
  <c r="J27" i="17"/>
  <c r="AK24" i="17"/>
  <c r="AQ29" i="17"/>
  <c r="T28" i="17"/>
  <c r="AC15" i="17"/>
  <c r="AQ22" i="17"/>
  <c r="AF30" i="17"/>
  <c r="AN20" i="17"/>
  <c r="AO22" i="17"/>
  <c r="Y25" i="17"/>
  <c r="AM7" i="17"/>
  <c r="AI21" i="17"/>
  <c r="AF27" i="17"/>
  <c r="AG24" i="17"/>
  <c r="S17" i="17"/>
  <c r="AO26" i="17"/>
  <c r="H36" i="17"/>
  <c r="U33" i="17"/>
  <c r="AH32" i="17"/>
  <c r="I29" i="17"/>
  <c r="V28" i="17"/>
  <c r="AI27" i="17"/>
  <c r="K25" i="17"/>
  <c r="AK23" i="17"/>
  <c r="AL11" i="17"/>
  <c r="X23" i="17"/>
  <c r="W17" i="17"/>
  <c r="H26" i="17"/>
  <c r="AH24" i="17"/>
  <c r="AG18" i="17"/>
  <c r="AL21" i="17"/>
  <c r="M17" i="17"/>
  <c r="U26" i="17"/>
  <c r="S28" i="17"/>
  <c r="P27" i="17"/>
  <c r="S22" i="17"/>
  <c r="AF16" i="17"/>
  <c r="AJ36" i="17"/>
  <c r="K31" i="17"/>
  <c r="X30" i="17"/>
  <c r="AK29" i="17"/>
  <c r="P24" i="17"/>
  <c r="AP22" i="17"/>
  <c r="H20" i="17"/>
  <c r="AB15" i="17"/>
  <c r="Y22" i="17"/>
  <c r="Y15" i="17"/>
  <c r="I25" i="17"/>
  <c r="AI23" i="17"/>
  <c r="W15" i="17"/>
  <c r="K14" i="17"/>
  <c r="Y8" i="17"/>
  <c r="V18" i="17"/>
  <c r="O28" i="17"/>
  <c r="Q24" i="17"/>
  <c r="AB21" i="17"/>
  <c r="P36" i="17"/>
  <c r="AC33" i="17"/>
  <c r="AP32" i="17"/>
  <c r="Q29" i="17"/>
  <c r="AD28" i="17"/>
  <c r="AQ27" i="17"/>
  <c r="AA25" i="17"/>
  <c r="N25" i="17"/>
  <c r="AN23" i="17"/>
  <c r="AC14" i="17"/>
  <c r="X26" i="17"/>
  <c r="T20" i="17"/>
  <c r="AI9" i="17"/>
  <c r="P14" i="17"/>
  <c r="Y11" i="17"/>
  <c r="AE21" i="17"/>
  <c r="AF15" i="17"/>
  <c r="AO12" i="17"/>
  <c r="L18" i="17"/>
  <c r="Y17" i="17"/>
  <c r="AL16" i="17"/>
  <c r="AD9" i="17"/>
  <c r="AG16" i="17"/>
  <c r="P11" i="17"/>
  <c r="AL9" i="17"/>
  <c r="AE7" i="17"/>
  <c r="Z25" i="17"/>
  <c r="AM24" i="17"/>
  <c r="AB16" i="17"/>
  <c r="AJ26" i="17"/>
  <c r="K23" i="17"/>
  <c r="X22" i="17"/>
  <c r="W21" i="17"/>
  <c r="X15" i="17"/>
  <c r="AD12" i="17"/>
  <c r="H18" i="17"/>
  <c r="U17" i="17"/>
  <c r="AH16" i="17"/>
  <c r="U16" i="17"/>
  <c r="AF8" i="17"/>
  <c r="P23" i="17"/>
  <c r="AC22" i="17"/>
  <c r="AF21" i="17"/>
  <c r="AG15" i="17"/>
  <c r="AP12" i="17"/>
  <c r="M25" i="17"/>
  <c r="Z24" i="17"/>
  <c r="AM23" i="17"/>
  <c r="AB20" i="17"/>
  <c r="AB14" i="17"/>
  <c r="J21" i="17"/>
  <c r="W20" i="17"/>
  <c r="AJ18" i="17"/>
  <c r="K15" i="17"/>
  <c r="U14" i="17"/>
  <c r="X11" i="17"/>
  <c r="AC21" i="17"/>
  <c r="AD15" i="17"/>
  <c r="I12" i="17"/>
  <c r="O9" i="17"/>
  <c r="AO21" i="17"/>
  <c r="P17" i="17"/>
  <c r="AC16" i="17"/>
  <c r="AP15" i="17"/>
  <c r="AL12" i="17"/>
  <c r="AA9" i="17"/>
  <c r="J9" i="17"/>
  <c r="S11" i="17"/>
  <c r="AA8" i="17"/>
  <c r="AC9" i="17"/>
  <c r="O7" i="17"/>
  <c r="K12" i="17"/>
  <c r="O18" i="17"/>
  <c r="AB17" i="17"/>
  <c r="AO16" i="17"/>
  <c r="O14" i="17"/>
  <c r="AK11" i="17"/>
  <c r="AO7" i="17"/>
  <c r="R9" i="17"/>
  <c r="AO8" i="17"/>
  <c r="AG12" i="17"/>
  <c r="V10" i="17"/>
  <c r="AA10" i="17"/>
  <c r="Y10" i="17"/>
  <c r="AM9" i="17"/>
  <c r="AF12" i="17"/>
  <c r="Z11" i="17"/>
  <c r="I7" i="17"/>
  <c r="AD11" i="17"/>
  <c r="H7" i="17"/>
  <c r="AN10" i="17"/>
  <c r="AQ7" i="17"/>
  <c r="AC8" i="17"/>
  <c r="V7" i="17"/>
  <c r="X8" i="17"/>
  <c r="T11" i="17"/>
  <c r="W8" i="17"/>
  <c r="AM11" i="17"/>
  <c r="S8" i="17"/>
  <c r="R8" i="17"/>
  <c r="AI7" i="17"/>
  <c r="N7" i="17"/>
  <c r="AC36" i="17"/>
  <c r="M14" i="17"/>
  <c r="AB33" i="17"/>
  <c r="L31" i="17"/>
  <c r="AP28" i="17"/>
  <c r="Z22" i="17"/>
  <c r="U11" i="17"/>
  <c r="V27" i="17"/>
  <c r="AE29" i="17"/>
  <c r="AE25" i="17"/>
  <c r="AL26" i="17"/>
  <c r="AN32" i="17"/>
  <c r="AF25" i="17"/>
  <c r="Z12" i="17"/>
  <c r="X28" i="17"/>
  <c r="AO23" i="17"/>
  <c r="AQ32" i="17"/>
  <c r="AH31" i="17"/>
  <c r="Z30" i="17"/>
  <c r="R29" i="17"/>
  <c r="AE22" i="17"/>
  <c r="AK15" i="17"/>
  <c r="AE36" i="17"/>
  <c r="W33" i="17"/>
  <c r="O32" i="17"/>
  <c r="Q27" i="17"/>
  <c r="Z28" i="17"/>
  <c r="AK16" i="17"/>
  <c r="AG20" i="17"/>
  <c r="AD29" i="17"/>
  <c r="AM16" i="17"/>
  <c r="AA32" i="17"/>
  <c r="AH27" i="17"/>
  <c r="V9" i="17"/>
  <c r="AG31" i="17"/>
  <c r="P29" i="17"/>
  <c r="AK31" i="17"/>
  <c r="AC30" i="17"/>
  <c r="AA33" i="17"/>
  <c r="AP31" i="17"/>
  <c r="O29" i="17"/>
  <c r="T21" i="17"/>
  <c r="R11" i="17"/>
  <c r="AN29" i="17"/>
  <c r="P28" i="17"/>
  <c r="AK26" i="17"/>
  <c r="Y23" i="17"/>
  <c r="Z17" i="17"/>
  <c r="AK32" i="17"/>
  <c r="AC31" i="17"/>
  <c r="U30" i="17"/>
  <c r="L29" i="17"/>
  <c r="AN25" i="17"/>
  <c r="O22" i="17"/>
  <c r="Z36" i="17"/>
  <c r="R33" i="17"/>
  <c r="I32" i="17"/>
  <c r="I27" i="17"/>
  <c r="N26" i="17"/>
  <c r="AI31" i="17"/>
  <c r="J28" i="17"/>
  <c r="M23" i="17"/>
  <c r="AC11" i="17"/>
  <c r="N17" i="17"/>
  <c r="M32" i="17"/>
  <c r="AA17" i="17"/>
  <c r="AG32" i="17"/>
  <c r="M27" i="17"/>
  <c r="U24" i="17"/>
  <c r="U31" i="17"/>
  <c r="J29" i="17"/>
  <c r="S36" i="17"/>
  <c r="X32" i="17"/>
  <c r="M30" i="17"/>
  <c r="H16" i="17"/>
  <c r="AH36" i="17"/>
  <c r="Z33" i="17"/>
  <c r="Q32" i="17"/>
  <c r="I31" i="17"/>
  <c r="U27" i="17"/>
  <c r="S21" i="17"/>
  <c r="Y12" i="17"/>
  <c r="AC28" i="17"/>
  <c r="AL31" i="17"/>
  <c r="AD30" i="17"/>
  <c r="V29" i="17"/>
  <c r="T24" i="17"/>
  <c r="AM28" i="17"/>
  <c r="AI17" i="17"/>
  <c r="M7" i="17"/>
  <c r="AD23" i="17"/>
  <c r="AL18" i="17"/>
  <c r="R32" i="17"/>
  <c r="AE31" i="17"/>
  <c r="S27" i="17"/>
  <c r="W26" i="17"/>
  <c r="K21" i="17"/>
  <c r="AQ24" i="17"/>
  <c r="AJ16" i="17"/>
  <c r="H11" i="17"/>
  <c r="AB22" i="17"/>
  <c r="Z16" i="17"/>
  <c r="AD14" i="17"/>
  <c r="AM25" i="17"/>
  <c r="N22" i="17"/>
  <c r="L25" i="17"/>
  <c r="W28" i="17"/>
  <c r="Y24" i="17"/>
  <c r="T36" i="17"/>
  <c r="AG33" i="17"/>
  <c r="H30" i="17"/>
  <c r="U29" i="17"/>
  <c r="AH28" i="17"/>
  <c r="AI25" i="17"/>
  <c r="J22" i="17"/>
  <c r="U18" i="17"/>
  <c r="R25" i="17"/>
  <c r="AL14" i="17"/>
  <c r="AB26" i="17"/>
  <c r="AJ14" i="17"/>
  <c r="X17" i="17"/>
  <c r="L27" i="17"/>
  <c r="S26" i="17"/>
  <c r="AL23" i="17"/>
  <c r="I20" i="17"/>
  <c r="M33" i="17"/>
  <c r="AM31" i="17"/>
  <c r="N28" i="17"/>
  <c r="AA27" i="17"/>
  <c r="AH26" i="17"/>
  <c r="U23" i="17"/>
  <c r="AQ21" i="17"/>
  <c r="R17" i="17"/>
  <c r="AC10" i="17"/>
  <c r="H23" i="17"/>
  <c r="P21" i="17"/>
  <c r="P12" i="17"/>
  <c r="R24" i="17"/>
  <c r="R15" i="17"/>
  <c r="AE10" i="17"/>
  <c r="Y18" i="17"/>
  <c r="AH21" i="17"/>
  <c r="I17" i="17"/>
  <c r="V16" i="17"/>
  <c r="AI15" i="17"/>
  <c r="AM12" i="17"/>
  <c r="Y7" i="17"/>
  <c r="Z20" i="17"/>
  <c r="Y14" i="17"/>
  <c r="AN9" i="17"/>
  <c r="J25" i="17"/>
  <c r="W24" i="17"/>
  <c r="AJ23" i="17"/>
  <c r="U20" i="17"/>
  <c r="R14" i="17"/>
  <c r="AJ9" i="17"/>
  <c r="T26" i="17"/>
  <c r="AG25" i="17"/>
  <c r="H22" i="17"/>
  <c r="Q18" i="17"/>
  <c r="AQ16" i="17"/>
  <c r="AB11" i="17"/>
  <c r="AD21" i="17"/>
  <c r="AQ20" i="17"/>
  <c r="R16" i="17"/>
  <c r="AE15" i="17"/>
  <c r="AH12" i="17"/>
  <c r="N20" i="17"/>
  <c r="AN17" i="17"/>
  <c r="AE14" i="17"/>
  <c r="AJ8" i="17"/>
  <c r="P10" i="17"/>
  <c r="AL25" i="17"/>
  <c r="M22" i="17"/>
  <c r="Z18" i="17"/>
  <c r="J24" i="17"/>
  <c r="W23" i="17"/>
  <c r="AJ22" i="17"/>
  <c r="V17" i="17"/>
  <c r="T18" i="17"/>
  <c r="AG17" i="17"/>
  <c r="I10" i="17"/>
  <c r="W18" i="17"/>
  <c r="AL10" i="17"/>
  <c r="M11" i="17"/>
  <c r="H8" i="17"/>
  <c r="Y21" i="17"/>
  <c r="AL20" i="17"/>
  <c r="M16" i="17"/>
  <c r="Z15" i="17"/>
  <c r="AM14" i="17"/>
  <c r="M10" i="17"/>
  <c r="T7" i="17"/>
  <c r="AL7" i="17"/>
  <c r="AK21" i="17"/>
  <c r="L17" i="17"/>
  <c r="Y16" i="17"/>
  <c r="AL15" i="17"/>
  <c r="AA12" i="17"/>
  <c r="N9" i="17"/>
  <c r="W12" i="17"/>
  <c r="O11" i="17"/>
  <c r="K8" i="17"/>
  <c r="Y9" i="17"/>
  <c r="K7" i="17"/>
  <c r="T14" i="17"/>
  <c r="AP9" i="17"/>
  <c r="W14" i="17"/>
  <c r="AJ12" i="17"/>
  <c r="AF11" i="17"/>
  <c r="AF7" i="17"/>
  <c r="AJ11" i="17"/>
  <c r="AC7" i="17"/>
  <c r="L9" i="17"/>
  <c r="AK8" i="17"/>
  <c r="Z7" i="17"/>
  <c r="M12" i="17"/>
  <c r="S9" i="17"/>
  <c r="P9" i="17"/>
  <c r="AA11" i="17"/>
  <c r="J10" i="17"/>
  <c r="AI8" i="17"/>
  <c r="AG9" i="17"/>
  <c r="Z8" i="17"/>
  <c r="W7" i="17"/>
  <c r="I8" i="17"/>
  <c r="J12" i="17"/>
  <c r="W11" i="17"/>
  <c r="AJ10" i="17"/>
  <c r="AB9" i="17"/>
  <c r="S7" i="17"/>
  <c r="AH23" i="17"/>
  <c r="P31" i="17"/>
  <c r="M18" i="17"/>
  <c r="T33" i="17"/>
  <c r="AF28" i="17"/>
  <c r="AN31" i="17"/>
  <c r="L28" i="17"/>
  <c r="I22" i="17"/>
  <c r="P18" i="17"/>
  <c r="M24" i="17"/>
  <c r="AO31" i="17"/>
  <c r="AG30" i="17"/>
  <c r="X29" i="17"/>
  <c r="AL36" i="17"/>
  <c r="AD33" i="17"/>
  <c r="U32" i="17"/>
  <c r="M31" i="17"/>
  <c r="Z27" i="17"/>
  <c r="AJ21" i="17"/>
  <c r="J36" i="17"/>
  <c r="AJ28" i="17"/>
  <c r="AP26" i="17"/>
  <c r="AP17" i="17"/>
  <c r="L36" i="17"/>
  <c r="AM27" i="17"/>
  <c r="AB23" i="17"/>
  <c r="L26" i="17"/>
  <c r="AG7" i="17"/>
  <c r="AP29" i="17"/>
  <c r="L32" i="17"/>
  <c r="R31" i="17"/>
  <c r="H25" i="17"/>
  <c r="AM30" i="17"/>
  <c r="P25" i="17"/>
  <c r="H32" i="17"/>
  <c r="AO28" i="17"/>
  <c r="AJ31" i="17"/>
  <c r="AA30" i="17"/>
  <c r="S29" i="17"/>
  <c r="AL22" i="17"/>
  <c r="AG36" i="17"/>
  <c r="X33" i="17"/>
  <c r="P32" i="17"/>
  <c r="H31" i="17"/>
  <c r="R27" i="17"/>
  <c r="AB28" i="17"/>
  <c r="J26" i="17"/>
  <c r="W16" i="17"/>
  <c r="P16" i="17"/>
  <c r="V23" i="17"/>
  <c r="W27" i="17"/>
  <c r="AA21" i="17"/>
  <c r="Q28" i="17"/>
  <c r="V36" i="17"/>
  <c r="V33" i="17"/>
  <c r="AG28" i="17"/>
  <c r="AA26" i="17"/>
  <c r="AH14" i="17"/>
  <c r="M36" i="17"/>
  <c r="AN28" i="17"/>
  <c r="AK30" i="17"/>
  <c r="AB29" i="17"/>
  <c r="K26" i="17"/>
  <c r="X16" i="17"/>
  <c r="AP36" i="17"/>
  <c r="AH33" i="17"/>
  <c r="Y32" i="17"/>
  <c r="I30" i="17"/>
  <c r="AG27" i="17"/>
  <c r="AI26" i="17"/>
  <c r="AB27" i="17"/>
  <c r="AF24" i="17"/>
  <c r="AE26" i="17"/>
  <c r="Q23" i="17"/>
  <c r="J17" i="17"/>
  <c r="AE28" i="17"/>
  <c r="Y26" i="17"/>
  <c r="AA22" i="17"/>
  <c r="M15" i="17"/>
  <c r="X27" i="17"/>
  <c r="T25" i="17"/>
  <c r="AI22" i="17"/>
  <c r="AN36" i="17"/>
  <c r="O31" i="17"/>
  <c r="AB30" i="17"/>
  <c r="AO29" i="17"/>
  <c r="X24" i="17"/>
  <c r="X20" i="17"/>
  <c r="K24" i="17"/>
  <c r="AK22" i="17"/>
  <c r="U25" i="17"/>
  <c r="H15" i="17"/>
  <c r="AM15" i="17"/>
  <c r="AD20" i="17"/>
  <c r="X7" i="17"/>
  <c r="T27" i="17"/>
  <c r="I24" i="17"/>
  <c r="AN11" i="17"/>
  <c r="AD26" i="17"/>
  <c r="Y20" i="17"/>
  <c r="Q33" i="17"/>
  <c r="AD32" i="17"/>
  <c r="AQ31" i="17"/>
  <c r="R28" i="17"/>
  <c r="AE27" i="17"/>
  <c r="AM26" i="17"/>
  <c r="AC23" i="17"/>
  <c r="AH17" i="17"/>
  <c r="L23" i="17"/>
  <c r="X21" i="17"/>
  <c r="AE12" i="17"/>
  <c r="V24" i="17"/>
  <c r="V21" i="17"/>
  <c r="AQ11" i="17"/>
  <c r="AJ27" i="17"/>
  <c r="W31" i="17"/>
  <c r="AJ30" i="17"/>
  <c r="K27" i="17"/>
  <c r="M26" i="17"/>
  <c r="AN24" i="17"/>
  <c r="O16" i="17"/>
  <c r="AA24" i="17"/>
  <c r="AC20" i="17"/>
  <c r="AK25" i="17"/>
  <c r="L22" i="17"/>
  <c r="S20" i="17"/>
  <c r="Q21" i="17"/>
  <c r="AP8" i="17"/>
  <c r="S16" i="17"/>
  <c r="AO10" i="17"/>
  <c r="R21" i="17"/>
  <c r="AE20" i="17"/>
  <c r="S15" i="17"/>
  <c r="AF14" i="17"/>
  <c r="T17" i="17"/>
  <c r="AQ12" i="17"/>
  <c r="AI11" i="17"/>
  <c r="U8" i="17"/>
  <c r="T23" i="17"/>
  <c r="AG22" i="17"/>
  <c r="AN21" i="17"/>
  <c r="O17" i="17"/>
  <c r="AO15" i="17"/>
  <c r="AK7" i="17"/>
  <c r="Q25" i="17"/>
  <c r="AD24" i="17"/>
  <c r="AQ23" i="17"/>
  <c r="AJ20" i="17"/>
  <c r="K16" i="17"/>
  <c r="AK14" i="17"/>
  <c r="N10" i="17"/>
  <c r="N21" i="17"/>
  <c r="AA20" i="17"/>
  <c r="AN18" i="17"/>
  <c r="O15" i="17"/>
  <c r="Z14" i="17"/>
  <c r="AH11" i="17"/>
  <c r="AG21" i="17"/>
  <c r="H17" i="17"/>
  <c r="AH15" i="17"/>
  <c r="T12" i="17"/>
  <c r="I9" i="17"/>
  <c r="L15" i="17"/>
  <c r="I26" i="17"/>
  <c r="V25" i="17"/>
  <c r="AI24" i="17"/>
  <c r="T16" i="17"/>
  <c r="AP10" i="17"/>
  <c r="AF26" i="17"/>
  <c r="T22" i="17"/>
  <c r="O21" i="17"/>
  <c r="AO18" i="17"/>
  <c r="P15" i="17"/>
  <c r="O12" i="17"/>
  <c r="AP21" i="17"/>
  <c r="Q17" i="17"/>
  <c r="AD16" i="17"/>
  <c r="AQ15" i="17"/>
  <c r="AE8" i="17"/>
  <c r="AP20" i="17"/>
  <c r="Q16" i="17"/>
  <c r="AQ14" i="17"/>
  <c r="AB8" i="17"/>
  <c r="AM10" i="17"/>
  <c r="L8" i="17"/>
  <c r="I21" i="17"/>
  <c r="V20" i="17"/>
  <c r="AI18" i="17"/>
  <c r="J15" i="17"/>
  <c r="N14" i="17"/>
  <c r="L11" i="17"/>
  <c r="H12" i="17"/>
  <c r="K9" i="17"/>
  <c r="V8" i="17"/>
  <c r="U21" i="17"/>
  <c r="AH20" i="17"/>
  <c r="I16" i="17"/>
  <c r="V15" i="17"/>
  <c r="AI14" i="17"/>
  <c r="AN12" i="17"/>
  <c r="AN7" i="17"/>
  <c r="L7" i="17"/>
  <c r="AH7" i="17"/>
  <c r="AG11" i="17"/>
  <c r="S12" i="17"/>
  <c r="J11" i="17"/>
  <c r="AF9" i="17"/>
  <c r="I11" i="17"/>
  <c r="AE9" i="17"/>
  <c r="AE11" i="17"/>
  <c r="U10" i="17"/>
  <c r="AQ8" i="17"/>
  <c r="AO9" i="17"/>
  <c r="AD8" i="17"/>
  <c r="AA7" i="17"/>
  <c r="M8" i="17"/>
  <c r="L12" i="17"/>
  <c r="N12" i="17"/>
  <c r="T10" i="17"/>
  <c r="M9" i="17"/>
  <c r="Z9" i="17"/>
  <c r="U7" i="17"/>
  <c r="X9" i="17"/>
  <c r="Q7" i="17"/>
  <c r="O10" i="17"/>
  <c r="AJ7" i="17"/>
  <c r="X10" i="17"/>
  <c r="AK9" i="17"/>
  <c r="AG8" i="17"/>
  <c r="U6" i="17" l="1"/>
  <c r="AH6" i="17"/>
  <c r="V19" i="17"/>
  <c r="AA19" i="17"/>
  <c r="V27" i="15"/>
  <c r="AQ13" i="17"/>
  <c r="Z13" i="17"/>
  <c r="AK13" i="17"/>
  <c r="W13" i="17"/>
  <c r="M13" i="17"/>
  <c r="V6" i="17"/>
  <c r="O6" i="17"/>
  <c r="U13" i="17"/>
  <c r="AB13" i="17"/>
  <c r="AE6" i="17"/>
  <c r="P13" i="17"/>
  <c r="T19" i="17"/>
  <c r="P27" i="15"/>
  <c r="I27" i="15"/>
  <c r="R27" i="15"/>
  <c r="AF19" i="17"/>
  <c r="AN13" i="17"/>
  <c r="H13" i="17"/>
  <c r="V13" i="17"/>
  <c r="AF27" i="15"/>
  <c r="K27" i="15"/>
  <c r="Q27" i="15"/>
  <c r="AG13" i="17"/>
  <c r="AB27" i="15"/>
  <c r="Q6" i="17"/>
  <c r="L6" i="17"/>
  <c r="N13" i="17"/>
  <c r="AK6" i="17"/>
  <c r="X6" i="17"/>
  <c r="AG27" i="15"/>
  <c r="Z6" i="17"/>
  <c r="AC6" i="17"/>
  <c r="AF6" i="17"/>
  <c r="AL6" i="17"/>
  <c r="AL19" i="17"/>
  <c r="AE13" i="17"/>
  <c r="N19" i="17"/>
  <c r="AQ19" i="17"/>
  <c r="T27" i="15"/>
  <c r="AH27" i="15"/>
  <c r="AJ6" i="17"/>
  <c r="AA6" i="17"/>
  <c r="AN6" i="17"/>
  <c r="AI13" i="17"/>
  <c r="AH19" i="17"/>
  <c r="AJ19" i="17"/>
  <c r="S19" i="17"/>
  <c r="AD19" i="17"/>
  <c r="AN27" i="15"/>
  <c r="AH13" i="17"/>
  <c r="J27" i="15"/>
  <c r="S6" i="17"/>
  <c r="W6" i="17"/>
  <c r="T13" i="17"/>
  <c r="AM13" i="17"/>
  <c r="R13" i="17"/>
  <c r="Z19" i="17"/>
  <c r="Y6" i="17"/>
  <c r="AJ13" i="17"/>
  <c r="AE27" i="15"/>
  <c r="AC27" i="15"/>
  <c r="N6" i="17"/>
  <c r="AI6" i="17"/>
  <c r="H27" i="15"/>
  <c r="N27" i="15"/>
  <c r="Y27" i="15"/>
  <c r="AB6" i="17"/>
  <c r="S13" i="17"/>
  <c r="J6" i="17"/>
  <c r="R6" i="17"/>
  <c r="AK19" i="17"/>
  <c r="U27" i="15"/>
  <c r="P6" i="17"/>
  <c r="AO27" i="15"/>
  <c r="T6" i="17"/>
  <c r="Y13" i="17"/>
  <c r="I19" i="17"/>
  <c r="AL13" i="17"/>
  <c r="AD13" i="17"/>
  <c r="S27" i="15"/>
  <c r="Z27" i="15"/>
  <c r="I6" i="17"/>
  <c r="AO6" i="17"/>
  <c r="AJ27" i="15"/>
  <c r="AA27" i="15"/>
  <c r="W27" i="15"/>
  <c r="O27" i="15"/>
  <c r="Q19" i="17"/>
  <c r="AD6" i="17"/>
  <c r="AP6" i="17"/>
  <c r="R19" i="17"/>
  <c r="J19" i="17"/>
  <c r="J13" i="17"/>
  <c r="O19" i="17"/>
  <c r="AI19" i="17"/>
  <c r="X27" i="15"/>
  <c r="AO19" i="17"/>
  <c r="AD27" i="15"/>
  <c r="AP19" i="17"/>
  <c r="AC19" i="17"/>
  <c r="AL27" i="15"/>
  <c r="AF13" i="17"/>
  <c r="AE19" i="17"/>
  <c r="Y19" i="17"/>
  <c r="X19" i="17"/>
  <c r="AP27" i="15"/>
  <c r="M27" i="15"/>
  <c r="AG6" i="17"/>
  <c r="L27" i="15"/>
  <c r="K6" i="17"/>
  <c r="U19" i="17"/>
  <c r="M6" i="17"/>
  <c r="AG19" i="17"/>
  <c r="AQ6" i="17"/>
  <c r="H6" i="17"/>
  <c r="O13" i="17"/>
  <c r="W19" i="17"/>
  <c r="AB19" i="17"/>
  <c r="AC13" i="17"/>
  <c r="K13" i="17"/>
  <c r="H19" i="17"/>
  <c r="AM6" i="17"/>
  <c r="AN19" i="17"/>
  <c r="AI27" i="15"/>
  <c r="AK27" i="15"/>
  <c r="AP13" i="17"/>
  <c r="I13" i="17"/>
  <c r="AA13" i="17"/>
  <c r="AM19" i="17"/>
  <c r="M19" i="17"/>
  <c r="K19" i="17"/>
  <c r="L19" i="17"/>
  <c r="Q13" i="17"/>
  <c r="AO13" i="17"/>
  <c r="X13" i="17"/>
  <c r="P19" i="17"/>
  <c r="AM27" i="15"/>
  <c r="AQ27" i="15"/>
  <c r="L13" i="17"/>
  <c r="AM25" i="15" l="1"/>
  <c r="AP24" i="15"/>
  <c r="H25" i="15"/>
  <c r="AB25" i="15"/>
  <c r="H23" i="15"/>
  <c r="H52" i="15"/>
  <c r="M53" i="15"/>
  <c r="M23" i="15"/>
  <c r="P25" i="15"/>
  <c r="X24" i="15"/>
  <c r="W25" i="15"/>
  <c r="O24" i="15"/>
  <c r="H5" i="17"/>
  <c r="X25" i="15"/>
  <c r="AE25" i="15"/>
  <c r="AF24" i="15"/>
  <c r="AO25" i="15"/>
  <c r="AI25" i="15"/>
  <c r="AD23" i="15"/>
  <c r="AD51" i="15"/>
  <c r="AO23" i="15"/>
  <c r="T5" i="17"/>
  <c r="P5" i="17"/>
  <c r="R5" i="17"/>
  <c r="J51" i="15"/>
  <c r="J23" i="15"/>
  <c r="AB23" i="15"/>
  <c r="AJ24" i="15"/>
  <c r="Y53" i="15"/>
  <c r="Y23" i="15"/>
  <c r="S5" i="17"/>
  <c r="AH24" i="15"/>
  <c r="AJ25" i="15"/>
  <c r="AJ5" i="17"/>
  <c r="N25" i="15"/>
  <c r="AF23" i="15"/>
  <c r="AF51" i="15"/>
  <c r="AC5" i="17"/>
  <c r="X53" i="15"/>
  <c r="X23" i="15"/>
  <c r="AK5" i="17"/>
  <c r="H24" i="15"/>
  <c r="P24" i="15"/>
  <c r="AE5" i="17"/>
  <c r="O52" i="15"/>
  <c r="O23" i="15"/>
  <c r="V5" i="17"/>
  <c r="M24" i="15"/>
  <c r="M52" i="15"/>
  <c r="Z24" i="15"/>
  <c r="V25" i="15"/>
  <c r="AH5" i="17"/>
  <c r="Q24" i="15"/>
  <c r="AQ5" i="17"/>
  <c r="U25" i="15"/>
  <c r="AG5" i="17"/>
  <c r="Y25" i="15"/>
  <c r="J25" i="15"/>
  <c r="R25" i="15"/>
  <c r="I23" i="15"/>
  <c r="I51" i="15"/>
  <c r="I25" i="15"/>
  <c r="P23" i="15"/>
  <c r="J5" i="17"/>
  <c r="Y5" i="17"/>
  <c r="R24" i="15"/>
  <c r="W5" i="17"/>
  <c r="S52" i="15"/>
  <c r="S23" i="15"/>
  <c r="S25" i="15"/>
  <c r="AH25" i="15"/>
  <c r="AN5" i="17"/>
  <c r="AA23" i="15"/>
  <c r="AA51" i="15"/>
  <c r="AE24" i="15"/>
  <c r="AL5" i="17"/>
  <c r="AF5" i="17"/>
  <c r="Z5" i="17"/>
  <c r="N24" i="15"/>
  <c r="L5" i="17"/>
  <c r="Q5" i="17"/>
  <c r="V24" i="15"/>
  <c r="T25" i="15"/>
  <c r="U24" i="15"/>
  <c r="V23" i="15"/>
  <c r="V53" i="15"/>
  <c r="AK24" i="15"/>
  <c r="AQ24" i="15"/>
  <c r="U5" i="17"/>
  <c r="L25" i="15"/>
  <c r="K25" i="15"/>
  <c r="AA24" i="15"/>
  <c r="AN25" i="15"/>
  <c r="AC24" i="15"/>
  <c r="L24" i="15"/>
  <c r="AO52" i="15"/>
  <c r="AO24" i="15"/>
  <c r="M25" i="15"/>
  <c r="AM53" i="15"/>
  <c r="AM23" i="15"/>
  <c r="K24" i="15"/>
  <c r="AQ23" i="15"/>
  <c r="AQ52" i="15"/>
  <c r="AG25" i="15"/>
  <c r="M5" i="17"/>
  <c r="K23" i="15"/>
  <c r="K52" i="15"/>
  <c r="AG23" i="15"/>
  <c r="AC25" i="15"/>
  <c r="J24" i="15"/>
  <c r="AP5" i="17"/>
  <c r="Q25" i="15"/>
  <c r="AO5" i="17"/>
  <c r="S24" i="15"/>
  <c r="AB5" i="17"/>
  <c r="AI5" i="17"/>
  <c r="N23" i="15"/>
  <c r="AM24" i="15"/>
  <c r="T24" i="15"/>
  <c r="W23" i="15"/>
  <c r="W53" i="15"/>
  <c r="AA5" i="17"/>
  <c r="AL25" i="15"/>
  <c r="AL52" i="15"/>
  <c r="AL23" i="15"/>
  <c r="AC53" i="15"/>
  <c r="AC23" i="15"/>
  <c r="X5" i="17"/>
  <c r="AK53" i="15"/>
  <c r="AK23" i="15"/>
  <c r="L23" i="15"/>
  <c r="L51" i="15"/>
  <c r="AF25" i="15"/>
  <c r="AF53" i="15"/>
  <c r="W24" i="15"/>
  <c r="AH51" i="15"/>
  <c r="AH23" i="15"/>
  <c r="I24" i="15"/>
  <c r="AM5" i="17"/>
  <c r="K5" i="17"/>
  <c r="AP25" i="15"/>
  <c r="O25" i="15"/>
  <c r="AP52" i="15"/>
  <c r="AP23" i="15"/>
  <c r="AD5" i="17"/>
  <c r="I5" i="17"/>
  <c r="AD24" i="15"/>
  <c r="AD52" i="15"/>
  <c r="AL24" i="15"/>
  <c r="Y24" i="15"/>
  <c r="Y52" i="15"/>
  <c r="T23" i="15"/>
  <c r="AK25" i="15"/>
  <c r="R23" i="15"/>
  <c r="R51" i="15"/>
  <c r="AI52" i="15"/>
  <c r="AI23" i="15"/>
  <c r="N5" i="17"/>
  <c r="Z25" i="15"/>
  <c r="AD25" i="15"/>
  <c r="AD53" i="15"/>
  <c r="AI24" i="15"/>
  <c r="AN23" i="15"/>
  <c r="AN53" i="15"/>
  <c r="AJ23" i="15"/>
  <c r="AQ25" i="15"/>
  <c r="Z23" i="15"/>
  <c r="Q23" i="15"/>
  <c r="Q53" i="15"/>
  <c r="AG24" i="15"/>
  <c r="AN24" i="15"/>
  <c r="AN52" i="15"/>
  <c r="AE23" i="15"/>
  <c r="AB24" i="15"/>
  <c r="AB52" i="15"/>
  <c r="O5" i="17"/>
  <c r="AA25" i="15"/>
  <c r="U53" i="15"/>
  <c r="U23" i="15"/>
  <c r="O53" i="15" l="1"/>
  <c r="AA53" i="15"/>
  <c r="AM52" i="15"/>
  <c r="AI51" i="15"/>
  <c r="W52" i="15"/>
  <c r="AM51" i="15"/>
  <c r="J53" i="15"/>
  <c r="X51" i="15"/>
  <c r="V51" i="15"/>
  <c r="AK51" i="15"/>
  <c r="AQ53" i="15"/>
  <c r="I52" i="15"/>
  <c r="I53" i="15"/>
  <c r="W51" i="15"/>
  <c r="AN51" i="15"/>
  <c r="O51" i="15"/>
  <c r="AP51" i="15"/>
  <c r="U51" i="15"/>
  <c r="Q51" i="15"/>
  <c r="AI22" i="15"/>
  <c r="AI55" i="15"/>
  <c r="R22" i="15"/>
  <c r="R55" i="15"/>
  <c r="AK22" i="15"/>
  <c r="AK55" i="15"/>
  <c r="N52" i="15"/>
  <c r="N22" i="15"/>
  <c r="N55" i="15"/>
  <c r="AA52" i="15"/>
  <c r="AF52" i="15"/>
  <c r="AF22" i="15"/>
  <c r="AF55" i="15"/>
  <c r="AB22" i="15"/>
  <c r="AB55" i="15"/>
  <c r="J52" i="15"/>
  <c r="J50" i="15"/>
  <c r="J22" i="15"/>
  <c r="J55" i="15"/>
  <c r="AO51" i="15"/>
  <c r="AO22" i="15"/>
  <c r="AO55" i="15"/>
  <c r="AO53" i="15"/>
  <c r="H51" i="15"/>
  <c r="H22" i="15"/>
  <c r="H50" i="15"/>
  <c r="H55" i="15"/>
  <c r="AB53" i="15"/>
  <c r="AE51" i="15"/>
  <c r="AE22" i="15"/>
  <c r="AE55" i="15"/>
  <c r="Q22" i="15"/>
  <c r="Q55" i="15"/>
  <c r="Z53" i="15"/>
  <c r="Z22" i="15"/>
  <c r="Z55" i="15"/>
  <c r="AJ52" i="15"/>
  <c r="AJ22" i="15"/>
  <c r="AJ55" i="15"/>
  <c r="T22" i="15"/>
  <c r="T55" i="15"/>
  <c r="L22" i="15"/>
  <c r="L55" i="15"/>
  <c r="AL22" i="15"/>
  <c r="AL55" i="15"/>
  <c r="AL53" i="15"/>
  <c r="T52" i="15"/>
  <c r="AQ51" i="15"/>
  <c r="AQ22" i="15"/>
  <c r="AQ55" i="15"/>
  <c r="AE52" i="15"/>
  <c r="S22" i="15"/>
  <c r="S55" i="15"/>
  <c r="R52" i="15"/>
  <c r="P51" i="15"/>
  <c r="P22" i="15"/>
  <c r="P55" i="15"/>
  <c r="Z52" i="15"/>
  <c r="AI53" i="15"/>
  <c r="AE53" i="15"/>
  <c r="Z51" i="15"/>
  <c r="AJ51" i="15"/>
  <c r="T51" i="15"/>
  <c r="AH22" i="15"/>
  <c r="AH55" i="15"/>
  <c r="AC51" i="15"/>
  <c r="AC22" i="15"/>
  <c r="AC55" i="15"/>
  <c r="AG52" i="15"/>
  <c r="AG22" i="15"/>
  <c r="AG55" i="15"/>
  <c r="AG53" i="15"/>
  <c r="L52" i="15"/>
  <c r="AC52" i="15"/>
  <c r="L53" i="15"/>
  <c r="T53" i="15"/>
  <c r="AA22" i="15"/>
  <c r="AA55" i="15"/>
  <c r="AH53" i="15"/>
  <c r="S51" i="15"/>
  <c r="R53" i="15"/>
  <c r="Q52" i="15"/>
  <c r="P52" i="15"/>
  <c r="N53" i="15"/>
  <c r="AH52" i="15"/>
  <c r="AD22" i="15"/>
  <c r="AD55" i="15"/>
  <c r="AD50" i="15" s="1"/>
  <c r="P53" i="15"/>
  <c r="U22" i="15"/>
  <c r="U55" i="15"/>
  <c r="AN22" i="15"/>
  <c r="AN55" i="15"/>
  <c r="AN50" i="15" s="1"/>
  <c r="AP53" i="15"/>
  <c r="AP22" i="15"/>
  <c r="AP55" i="15"/>
  <c r="AL51" i="15"/>
  <c r="W22" i="15"/>
  <c r="W55" i="15"/>
  <c r="N51" i="15"/>
  <c r="AG51" i="15"/>
  <c r="K51" i="15"/>
  <c r="K22" i="15"/>
  <c r="K55" i="15"/>
  <c r="AM22" i="15"/>
  <c r="AM55" i="15"/>
  <c r="AM50" i="15" s="1"/>
  <c r="K53" i="15"/>
  <c r="AK52" i="15"/>
  <c r="V22" i="15"/>
  <c r="V55" i="15"/>
  <c r="U52" i="15"/>
  <c r="V52" i="15"/>
  <c r="S53" i="15"/>
  <c r="I50" i="15"/>
  <c r="I22" i="15"/>
  <c r="I55" i="15"/>
  <c r="O22" i="15"/>
  <c r="O55" i="15"/>
  <c r="O50" i="15" s="1"/>
  <c r="X22" i="15"/>
  <c r="X55" i="15"/>
  <c r="AJ53" i="15"/>
  <c r="Y51" i="15"/>
  <c r="Y22" i="15"/>
  <c r="Y55" i="15"/>
  <c r="AB51" i="15"/>
  <c r="X52" i="15"/>
  <c r="M51" i="15"/>
  <c r="M22" i="15"/>
  <c r="M55" i="15"/>
  <c r="H53" i="15"/>
  <c r="AK50" i="15" l="1"/>
  <c r="W50" i="15"/>
  <c r="AF50" i="15"/>
  <c r="R50" i="15"/>
  <c r="AI50" i="15"/>
  <c r="AB50" i="15"/>
  <c r="V50" i="15"/>
  <c r="AG50" i="15"/>
  <c r="AH50" i="15"/>
  <c r="L50" i="15"/>
  <c r="X50" i="15"/>
  <c r="AL50" i="15"/>
  <c r="AP50" i="15"/>
  <c r="AQ50" i="15"/>
  <c r="M50" i="15"/>
  <c r="K50" i="15"/>
  <c r="AC50" i="15"/>
  <c r="T50" i="15"/>
  <c r="Y50" i="15"/>
  <c r="AA50" i="15"/>
  <c r="AE50" i="15"/>
  <c r="P50" i="15"/>
  <c r="Q50" i="15"/>
  <c r="AO50" i="15"/>
  <c r="U50" i="15"/>
  <c r="S50" i="15"/>
  <c r="AJ50" i="15"/>
  <c r="N50" i="15"/>
  <c r="Z50" i="15"/>
  <c r="U32" i="8" l="1"/>
  <c r="AM16" i="8"/>
  <c r="T28" i="8"/>
  <c r="M21" i="8"/>
  <c r="AD8" i="8"/>
  <c r="Z31" i="8"/>
  <c r="T27" i="8"/>
  <c r="AC23" i="8"/>
  <c r="AB26" i="8"/>
  <c r="S17" i="8"/>
  <c r="O29" i="8"/>
  <c r="AA22" i="8"/>
  <c r="T10" i="8"/>
  <c r="AP25" i="8"/>
  <c r="W28" i="8"/>
  <c r="O21" i="8"/>
  <c r="Z28" i="8"/>
  <c r="I33" i="8"/>
  <c r="AI24" i="8"/>
  <c r="AH32" i="8"/>
  <c r="S29" i="8"/>
  <c r="AE22" i="8"/>
  <c r="AN10" i="8"/>
  <c r="AF32" i="8"/>
  <c r="Q29" i="8"/>
  <c r="AD22" i="8"/>
  <c r="AM10" i="8"/>
  <c r="AE32" i="8"/>
  <c r="P29" i="8"/>
  <c r="AB22" i="8"/>
  <c r="AL10" i="8"/>
  <c r="AL14" i="8"/>
  <c r="T7" i="8"/>
  <c r="U36" i="8"/>
  <c r="P26" i="8"/>
  <c r="P23" i="8"/>
  <c r="I10" i="8"/>
  <c r="Z15" i="8"/>
  <c r="AB7" i="8"/>
  <c r="AK11" i="8"/>
  <c r="V8" i="8"/>
  <c r="AO30" i="8"/>
  <c r="K23" i="8"/>
  <c r="AM20" i="8"/>
  <c r="W20" i="8"/>
  <c r="S10" i="8"/>
  <c r="AQ7" i="8"/>
  <c r="K14" i="8"/>
  <c r="Q8" i="8"/>
  <c r="X9" i="8"/>
  <c r="AA33" i="8"/>
  <c r="O18" i="8"/>
  <c r="Z29" i="8"/>
  <c r="AN22" i="8"/>
  <c r="U25" i="8"/>
  <c r="AA20" i="8"/>
  <c r="AA7" i="8"/>
  <c r="AG23" i="8"/>
  <c r="AE26" i="8"/>
  <c r="AA17" i="8"/>
  <c r="T29" i="8"/>
  <c r="AG22" i="8"/>
  <c r="W10" i="8"/>
  <c r="AQ25" i="8"/>
  <c r="X28" i="8"/>
  <c r="P21" i="8"/>
  <c r="I31" i="8"/>
  <c r="S8" i="8"/>
  <c r="R24" i="8"/>
  <c r="AM17" i="8"/>
  <c r="AJ29" i="8"/>
  <c r="H25" i="8"/>
  <c r="AK36" i="8"/>
  <c r="N30" i="8"/>
  <c r="M12" i="8"/>
  <c r="AK26" i="8"/>
  <c r="AP21" i="8"/>
  <c r="AO7" i="8"/>
  <c r="AH27" i="8"/>
  <c r="AG7" i="8"/>
  <c r="AG27" i="8"/>
  <c r="AF7" i="8"/>
  <c r="AF27" i="8"/>
  <c r="AE7" i="8"/>
  <c r="V16" i="8"/>
  <c r="P33" i="8"/>
  <c r="V30" i="8"/>
  <c r="AA27" i="8"/>
  <c r="U24" i="8"/>
  <c r="AL15" i="8"/>
  <c r="AD27" i="8"/>
  <c r="AA21" i="8"/>
  <c r="AQ16" i="8"/>
  <c r="X24" i="8"/>
  <c r="Y21" i="8"/>
  <c r="AB12" i="8"/>
  <c r="S21" i="8"/>
  <c r="K29" i="8"/>
  <c r="Q24" i="8"/>
  <c r="AH21" i="8"/>
  <c r="H15" i="8"/>
  <c r="AF11" i="8"/>
  <c r="Q15" i="8"/>
  <c r="W9" i="8"/>
  <c r="AK31" i="8"/>
  <c r="V15" i="8"/>
  <c r="AJ27" i="8"/>
  <c r="AL11" i="8"/>
  <c r="M32" i="8"/>
  <c r="AB16" i="8"/>
  <c r="AQ36" i="8"/>
  <c r="L28" i="8"/>
  <c r="X8" i="8"/>
  <c r="AP30" i="8"/>
  <c r="AJ26" i="8"/>
  <c r="AF17" i="8"/>
  <c r="U29" i="8"/>
  <c r="AH22" i="8"/>
  <c r="AP10" i="8"/>
  <c r="AD28" i="8"/>
  <c r="X21" i="8"/>
  <c r="J31" i="8"/>
  <c r="AL27" i="8"/>
  <c r="AN30" i="8"/>
  <c r="V26" i="8"/>
  <c r="W21" i="8"/>
  <c r="X31" i="8"/>
  <c r="V22" i="8"/>
  <c r="S23" i="8"/>
  <c r="Q16" i="8"/>
  <c r="H8" i="8"/>
  <c r="Y28" i="8"/>
  <c r="L16" i="8"/>
  <c r="J16" i="8"/>
  <c r="I16" i="8"/>
  <c r="Z8" i="8"/>
  <c r="AL36" i="8"/>
  <c r="AQ31" i="8"/>
  <c r="X22" i="8"/>
  <c r="Y17" i="8"/>
  <c r="AH7" i="8"/>
  <c r="S31" i="8"/>
  <c r="R18" i="8"/>
  <c r="AF14" i="8"/>
  <c r="AN25" i="8"/>
  <c r="AC18" i="8"/>
  <c r="AE10" i="8"/>
  <c r="AL22" i="8"/>
  <c r="AK18" i="8"/>
  <c r="T15" i="8"/>
  <c r="Q30" i="8"/>
  <c r="W25" i="8"/>
  <c r="K20" i="8"/>
  <c r="P16" i="8"/>
  <c r="V12" i="8"/>
  <c r="AA9" i="8"/>
  <c r="U16" i="8"/>
  <c r="Q7" i="8"/>
  <c r="W16" i="8"/>
  <c r="AC10" i="8"/>
  <c r="W30" i="8"/>
  <c r="AA12" i="8"/>
  <c r="AQ32" i="8"/>
  <c r="L26" i="8"/>
  <c r="AM14" i="8"/>
  <c r="Z33" i="8"/>
  <c r="N18" i="8"/>
  <c r="Y29" i="8"/>
  <c r="AM22" i="8"/>
  <c r="T25" i="8"/>
  <c r="Z20" i="8"/>
  <c r="Y7" i="8"/>
  <c r="AD30" i="8"/>
  <c r="AN12" i="8"/>
  <c r="S33" i="8"/>
  <c r="AQ29" i="8"/>
  <c r="H11" i="8"/>
  <c r="X32" i="8"/>
  <c r="Z9" i="8"/>
  <c r="Y31" i="8"/>
  <c r="Z22" i="8"/>
  <c r="H32" i="8"/>
  <c r="T23" i="8"/>
  <c r="R16" i="8"/>
  <c r="L8" i="8"/>
  <c r="N24" i="8"/>
  <c r="AH17" i="8"/>
  <c r="AG9" i="8"/>
  <c r="AB33" i="8"/>
  <c r="I29" i="8"/>
  <c r="P18" i="8"/>
  <c r="AB10" i="8"/>
  <c r="AH29" i="8"/>
  <c r="S26" i="8"/>
  <c r="H17" i="8"/>
  <c r="AG29" i="8"/>
  <c r="R26" i="8"/>
  <c r="AF29" i="8"/>
  <c r="O26" i="8"/>
  <c r="P9" i="8"/>
  <c r="I32" i="8"/>
  <c r="N29" i="8"/>
  <c r="T26" i="8"/>
  <c r="Y8" i="8"/>
  <c r="Y11" i="8"/>
  <c r="AM7" i="8"/>
  <c r="AH36" i="8"/>
  <c r="AD26" i="8"/>
  <c r="AF23" i="8"/>
  <c r="L15" i="8"/>
  <c r="Z10" i="8"/>
  <c r="Q23" i="8"/>
  <c r="AQ15" i="8"/>
  <c r="AK8" i="8"/>
  <c r="K33" i="8"/>
  <c r="Q28" i="8"/>
  <c r="W23" i="8"/>
  <c r="AJ20" i="8"/>
  <c r="AF10" i="8"/>
  <c r="Q20" i="8"/>
  <c r="W14" i="8"/>
  <c r="AC8" i="8"/>
  <c r="H22" i="8"/>
  <c r="AB31" i="8"/>
  <c r="AB27" i="8"/>
  <c r="AD11" i="8"/>
  <c r="M16" i="8"/>
  <c r="AK28" i="8"/>
  <c r="AI21" i="8"/>
  <c r="M31" i="8"/>
  <c r="O20" i="8"/>
  <c r="Z30" i="8"/>
  <c r="AF12" i="8"/>
  <c r="AJ10" i="8"/>
  <c r="T36" i="8"/>
  <c r="AM26" i="8"/>
  <c r="I14" i="8"/>
  <c r="AO31" i="8"/>
  <c r="V27" i="8"/>
  <c r="AB15" i="8"/>
  <c r="R23" i="8"/>
  <c r="N16" i="8"/>
  <c r="AH28" i="8"/>
  <c r="P25" i="8"/>
  <c r="AE21" i="8"/>
  <c r="AP15" i="8"/>
  <c r="J9" i="8"/>
  <c r="AG28" i="8"/>
  <c r="O25" i="8"/>
  <c r="AB21" i="8"/>
  <c r="AN15" i="8"/>
  <c r="I9" i="8"/>
  <c r="AF28" i="8"/>
  <c r="M25" i="8"/>
  <c r="Z21" i="8"/>
  <c r="AI15" i="8"/>
  <c r="Z12" i="8"/>
  <c r="J36" i="8"/>
  <c r="O31" i="8"/>
  <c r="U28" i="8"/>
  <c r="V25" i="8"/>
  <c r="AH11" i="8"/>
  <c r="J10" i="8"/>
  <c r="R28" i="8"/>
  <c r="AO25" i="8"/>
  <c r="AF22" i="8"/>
  <c r="L9" i="8"/>
  <c r="N25" i="8"/>
  <c r="W22" i="8"/>
  <c r="AJ14" i="8"/>
  <c r="L22" i="8"/>
  <c r="AK7" i="8"/>
  <c r="AC32" i="8"/>
  <c r="AI27" i="8"/>
  <c r="AO22" i="8"/>
  <c r="T12" i="8"/>
  <c r="AI18" i="8"/>
  <c r="AO12" i="8"/>
  <c r="AM33" i="8"/>
  <c r="H27" i="8"/>
  <c r="AG18" i="8"/>
  <c r="AL29" i="8"/>
  <c r="Y25" i="8"/>
  <c r="K36" i="8"/>
  <c r="AG20" i="8"/>
  <c r="AP7" i="8"/>
  <c r="J30" i="8"/>
  <c r="AJ23" i="8"/>
  <c r="AM32" i="8"/>
  <c r="I26" i="8"/>
  <c r="AL28" i="8"/>
  <c r="AJ21" i="8"/>
  <c r="N31" i="8"/>
  <c r="V20" i="8"/>
  <c r="V7" i="8"/>
  <c r="AA30" i="8"/>
  <c r="AH12" i="8"/>
  <c r="H33" i="8"/>
  <c r="AN29" i="8"/>
  <c r="AA28" i="8"/>
  <c r="K17" i="8"/>
  <c r="AC33" i="8"/>
  <c r="J29" i="8"/>
  <c r="S18" i="8"/>
  <c r="AD10" i="8"/>
  <c r="AB25" i="8"/>
  <c r="T11" i="8"/>
  <c r="H23" i="8"/>
  <c r="AN11" i="8"/>
  <c r="AD20" i="8"/>
  <c r="R15" i="8"/>
  <c r="AK32" i="8"/>
  <c r="AP29" i="8"/>
  <c r="AD23" i="8"/>
  <c r="AH14" i="8"/>
  <c r="AE29" i="8"/>
  <c r="AF20" i="8"/>
  <c r="AK20" i="8"/>
  <c r="AM11" i="8"/>
  <c r="Z23" i="8"/>
  <c r="AI20" i="8"/>
  <c r="T16" i="8"/>
  <c r="AI33" i="8"/>
  <c r="AO28" i="8"/>
  <c r="J17" i="8"/>
  <c r="O14" i="8"/>
  <c r="U10" i="8"/>
  <c r="Z7" i="8"/>
  <c r="I17" i="8"/>
  <c r="AG14" i="8"/>
  <c r="AO20" i="8"/>
  <c r="K11" i="8"/>
  <c r="J23" i="8"/>
  <c r="S32" i="8"/>
  <c r="AL16" i="8"/>
  <c r="N28" i="8"/>
  <c r="AB8" i="8"/>
  <c r="T31" i="8"/>
  <c r="X20" i="8"/>
  <c r="X7" i="8"/>
  <c r="AB30" i="8"/>
  <c r="AI12" i="8"/>
  <c r="N33" i="8"/>
  <c r="AO29" i="8"/>
  <c r="V32" i="8"/>
  <c r="AP16" i="8"/>
  <c r="AK29" i="8"/>
  <c r="I25" i="8"/>
  <c r="AM36" i="8"/>
  <c r="T30" i="8"/>
  <c r="W12" i="8"/>
  <c r="AO14" i="8"/>
  <c r="AN31" i="8"/>
  <c r="U27" i="8"/>
  <c r="AA15" i="8"/>
  <c r="AG36" i="8"/>
  <c r="R31" i="8"/>
  <c r="AM8" i="8"/>
  <c r="AF36" i="8"/>
  <c r="AL8" i="8"/>
  <c r="AE36" i="8"/>
  <c r="P31" i="8"/>
  <c r="AF8" i="8"/>
  <c r="O7" i="8"/>
  <c r="AC21" i="8"/>
  <c r="S16" i="8"/>
  <c r="T33" i="8"/>
  <c r="L25" i="8"/>
  <c r="U17" i="8"/>
  <c r="AL12" i="8"/>
  <c r="AN17" i="8"/>
  <c r="AP9" i="8"/>
  <c r="AM24" i="8"/>
  <c r="AK14" i="8"/>
  <c r="V10" i="8"/>
  <c r="AO36" i="8"/>
  <c r="K27" i="8"/>
  <c r="Q22" i="8"/>
  <c r="AE18" i="8"/>
  <c r="AK15" i="8"/>
  <c r="AP11" i="8"/>
  <c r="V18" i="8"/>
  <c r="R9" i="8"/>
  <c r="K18" i="8"/>
  <c r="Q12" i="8"/>
  <c r="W7" i="8"/>
  <c r="X26" i="8"/>
  <c r="N17" i="8"/>
  <c r="V9" i="8"/>
  <c r="AH24" i="8"/>
  <c r="X25" i="8"/>
  <c r="I36" i="8"/>
  <c r="AE20" i="8"/>
  <c r="AC7" i="8"/>
  <c r="I30" i="8"/>
  <c r="AH23" i="8"/>
  <c r="AL32" i="8"/>
  <c r="H26" i="8"/>
  <c r="Q25" i="8"/>
  <c r="AA36" i="8"/>
  <c r="K24" i="8"/>
  <c r="AN33" i="8"/>
  <c r="I27" i="8"/>
  <c r="AH18" i="8"/>
  <c r="AN36" i="8"/>
  <c r="U30" i="8"/>
  <c r="X12" i="8"/>
  <c r="AP27" i="8"/>
  <c r="Y32" i="8"/>
  <c r="AN23" i="8"/>
  <c r="AP8" i="8"/>
  <c r="AF25" i="8"/>
  <c r="AN9" i="8"/>
  <c r="AE25" i="8"/>
  <c r="AM9" i="8"/>
  <c r="AD25" i="8"/>
  <c r="AH9" i="8"/>
  <c r="X36" i="8"/>
  <c r="AC31" i="8"/>
  <c r="AI28" i="8"/>
  <c r="AL25" i="8"/>
  <c r="N7" i="8"/>
  <c r="AA10" i="8"/>
  <c r="AE28" i="8"/>
  <c r="N14" i="8"/>
  <c r="AD9" i="8"/>
  <c r="AA25" i="8"/>
  <c r="AK22" i="8"/>
  <c r="M18" i="8"/>
  <c r="N10" i="8"/>
  <c r="Y22" i="8"/>
  <c r="T18" i="8"/>
  <c r="AO32" i="8"/>
  <c r="K25" i="8"/>
  <c r="H12" i="8"/>
  <c r="M9" i="8"/>
  <c r="H16" i="8"/>
  <c r="AG12" i="8"/>
  <c r="K16" i="8"/>
  <c r="Q10" i="8"/>
  <c r="AQ22" i="8"/>
  <c r="O22" i="8"/>
  <c r="AJ31" i="8"/>
  <c r="S15" i="8"/>
  <c r="AE27" i="8"/>
  <c r="AG11" i="8"/>
  <c r="L32" i="8"/>
  <c r="AA16" i="8"/>
  <c r="AP36" i="8"/>
  <c r="K28" i="8"/>
  <c r="W8" i="8"/>
  <c r="AI30" i="8"/>
  <c r="U33" i="8"/>
  <c r="I11" i="8"/>
  <c r="AD32" i="8"/>
  <c r="AB9" i="8"/>
  <c r="AL31" i="8"/>
  <c r="X15" i="8"/>
  <c r="M33" i="8"/>
  <c r="AG25" i="8"/>
  <c r="L20" i="8"/>
  <c r="AA11" i="8"/>
  <c r="AL30" i="8"/>
  <c r="N26" i="8"/>
  <c r="T21" i="8"/>
  <c r="AN14" i="8"/>
  <c r="W24" i="8"/>
  <c r="U20" i="8"/>
  <c r="X14" i="8"/>
  <c r="V24" i="8"/>
  <c r="R20" i="8"/>
  <c r="V14" i="8"/>
  <c r="T24" i="8"/>
  <c r="P20" i="8"/>
  <c r="S14" i="8"/>
  <c r="AO16" i="8"/>
  <c r="O11" i="8"/>
  <c r="AD33" i="8"/>
  <c r="AJ30" i="8"/>
  <c r="AO27" i="8"/>
  <c r="AK24" i="8"/>
  <c r="X10" i="8"/>
  <c r="N9" i="8"/>
  <c r="S30" i="8"/>
  <c r="AQ27" i="8"/>
  <c r="N8" i="8"/>
  <c r="AL24" i="8"/>
  <c r="AN21" i="8"/>
  <c r="H9" i="8"/>
  <c r="M24" i="8"/>
  <c r="AG21" i="8"/>
  <c r="T17" i="8"/>
  <c r="Q36" i="8"/>
  <c r="W29" i="8"/>
  <c r="AC24" i="8"/>
  <c r="I15" i="8"/>
  <c r="N11" i="8"/>
  <c r="T8" i="8"/>
  <c r="U15" i="8"/>
  <c r="AC15" i="8"/>
  <c r="AI9" i="8"/>
  <c r="AK25" i="8"/>
  <c r="V36" i="8"/>
  <c r="L30" i="8"/>
  <c r="AL23" i="8"/>
  <c r="J12" i="8"/>
  <c r="AP32" i="8"/>
  <c r="K26" i="8"/>
  <c r="AN28" i="8"/>
  <c r="AL21" i="8"/>
  <c r="Q9" i="8"/>
  <c r="AD24" i="8"/>
  <c r="AB14" i="8"/>
  <c r="V33" i="8"/>
  <c r="H18" i="8"/>
  <c r="J11" i="8"/>
  <c r="AI32" i="8"/>
  <c r="AM31" i="8"/>
  <c r="Y15" i="8"/>
  <c r="Y36" i="8"/>
  <c r="AN26" i="8"/>
  <c r="J14" i="8"/>
  <c r="AP31" i="8"/>
  <c r="X27" i="8"/>
  <c r="AE15" i="8"/>
  <c r="M7" i="8"/>
  <c r="Z32" i="8"/>
  <c r="H28" i="8"/>
  <c r="AO23" i="8"/>
  <c r="AQ8" i="8"/>
  <c r="L24" i="8"/>
  <c r="AG17" i="8"/>
  <c r="AC9" i="8"/>
  <c r="R32" i="8"/>
  <c r="M22" i="8"/>
  <c r="AJ16" i="8"/>
  <c r="O10" i="8"/>
  <c r="P32" i="8"/>
  <c r="K22" i="8"/>
  <c r="AG16" i="8"/>
  <c r="M10" i="8"/>
  <c r="O32" i="8"/>
  <c r="J22" i="8"/>
  <c r="AE16" i="8"/>
  <c r="L10" i="8"/>
  <c r="AA18" i="8"/>
  <c r="M14" i="8"/>
  <c r="AP22" i="8"/>
  <c r="Y12" i="8"/>
  <c r="H36" i="8"/>
  <c r="AF31" i="8"/>
  <c r="AL18" i="8"/>
  <c r="J15" i="8"/>
  <c r="J7" i="8"/>
  <c r="AJ15" i="8"/>
  <c r="U11" i="8"/>
  <c r="AC30" i="8"/>
  <c r="AI25" i="8"/>
  <c r="Y20" i="8"/>
  <c r="AD16" i="8"/>
  <c r="AJ12" i="8"/>
  <c r="AO9" i="8"/>
  <c r="J20" i="8"/>
  <c r="AH16" i="8"/>
  <c r="AD7" i="8"/>
  <c r="AI16" i="8"/>
  <c r="AO10" i="8"/>
  <c r="V28" i="8"/>
  <c r="N21" i="8"/>
  <c r="AN8" i="8"/>
  <c r="AA31" i="8"/>
  <c r="Z27" i="8"/>
  <c r="R11" i="8"/>
  <c r="AJ32" i="8"/>
  <c r="J25" i="8"/>
  <c r="AG15" i="8"/>
  <c r="Z36" i="8"/>
  <c r="I24" i="8"/>
  <c r="AB28" i="8"/>
  <c r="L17" i="8"/>
  <c r="AJ33" i="8"/>
  <c r="L29" i="8"/>
  <c r="AB18" i="8"/>
  <c r="AG10" i="8"/>
  <c r="N36" i="8"/>
  <c r="AN20" i="8"/>
  <c r="AK30" i="8"/>
  <c r="M26" i="8"/>
  <c r="R21" i="8"/>
  <c r="I7" i="8"/>
  <c r="AH30" i="8"/>
  <c r="S27" i="8"/>
  <c r="H7" i="8"/>
  <c r="AG30" i="8"/>
  <c r="R27" i="8"/>
  <c r="AQ12" i="8"/>
  <c r="AE30" i="8"/>
  <c r="P27" i="8"/>
  <c r="AQ18" i="8"/>
  <c r="AP12" i="8"/>
  <c r="H30" i="8"/>
  <c r="M27" i="8"/>
  <c r="AB20" i="8"/>
  <c r="P15" i="8"/>
  <c r="AM12" i="8"/>
  <c r="Q27" i="8"/>
  <c r="AF24" i="8"/>
  <c r="K21" i="8"/>
  <c r="Z16" i="8"/>
  <c r="AO11" i="8"/>
  <c r="J24" i="8"/>
  <c r="I21" i="8"/>
  <c r="L12" i="8"/>
  <c r="AK9" i="8"/>
  <c r="AI31" i="8"/>
  <c r="AO26" i="8"/>
  <c r="AQ21" i="8"/>
  <c r="V21" i="8"/>
  <c r="S11" i="8"/>
  <c r="AO17" i="8"/>
  <c r="K9" i="8"/>
  <c r="H31" i="8"/>
  <c r="AL33" i="8"/>
  <c r="AF18" i="8"/>
  <c r="AA29" i="8"/>
  <c r="AH20" i="8"/>
  <c r="K30" i="8"/>
  <c r="AK23" i="8"/>
  <c r="I12" i="8"/>
  <c r="AN32" i="8"/>
  <c r="J26" i="8"/>
  <c r="AM28" i="8"/>
  <c r="AK21" i="8"/>
  <c r="AB24" i="8"/>
  <c r="AA14" i="8"/>
  <c r="O27" i="8"/>
  <c r="AP18" i="8"/>
  <c r="AB23" i="8"/>
  <c r="AA26" i="8"/>
  <c r="R17" i="8"/>
  <c r="H29" i="8"/>
  <c r="S22" i="8"/>
  <c r="R10" i="8"/>
  <c r="AM25" i="8"/>
  <c r="AK33" i="8"/>
  <c r="M29" i="8"/>
  <c r="AD18" i="8"/>
  <c r="AH10" i="8"/>
  <c r="S36" i="8"/>
  <c r="AL26" i="8"/>
  <c r="H14" i="8"/>
  <c r="U31" i="8"/>
  <c r="T22" i="8"/>
  <c r="R36" i="8"/>
  <c r="AQ24" i="8"/>
  <c r="K8" i="8"/>
  <c r="P36" i="8"/>
  <c r="AP24" i="8"/>
  <c r="AQ20" i="8"/>
  <c r="J8" i="8"/>
  <c r="O36" i="8"/>
  <c r="AN24" i="8"/>
  <c r="AP20" i="8"/>
  <c r="AP14" i="8"/>
  <c r="I8" i="8"/>
  <c r="AJ11" i="8"/>
  <c r="L21" i="8"/>
  <c r="P14" i="8"/>
  <c r="AF9" i="8"/>
  <c r="AF30" i="8"/>
  <c r="R12" i="8"/>
  <c r="AG8" i="8"/>
  <c r="W17" i="8"/>
  <c r="Y9" i="8"/>
  <c r="Z24" i="8"/>
  <c r="AJ17" i="8"/>
  <c r="U14" i="8"/>
  <c r="AC36" i="8"/>
  <c r="AI29" i="8"/>
  <c r="AO24" i="8"/>
  <c r="Q18" i="8"/>
  <c r="W15" i="8"/>
  <c r="AB11" i="8"/>
  <c r="AH8" i="8"/>
  <c r="I18" i="8"/>
  <c r="AH15" i="8"/>
  <c r="AO15" i="8"/>
  <c r="K7" i="8"/>
  <c r="W36" i="8"/>
  <c r="H24" i="8"/>
  <c r="K10" i="8"/>
  <c r="AK27" i="8"/>
  <c r="I23" i="8"/>
  <c r="N32" i="8"/>
  <c r="AC16" i="8"/>
  <c r="M28" i="8"/>
  <c r="AA8" i="8"/>
  <c r="AQ30" i="8"/>
  <c r="AP26" i="8"/>
  <c r="AQ17" i="8"/>
  <c r="R25" i="8"/>
  <c r="AB36" i="8"/>
  <c r="S24" i="8"/>
  <c r="Q14" i="8"/>
  <c r="AO33" i="8"/>
  <c r="J27" i="8"/>
  <c r="AM18" i="8"/>
  <c r="L23" i="8"/>
  <c r="J32" i="8"/>
  <c r="U23" i="8"/>
  <c r="X16" i="8"/>
  <c r="M8" i="8"/>
  <c r="O24" i="8"/>
  <c r="AK17" i="8"/>
  <c r="AQ9" i="8"/>
  <c r="AD29" i="8"/>
  <c r="M36" i="8"/>
  <c r="AL20" i="8"/>
  <c r="R33" i="8"/>
  <c r="AA23" i="8"/>
  <c r="Q33" i="8"/>
  <c r="Y23" i="8"/>
  <c r="O33" i="8"/>
  <c r="X23" i="8"/>
  <c r="AM15" i="8"/>
  <c r="O9" i="8"/>
  <c r="O8" i="8"/>
  <c r="T32" i="8"/>
  <c r="S7" i="8"/>
  <c r="O16" i="8"/>
  <c r="P8" i="8"/>
  <c r="AM23" i="8"/>
  <c r="AK16" i="8"/>
  <c r="U12" i="8"/>
  <c r="K31" i="8"/>
  <c r="Q26" i="8"/>
  <c r="Q21" i="8"/>
  <c r="X17" i="8"/>
  <c r="AC14" i="8"/>
  <c r="AI10" i="8"/>
  <c r="AN7" i="8"/>
  <c r="V17" i="8"/>
  <c r="R8" i="8"/>
  <c r="Q17" i="8"/>
  <c r="W11" i="8"/>
  <c r="X30" i="8"/>
  <c r="AD12" i="8"/>
  <c r="W26" i="8"/>
  <c r="M17" i="8"/>
  <c r="AQ28" i="8"/>
  <c r="AO21" i="8"/>
  <c r="T9" i="8"/>
  <c r="AG24" i="8"/>
  <c r="AE14" i="8"/>
  <c r="Y33" i="8"/>
  <c r="L18" i="8"/>
  <c r="X29" i="8"/>
  <c r="AJ22" i="8"/>
  <c r="S25" i="8"/>
  <c r="AD36" i="8"/>
  <c r="Y24" i="8"/>
  <c r="Y14" i="8"/>
  <c r="AP33" i="8"/>
  <c r="L27" i="8"/>
  <c r="AN18" i="8"/>
  <c r="O23" i="8"/>
  <c r="Y26" i="8"/>
  <c r="O17" i="8"/>
  <c r="AH25" i="8"/>
  <c r="M20" i="8"/>
  <c r="AC11" i="8"/>
  <c r="AM30" i="8"/>
  <c r="U26" i="8"/>
  <c r="U21" i="8"/>
  <c r="V31" i="8"/>
  <c r="U22" i="8"/>
  <c r="AN27" i="8"/>
  <c r="AH31" i="8"/>
  <c r="S28" i="8"/>
  <c r="H21" i="8"/>
  <c r="O15" i="8"/>
  <c r="AG31" i="8"/>
  <c r="P28" i="8"/>
  <c r="N15" i="8"/>
  <c r="AE31" i="8"/>
  <c r="O28" i="8"/>
  <c r="M15" i="8"/>
  <c r="Z17" i="8"/>
  <c r="AJ7" i="8"/>
  <c r="AN16" i="8"/>
  <c r="M11" i="8"/>
  <c r="AG33" i="8"/>
  <c r="Z25" i="8"/>
  <c r="P22" i="8"/>
  <c r="AP17" i="8"/>
  <c r="I22" i="8"/>
  <c r="R14" i="8"/>
  <c r="AK10" i="8"/>
  <c r="U7" i="8"/>
  <c r="Q32" i="8"/>
  <c r="W27" i="8"/>
  <c r="AC22" i="8"/>
  <c r="AJ18" i="8"/>
  <c r="AE9" i="8"/>
  <c r="W18" i="8"/>
  <c r="AC12" i="8"/>
  <c r="AI7" i="8"/>
  <c r="N22" i="8"/>
  <c r="H10" i="8"/>
  <c r="AD31" i="8"/>
  <c r="K15" i="8"/>
  <c r="AC27" i="8"/>
  <c r="AE11" i="8"/>
  <c r="K32" i="8"/>
  <c r="Y16" i="8"/>
  <c r="AI36" i="8"/>
  <c r="U8" i="8"/>
  <c r="AA24" i="8"/>
  <c r="Z14" i="8"/>
  <c r="AQ33" i="8"/>
  <c r="N27" i="8"/>
  <c r="AO18" i="8"/>
  <c r="V23" i="8"/>
  <c r="Z26" i="8"/>
  <c r="P17" i="8"/>
  <c r="R22" i="8"/>
  <c r="P10" i="8"/>
  <c r="Y27" i="8"/>
  <c r="AF15" i="8"/>
  <c r="P7" i="8"/>
  <c r="AA32" i="8"/>
  <c r="I28" i="8"/>
  <c r="J33" i="8"/>
  <c r="AJ24" i="8"/>
  <c r="AC29" i="8"/>
  <c r="AI26" i="8"/>
  <c r="AE17" i="8"/>
  <c r="Q11" i="8"/>
  <c r="AG26" i="8"/>
  <c r="AD17" i="8"/>
  <c r="P11" i="8"/>
  <c r="AF26" i="8"/>
  <c r="AB17" i="8"/>
  <c r="L11" i="8"/>
  <c r="I20" i="8"/>
  <c r="AL9" i="8"/>
  <c r="W32" i="8"/>
  <c r="AB29" i="8"/>
  <c r="AH26" i="8"/>
  <c r="N23" i="8"/>
  <c r="Z18" i="8"/>
  <c r="L14" i="8"/>
  <c r="AQ11" i="8"/>
  <c r="R29" i="8"/>
  <c r="AQ26" i="8"/>
  <c r="N20" i="8"/>
  <c r="AD15" i="8"/>
  <c r="AE23" i="8"/>
  <c r="S20" i="8"/>
  <c r="V11" i="8"/>
  <c r="M23" i="8"/>
  <c r="T20" i="8"/>
  <c r="W33" i="8"/>
  <c r="AC28" i="8"/>
  <c r="AI23" i="8"/>
  <c r="L7" i="8"/>
  <c r="T14" i="8"/>
  <c r="AC20" i="8"/>
  <c r="AI14" i="8"/>
  <c r="AO8" i="8"/>
  <c r="AM29" i="8"/>
  <c r="AJ25" i="8"/>
  <c r="L36" i="8"/>
  <c r="AP28" i="8"/>
  <c r="AM21" i="8"/>
  <c r="S9" i="8"/>
  <c r="AE24" i="8"/>
  <c r="AD14" i="8"/>
  <c r="X33" i="8"/>
  <c r="J18" i="8"/>
  <c r="V29" i="8"/>
  <c r="AI22" i="8"/>
  <c r="AQ10" i="8"/>
  <c r="AJ28" i="8"/>
  <c r="AF21" i="8"/>
  <c r="L31" i="8"/>
  <c r="AM27" i="8"/>
  <c r="Y30" i="8"/>
  <c r="AE12" i="8"/>
  <c r="R7" i="8"/>
  <c r="AB32" i="8"/>
  <c r="J28" i="8"/>
  <c r="L33" i="8"/>
  <c r="AC25" i="8"/>
  <c r="Z11" i="8"/>
  <c r="AJ36" i="8"/>
  <c r="M30" i="8"/>
  <c r="K12" i="8"/>
  <c r="AH33" i="8"/>
  <c r="R30" i="8"/>
  <c r="Y18" i="8"/>
  <c r="P12" i="8"/>
  <c r="AF33" i="8"/>
  <c r="P30" i="8"/>
  <c r="AQ23" i="8"/>
  <c r="X18" i="8"/>
  <c r="O12" i="8"/>
  <c r="AE33" i="8"/>
  <c r="O30" i="8"/>
  <c r="AP23" i="8"/>
  <c r="U18" i="8"/>
  <c r="N12" i="8"/>
  <c r="Y10" i="8"/>
  <c r="H20" i="8"/>
  <c r="AJ9" i="8"/>
  <c r="S12" i="8"/>
  <c r="AJ8" i="8"/>
  <c r="AG32" i="8"/>
  <c r="P24" i="8"/>
  <c r="X11" i="8"/>
  <c r="AL7" i="8"/>
  <c r="AF16" i="8"/>
  <c r="AI8" i="8"/>
  <c r="AK12" i="8"/>
  <c r="U9" i="8"/>
  <c r="W31" i="8"/>
  <c r="AC26" i="8"/>
  <c r="AD21" i="8"/>
  <c r="AL17" i="8"/>
  <c r="AQ14" i="8"/>
  <c r="J21" i="8"/>
  <c r="AI17" i="8"/>
  <c r="AE8" i="8"/>
  <c r="AC17" i="8"/>
  <c r="AI11" i="8"/>
  <c r="AC19" i="8" l="1"/>
  <c r="P6" i="8"/>
  <c r="AI19" i="15"/>
  <c r="AL6" i="8"/>
  <c r="AI13" i="8"/>
  <c r="L13" i="8"/>
  <c r="AJ6" i="8"/>
  <c r="AD19" i="15"/>
  <c r="AL19" i="8"/>
  <c r="AB19" i="15"/>
  <c r="P13" i="8"/>
  <c r="O19" i="15"/>
  <c r="AQ19" i="8"/>
  <c r="R19" i="15"/>
  <c r="H13" i="8"/>
  <c r="S19" i="15"/>
  <c r="AH19" i="8"/>
  <c r="AB19" i="8"/>
  <c r="I6" i="8"/>
  <c r="AN19" i="8"/>
  <c r="Y19" i="8"/>
  <c r="AB13" i="8"/>
  <c r="V19" i="15"/>
  <c r="S13" i="8"/>
  <c r="N6" i="8"/>
  <c r="AC6" i="8"/>
  <c r="AF19" i="15"/>
  <c r="AG13" i="8"/>
  <c r="AI19" i="8"/>
  <c r="AD19" i="8"/>
  <c r="V6" i="8"/>
  <c r="Q19" i="8"/>
  <c r="AH19" i="15"/>
  <c r="AM6" i="8"/>
  <c r="AQ19" i="15"/>
  <c r="AG6" i="8"/>
  <c r="AO6" i="8"/>
  <c r="W19" i="8"/>
  <c r="S19" i="8"/>
  <c r="N19" i="8"/>
  <c r="I19" i="8"/>
  <c r="M19" i="8"/>
  <c r="AC13" i="8"/>
  <c r="M19" i="15"/>
  <c r="K6" i="8"/>
  <c r="U13" i="8"/>
  <c r="AP13" i="8"/>
  <c r="J19" i="8"/>
  <c r="J6" i="8"/>
  <c r="M13" i="8"/>
  <c r="J13" i="8"/>
  <c r="Y19" i="15"/>
  <c r="AN13" i="8"/>
  <c r="L19" i="8"/>
  <c r="AP19" i="15"/>
  <c r="X19" i="15"/>
  <c r="AE19" i="8"/>
  <c r="I19" i="15"/>
  <c r="O6" i="8"/>
  <c r="AM19" i="15"/>
  <c r="X6" i="8"/>
  <c r="Z6" i="8"/>
  <c r="O13" i="8"/>
  <c r="AH13" i="8"/>
  <c r="AP6" i="8"/>
  <c r="AG19" i="8"/>
  <c r="J19" i="15"/>
  <c r="AJ19" i="8"/>
  <c r="Y6" i="8"/>
  <c r="Z19" i="8"/>
  <c r="K19" i="8"/>
  <c r="AF13" i="8"/>
  <c r="AE6" i="8"/>
  <c r="AA6" i="8"/>
  <c r="K13" i="8"/>
  <c r="AB6" i="8"/>
  <c r="AL13" i="8"/>
  <c r="AI6" i="8"/>
  <c r="R13" i="8"/>
  <c r="Y13" i="8"/>
  <c r="AE13" i="8"/>
  <c r="S6" i="8"/>
  <c r="Q13" i="8"/>
  <c r="W19" i="15"/>
  <c r="AC19" i="15"/>
  <c r="AP19" i="8"/>
  <c r="P19" i="15"/>
  <c r="Z19" i="15"/>
  <c r="H19" i="15"/>
  <c r="M6" i="8"/>
  <c r="V13" i="8"/>
  <c r="R19" i="8"/>
  <c r="U19" i="8"/>
  <c r="AA19" i="15"/>
  <c r="W6" i="8"/>
  <c r="AK13" i="8"/>
  <c r="AG19" i="15"/>
  <c r="AO19" i="8"/>
  <c r="V19" i="8"/>
  <c r="AK6" i="8"/>
  <c r="AJ13" i="8"/>
  <c r="T19" i="15"/>
  <c r="O19" i="8"/>
  <c r="W13" i="8"/>
  <c r="AM13" i="8"/>
  <c r="AL19" i="15"/>
  <c r="AK19" i="15"/>
  <c r="AM19" i="8"/>
  <c r="AJ19" i="15"/>
  <c r="L19" i="15"/>
  <c r="R6" i="8"/>
  <c r="AD13" i="8"/>
  <c r="L6" i="8"/>
  <c r="T19" i="8"/>
  <c r="AQ13" i="8"/>
  <c r="H19" i="8"/>
  <c r="T13" i="8"/>
  <c r="Z13" i="8"/>
  <c r="U6" i="8"/>
  <c r="AN6" i="8"/>
  <c r="AA13" i="8"/>
  <c r="H6" i="8"/>
  <c r="N19" i="15"/>
  <c r="AD6" i="8"/>
  <c r="Q19" i="15"/>
  <c r="P19" i="8"/>
  <c r="X13" i="8"/>
  <c r="N13" i="8"/>
  <c r="AN19" i="15"/>
  <c r="AO19" i="15"/>
  <c r="AE19" i="15"/>
  <c r="AO13" i="8"/>
  <c r="X19" i="8"/>
  <c r="AK19" i="8"/>
  <c r="AF19" i="8"/>
  <c r="K19" i="15"/>
  <c r="I13" i="8"/>
  <c r="Q6" i="8"/>
  <c r="AH6" i="8"/>
  <c r="AF6" i="8"/>
  <c r="AA19" i="8"/>
  <c r="AQ6" i="8"/>
  <c r="U19" i="15"/>
  <c r="T6" i="8"/>
  <c r="AF17" i="15" l="1"/>
  <c r="X17" i="15"/>
  <c r="U5" i="8"/>
  <c r="Z16" i="15"/>
  <c r="L5" i="8"/>
  <c r="W16" i="15"/>
  <c r="AK16" i="15"/>
  <c r="W5" i="8"/>
  <c r="M5" i="8"/>
  <c r="AP17" i="15"/>
  <c r="S15" i="15"/>
  <c r="S43" i="15"/>
  <c r="K16" i="15"/>
  <c r="AA5" i="8"/>
  <c r="AE5" i="8"/>
  <c r="AF16" i="15"/>
  <c r="Y43" i="15"/>
  <c r="Y15" i="15"/>
  <c r="O16" i="15"/>
  <c r="Z5" i="8"/>
  <c r="X15" i="15"/>
  <c r="AE17" i="15"/>
  <c r="K5" i="8"/>
  <c r="AC16" i="15"/>
  <c r="M17" i="15"/>
  <c r="AO15" i="15"/>
  <c r="AM43" i="15"/>
  <c r="AM15" i="15"/>
  <c r="Q17" i="15"/>
  <c r="V5" i="8"/>
  <c r="AG16" i="15"/>
  <c r="AC5" i="8"/>
  <c r="N15" i="15"/>
  <c r="N43" i="15"/>
  <c r="I5" i="8"/>
  <c r="H16" i="15"/>
  <c r="AJ15" i="15"/>
  <c r="AJ44" i="15"/>
  <c r="P5" i="8"/>
  <c r="AH5" i="8"/>
  <c r="I16" i="15"/>
  <c r="AD15" i="15"/>
  <c r="AD45" i="15"/>
  <c r="H5" i="8"/>
  <c r="AA16" i="15"/>
  <c r="U43" i="15"/>
  <c r="U15" i="15"/>
  <c r="R5" i="8"/>
  <c r="AJ16" i="15"/>
  <c r="AK15" i="15"/>
  <c r="AK45" i="15"/>
  <c r="S5" i="8"/>
  <c r="AI5" i="8"/>
  <c r="AL16" i="15"/>
  <c r="AB5" i="8"/>
  <c r="Z17" i="15"/>
  <c r="Y5" i="8"/>
  <c r="AJ17" i="15"/>
  <c r="X5" i="8"/>
  <c r="J5" i="8"/>
  <c r="J17" i="15"/>
  <c r="K15" i="15"/>
  <c r="K43" i="15"/>
  <c r="S17" i="15"/>
  <c r="S45" i="15"/>
  <c r="AG43" i="15"/>
  <c r="AG15" i="15"/>
  <c r="AM5" i="8"/>
  <c r="AD17" i="15"/>
  <c r="AC44" i="15"/>
  <c r="AC15" i="15"/>
  <c r="I15" i="15"/>
  <c r="I45" i="15"/>
  <c r="AB17" i="15"/>
  <c r="P16" i="15"/>
  <c r="AJ5" i="8"/>
  <c r="L16" i="15"/>
  <c r="AI16" i="15"/>
  <c r="AL5" i="8"/>
  <c r="P43" i="15"/>
  <c r="P15" i="15"/>
  <c r="AH15" i="15"/>
  <c r="AH45" i="15"/>
  <c r="AN15" i="15"/>
  <c r="AN43" i="15"/>
  <c r="T16" i="15"/>
  <c r="H17" i="15"/>
  <c r="AQ16" i="15"/>
  <c r="T17" i="15"/>
  <c r="AM17" i="15"/>
  <c r="O17" i="15"/>
  <c r="AK5" i="8"/>
  <c r="R17" i="15"/>
  <c r="Y16" i="15"/>
  <c r="AB15" i="15"/>
  <c r="AB43" i="15"/>
  <c r="AA15" i="15"/>
  <c r="AA45" i="15"/>
  <c r="AE15" i="15"/>
  <c r="AE43" i="15"/>
  <c r="K17" i="15"/>
  <c r="AP43" i="15"/>
  <c r="AP15" i="15"/>
  <c r="O5" i="8"/>
  <c r="L17" i="15"/>
  <c r="J16" i="15"/>
  <c r="M16" i="15"/>
  <c r="AP16" i="15"/>
  <c r="I17" i="15"/>
  <c r="AO5" i="8"/>
  <c r="AG5" i="8"/>
  <c r="N5" i="8"/>
  <c r="AB16" i="15"/>
  <c r="AH17" i="15"/>
  <c r="AL17" i="15"/>
  <c r="AL45" i="15"/>
  <c r="AL15" i="15"/>
  <c r="T43" i="15"/>
  <c r="T15" i="15"/>
  <c r="T5" i="8"/>
  <c r="AQ5" i="8"/>
  <c r="AF5" i="8"/>
  <c r="AK17" i="15"/>
  <c r="N16" i="15"/>
  <c r="X16" i="15"/>
  <c r="X44" i="15"/>
  <c r="AD5" i="8"/>
  <c r="AQ15" i="15"/>
  <c r="AA17" i="15"/>
  <c r="AF45" i="15"/>
  <c r="AF15" i="15"/>
  <c r="Q15" i="15"/>
  <c r="Q5" i="8"/>
  <c r="AO16" i="15"/>
  <c r="AO44" i="15"/>
  <c r="P17" i="15"/>
  <c r="H15" i="15"/>
  <c r="AN5" i="8"/>
  <c r="L45" i="15"/>
  <c r="L15" i="15"/>
  <c r="AD16" i="15"/>
  <c r="R43" i="15"/>
  <c r="R15" i="15"/>
  <c r="AM16" i="15"/>
  <c r="V17" i="15"/>
  <c r="AO17" i="15"/>
  <c r="AO45" i="15"/>
  <c r="W15" i="15"/>
  <c r="W43" i="15"/>
  <c r="U17" i="15"/>
  <c r="U45" i="15"/>
  <c r="V16" i="15"/>
  <c r="M43" i="15"/>
  <c r="M15" i="15"/>
  <c r="Q16" i="15"/>
  <c r="AE16" i="15"/>
  <c r="R16" i="15"/>
  <c r="AI15" i="15"/>
  <c r="AI43" i="15"/>
  <c r="AG17" i="15"/>
  <c r="AP5" i="8"/>
  <c r="AH16" i="15"/>
  <c r="AH44" i="15"/>
  <c r="Z15" i="15"/>
  <c r="Z44" i="15"/>
  <c r="O44" i="15"/>
  <c r="O15" i="15"/>
  <c r="AN16" i="15"/>
  <c r="J15" i="15"/>
  <c r="J44" i="15"/>
  <c r="U16" i="15"/>
  <c r="N17" i="15"/>
  <c r="W17" i="15"/>
  <c r="V15" i="15"/>
  <c r="AI17" i="15"/>
  <c r="S16" i="15"/>
  <c r="Y17" i="15"/>
  <c r="Y45" i="15"/>
  <c r="AN17" i="15"/>
  <c r="AQ17" i="15"/>
  <c r="AC17" i="15"/>
  <c r="AC45" i="15"/>
  <c r="AN45" i="15" l="1"/>
  <c r="AJ45" i="15"/>
  <c r="N45" i="15"/>
  <c r="AM45" i="15"/>
  <c r="AG45" i="15"/>
  <c r="AM44" i="15"/>
  <c r="AI45" i="15"/>
  <c r="K45" i="15"/>
  <c r="P45" i="15"/>
  <c r="AE44" i="15"/>
  <c r="AP44" i="15"/>
  <c r="AA43" i="15"/>
  <c r="AC43" i="15"/>
  <c r="O43" i="15"/>
  <c r="Z43" i="15"/>
  <c r="R44" i="15"/>
  <c r="Q44" i="15"/>
  <c r="Q14" i="15"/>
  <c r="Q47" i="15"/>
  <c r="T14" i="15"/>
  <c r="T47" i="15"/>
  <c r="T45" i="15"/>
  <c r="AH14" i="15"/>
  <c r="AH47" i="15"/>
  <c r="AK43" i="15"/>
  <c r="AK14" i="15"/>
  <c r="AK47" i="15"/>
  <c r="AD44" i="15"/>
  <c r="AD14" i="15"/>
  <c r="AD47" i="15"/>
  <c r="AJ43" i="15"/>
  <c r="AJ14" i="15"/>
  <c r="AJ47" i="15"/>
  <c r="Q45" i="15"/>
  <c r="AF44" i="15"/>
  <c r="V44" i="15"/>
  <c r="V14" i="15"/>
  <c r="V47" i="15"/>
  <c r="L43" i="15"/>
  <c r="L14" i="15"/>
  <c r="L47" i="15"/>
  <c r="V43" i="15"/>
  <c r="J43" i="15"/>
  <c r="AI14" i="15"/>
  <c r="AI47" i="15"/>
  <c r="M14" i="15"/>
  <c r="M47" i="15"/>
  <c r="W45" i="15"/>
  <c r="W14" i="15"/>
  <c r="W47" i="15"/>
  <c r="AF14" i="15"/>
  <c r="AF47" i="15"/>
  <c r="AP14" i="15"/>
  <c r="AP47" i="15"/>
  <c r="AA44" i="15"/>
  <c r="AA14" i="15"/>
  <c r="AA47" i="15"/>
  <c r="L44" i="15"/>
  <c r="I43" i="15"/>
  <c r="I42" i="15"/>
  <c r="I14" i="15"/>
  <c r="I47" i="15"/>
  <c r="K14" i="15"/>
  <c r="K47" i="15"/>
  <c r="AO43" i="15"/>
  <c r="AO14" i="15"/>
  <c r="AO47" i="15"/>
  <c r="X43" i="15"/>
  <c r="X14" i="15"/>
  <c r="X47" i="15"/>
  <c r="K44" i="15"/>
  <c r="AP45" i="15"/>
  <c r="X45" i="15"/>
  <c r="AQ45" i="15"/>
  <c r="AQ14" i="15"/>
  <c r="AQ47" i="15"/>
  <c r="M44" i="15"/>
  <c r="AE45" i="15"/>
  <c r="AE14" i="15"/>
  <c r="AE47" i="15"/>
  <c r="AB45" i="15"/>
  <c r="AB14" i="15"/>
  <c r="AB47" i="15"/>
  <c r="T44" i="15"/>
  <c r="T42" i="15" s="1"/>
  <c r="AG14" i="15"/>
  <c r="AG47" i="15"/>
  <c r="AM14" i="15"/>
  <c r="AM47" i="15"/>
  <c r="AM42" i="15" s="1"/>
  <c r="M45" i="15"/>
  <c r="S44" i="15"/>
  <c r="S14" i="15"/>
  <c r="S47" i="15"/>
  <c r="AK44" i="15"/>
  <c r="W44" i="15"/>
  <c r="J45" i="15"/>
  <c r="J42" i="15"/>
  <c r="J14" i="15"/>
  <c r="J47" i="15"/>
  <c r="H45" i="15"/>
  <c r="H42" i="15"/>
  <c r="H14" i="15"/>
  <c r="H47" i="15"/>
  <c r="O14" i="15"/>
  <c r="O47" i="15"/>
  <c r="Z14" i="15"/>
  <c r="Z47" i="15"/>
  <c r="V45" i="15"/>
  <c r="R45" i="15"/>
  <c r="R14" i="15"/>
  <c r="R47" i="15"/>
  <c r="H43" i="15"/>
  <c r="Q43" i="15"/>
  <c r="AF43" i="15"/>
  <c r="AQ43" i="15"/>
  <c r="AL43" i="15"/>
  <c r="AL14" i="15"/>
  <c r="AL47" i="15"/>
  <c r="AB44" i="15"/>
  <c r="O45" i="15"/>
  <c r="AQ44" i="15"/>
  <c r="AN44" i="15"/>
  <c r="AN14" i="15"/>
  <c r="AN47" i="15"/>
  <c r="AH43" i="15"/>
  <c r="AH42" i="15" s="1"/>
  <c r="P44" i="15"/>
  <c r="P14" i="15"/>
  <c r="P47" i="15"/>
  <c r="AI44" i="15"/>
  <c r="AC14" i="15"/>
  <c r="AC47" i="15"/>
  <c r="AC42" i="15" s="1"/>
  <c r="Z45" i="15"/>
  <c r="AL44" i="15"/>
  <c r="U44" i="15"/>
  <c r="U14" i="15"/>
  <c r="U47" i="15"/>
  <c r="AD43" i="15"/>
  <c r="AD42" i="15" s="1"/>
  <c r="I44" i="15"/>
  <c r="H44" i="15"/>
  <c r="N44" i="15"/>
  <c r="N14" i="15"/>
  <c r="N47" i="15"/>
  <c r="AG44" i="15"/>
  <c r="Y44" i="15"/>
  <c r="Y14" i="15"/>
  <c r="Y47" i="15"/>
  <c r="AF42" i="15" l="1"/>
  <c r="AI42" i="15"/>
  <c r="AG42" i="15"/>
  <c r="O42" i="15"/>
  <c r="K42" i="15"/>
  <c r="AP42" i="15"/>
  <c r="AJ42" i="15"/>
  <c r="L42" i="15"/>
  <c r="Z42" i="15"/>
  <c r="X42" i="15"/>
  <c r="AN42" i="15"/>
  <c r="Q42" i="15"/>
  <c r="W42" i="15"/>
  <c r="AE42" i="15"/>
  <c r="U42" i="15"/>
  <c r="S42" i="15"/>
  <c r="AA42" i="15"/>
  <c r="Y42" i="15"/>
  <c r="P42" i="15"/>
  <c r="N42" i="15"/>
  <c r="AQ42" i="15"/>
  <c r="AB42" i="15"/>
  <c r="R42" i="15"/>
  <c r="AO42" i="15"/>
  <c r="AL42" i="15"/>
  <c r="V42" i="15"/>
  <c r="AK42" i="15"/>
  <c r="M42" i="15"/>
</calcChain>
</file>

<file path=xl/sharedStrings.xml><?xml version="1.0" encoding="utf-8"?>
<sst xmlns="http://schemas.openxmlformats.org/spreadsheetml/2006/main" count="1470" uniqueCount="183">
  <si>
    <t>GDP at market prices</t>
  </si>
  <si>
    <t>Cash crops</t>
  </si>
  <si>
    <t>Food crops</t>
  </si>
  <si>
    <t>Livestock</t>
  </si>
  <si>
    <t>Agriculture Support Services</t>
  </si>
  <si>
    <t>Forestry</t>
  </si>
  <si>
    <t>Fishing</t>
  </si>
  <si>
    <t>Industry</t>
  </si>
  <si>
    <t>Mining &amp; quarrying</t>
  </si>
  <si>
    <t>Manufacturing</t>
  </si>
  <si>
    <t>Electricity</t>
  </si>
  <si>
    <t>Water</t>
  </si>
  <si>
    <t>Construction</t>
  </si>
  <si>
    <t>Services</t>
  </si>
  <si>
    <t>Real Estate Activities</t>
  </si>
  <si>
    <t xml:space="preserve">Public Administration </t>
  </si>
  <si>
    <t>Education</t>
  </si>
  <si>
    <t>Other Service Activities</t>
  </si>
  <si>
    <t>Adjustments</t>
  </si>
  <si>
    <t>Taxes on products</t>
  </si>
  <si>
    <t>2008Q1</t>
  </si>
  <si>
    <t>2008Q2</t>
  </si>
  <si>
    <t>2008Q3</t>
  </si>
  <si>
    <t>2008Q4</t>
  </si>
  <si>
    <t>2009Q1</t>
  </si>
  <si>
    <t>2009Q2</t>
  </si>
  <si>
    <t>2009Q3</t>
  </si>
  <si>
    <t>2009Q4</t>
  </si>
  <si>
    <t>2010Q1</t>
  </si>
  <si>
    <t>2010Q2</t>
  </si>
  <si>
    <t>2010Q3</t>
  </si>
  <si>
    <t>2010Q4</t>
  </si>
  <si>
    <t>2011Q1</t>
  </si>
  <si>
    <t>2011Q2</t>
  </si>
  <si>
    <t>2011Q3</t>
  </si>
  <si>
    <t>2011Q4</t>
  </si>
  <si>
    <t>2012Q1</t>
  </si>
  <si>
    <t>2012Q2</t>
  </si>
  <si>
    <t>2012Q3</t>
  </si>
  <si>
    <t>2012Q4</t>
  </si>
  <si>
    <t>2013Q1</t>
  </si>
  <si>
    <t>2013Q2</t>
  </si>
  <si>
    <t>2013Q3</t>
  </si>
  <si>
    <t>2013Q4</t>
  </si>
  <si>
    <t>2014Q1</t>
  </si>
  <si>
    <t>2014Q2</t>
  </si>
  <si>
    <t>Q1</t>
  </si>
  <si>
    <t>Q2</t>
  </si>
  <si>
    <t>Q3</t>
  </si>
  <si>
    <t>Q4</t>
  </si>
  <si>
    <t>Source: Uganda Bureau of Statistics</t>
  </si>
  <si>
    <t>2014Q3</t>
  </si>
  <si>
    <t>Trade &amp; Repairs</t>
  </si>
  <si>
    <t>Transportation &amp; Storage</t>
  </si>
  <si>
    <t>Information &amp; Communication</t>
  </si>
  <si>
    <t xml:space="preserve">Accommodation &amp; Food Service </t>
  </si>
  <si>
    <t xml:space="preserve">Professional, Scientific &amp; Technical </t>
  </si>
  <si>
    <t xml:space="preserve">Administrative &amp; Support Service </t>
  </si>
  <si>
    <t xml:space="preserve">Human Health &amp; Social Work </t>
  </si>
  <si>
    <t>Activities of Households</t>
  </si>
  <si>
    <t>2009/10</t>
  </si>
  <si>
    <t>2010/11</t>
  </si>
  <si>
    <t>2011/12</t>
  </si>
  <si>
    <t>2012/13</t>
  </si>
  <si>
    <t>2013/14</t>
  </si>
  <si>
    <t>2014/15</t>
  </si>
  <si>
    <t>2008/09</t>
  </si>
  <si>
    <t>2007/08</t>
  </si>
  <si>
    <t>Activity</t>
  </si>
  <si>
    <t>Uganda Bureau of Statistics</t>
  </si>
  <si>
    <t>Agriculture, Forestry &amp; Fishing</t>
  </si>
  <si>
    <t>Arts, Entertainment &amp; Recreation</t>
  </si>
  <si>
    <t xml:space="preserve">Financial &amp; Insurance </t>
  </si>
  <si>
    <t>2014Q4</t>
  </si>
  <si>
    <t>2015Q1</t>
  </si>
  <si>
    <t>2015Q2</t>
  </si>
  <si>
    <t>Taxes on Products</t>
  </si>
  <si>
    <t>2015/16</t>
  </si>
  <si>
    <t>2015Q3</t>
  </si>
  <si>
    <t>Table 10: Summary of QGDP at constant 2009/10 prices, percentage change, 2010/11-2015/16</t>
  </si>
  <si>
    <t>2016/17</t>
  </si>
  <si>
    <t>WHAT DO USERS WANT?</t>
  </si>
  <si>
    <t>The original unadjusted series and all components</t>
  </si>
  <si>
    <t>Policy Formulations</t>
  </si>
  <si>
    <t>Macro-economic model building</t>
  </si>
  <si>
    <t>To determine what actually happened</t>
  </si>
  <si>
    <t>The original unadjusted series</t>
  </si>
  <si>
    <t>Analysis of the effect of particular events such as a strike</t>
  </si>
  <si>
    <t>The irregular component</t>
  </si>
  <si>
    <t>Trend-cycle and irregular component</t>
  </si>
  <si>
    <t>Long-term forecasting</t>
  </si>
  <si>
    <t>The trend cycle component</t>
  </si>
  <si>
    <t>2017/18</t>
  </si>
  <si>
    <t>INDUSTRY</t>
  </si>
  <si>
    <t>SERVICES</t>
  </si>
  <si>
    <t>ADJUSTMENTS</t>
  </si>
  <si>
    <t>AGRICULTURE,FORESTRY&amp;FISHING</t>
  </si>
  <si>
    <t>GDP AT MARKET PRICES</t>
  </si>
  <si>
    <t>ADJUSTMENT</t>
  </si>
  <si>
    <t>ACTIVITY</t>
  </si>
  <si>
    <t>TREND CYCLE ESTIMATES</t>
  </si>
  <si>
    <t>ORIGINAL ESTIMATES</t>
  </si>
  <si>
    <t>SEASONALLY ADJUSTED ESTIMATES</t>
  </si>
  <si>
    <t>MAIN USE OF DATA</t>
  </si>
  <si>
    <t>WHAT DATA SHOULD I USE?</t>
  </si>
  <si>
    <t>WORKSHEET</t>
  </si>
  <si>
    <t>Could be Unadjusted, adjusted, trend-cycle or all components depending on the main purpose of the model</t>
  </si>
  <si>
    <t>Business Cycle analysis &amp; detection of turning points</t>
  </si>
  <si>
    <t>Short-term and medium term forecasting</t>
  </si>
  <si>
    <t>Original unadjusted series and all its components</t>
  </si>
  <si>
    <t>Table 3: Summary of QGDP at constant 2009/10 prices, IMPLICIT PRICE DEFLATORS, 2013/14-2017/18</t>
  </si>
  <si>
    <t>Table 4: Summary of QGDP at constant prices, PERCENTAGE SHARE, 2013/14-2017/18</t>
  </si>
  <si>
    <t>Table 11: SEASONALLY ADJUSTED Value Added at constant 2009/10 prices, IMPLICIT PRICE DEFLATORS, 2013/14-2017/18</t>
  </si>
  <si>
    <t>Table 15: TREND-CYCLE Value Added at constant 2009/10 prices, IMPLICIT PRICE DEFLATORS, 2013/14-2017/18</t>
  </si>
  <si>
    <t>Notes:</t>
  </si>
  <si>
    <t>a</t>
  </si>
  <si>
    <t>Seasonally adjusted data are subject to revisions as future data become available, even when the original data are not revised.</t>
  </si>
  <si>
    <t>b</t>
  </si>
  <si>
    <t>c</t>
  </si>
  <si>
    <t>d</t>
  </si>
  <si>
    <t>e</t>
  </si>
  <si>
    <t>Original (Unadjusted) data are useful in their own right. They show the actual economic events that have occurred and therefore Seasonally adjusted data should not replace the unadjusted data.</t>
  </si>
  <si>
    <t>Seasonally adjusted data is the sum of the Trend-cycle component and the Irregular component. When the Irregular component is strong, the Seasonally adjusted series may not present a smooth pattern.</t>
  </si>
  <si>
    <t>Year</t>
  </si>
  <si>
    <t>Period</t>
  </si>
  <si>
    <t xml:space="preserve">        Agriculture, Forestry &amp; Fishing</t>
  </si>
  <si>
    <t xml:space="preserve">        Industry</t>
  </si>
  <si>
    <t xml:space="preserve">        Services</t>
  </si>
  <si>
    <t xml:space="preserve">        Taxes on products</t>
  </si>
  <si>
    <t>Original_VA</t>
  </si>
  <si>
    <t>Original_VA, Deseason_VA, Trend_VA</t>
  </si>
  <si>
    <t>Deseason_VA and Trend_VA</t>
  </si>
  <si>
    <t>Trend_VA</t>
  </si>
  <si>
    <t>Seasonally adjusted and Trend-cycle estimates represent an analytical elaboration of the data designed to show the underlying movements that may be hidden by the seasonal variations.</t>
  </si>
  <si>
    <t>2018/19</t>
  </si>
  <si>
    <t xml:space="preserve"> </t>
  </si>
  <si>
    <t>2019/20</t>
  </si>
  <si>
    <t>2020/21</t>
  </si>
  <si>
    <t>2021/22</t>
  </si>
  <si>
    <t>Table 5: ORIGINAL UNADJUSTED Value Added by activity at constant 2016/17 prices, IMPLICIT PRICE DEFLATORS, 2016/17-2021/22</t>
  </si>
  <si>
    <t>Table 7: SEASONALLY ADJUSTED Value Added at constant 2016/17 prices,PERCENTAGE CHANGE, 2016/17-2021/22</t>
  </si>
  <si>
    <t>Table 8: SEASONALLY ADJUSTED Value Added at constant 2016/17 prices, DECOMPOSITION OF GROWTH, 2016/17-2021/22</t>
  </si>
  <si>
    <t>Table 9: TREND-CYCLE Value Added at constant 2016/17 prices, BILLION SHILLINGS, 2016/17-2021/22</t>
  </si>
  <si>
    <t>2022/23</t>
  </si>
  <si>
    <t>2023/24</t>
  </si>
  <si>
    <t>GDP at Market Prices</t>
  </si>
  <si>
    <t>Statistical Discrepancy</t>
  </si>
  <si>
    <t xml:space="preserve">       Services</t>
  </si>
  <si>
    <t xml:space="preserve">       Goods</t>
  </si>
  <si>
    <t xml:space="preserve">   Less Imports</t>
  </si>
  <si>
    <t xml:space="preserve">   Exports</t>
  </si>
  <si>
    <t>Exports less Imports of Goods and Services</t>
  </si>
  <si>
    <t>Changes in Inventories</t>
  </si>
  <si>
    <t xml:space="preserve">   Other Asset Types</t>
  </si>
  <si>
    <t xml:space="preserve">   Other Machinery and Equipment</t>
  </si>
  <si>
    <t xml:space="preserve">   ICT Equipment</t>
  </si>
  <si>
    <t xml:space="preserve">   Transport Equipment</t>
  </si>
  <si>
    <t xml:space="preserve">   Other Structures</t>
  </si>
  <si>
    <t xml:space="preserve">   Other Buildings</t>
  </si>
  <si>
    <t xml:space="preserve">   Dwellings</t>
  </si>
  <si>
    <t>Gross Fixed Capital Formation</t>
  </si>
  <si>
    <t xml:space="preserve">   Household FCE</t>
  </si>
  <si>
    <t xml:space="preserve">   NPISH FCE</t>
  </si>
  <si>
    <t xml:space="preserve">   General Government FCE</t>
  </si>
  <si>
    <t>Final Consumption Expenditure</t>
  </si>
  <si>
    <t>QUARTERLY CHANGES  Constant prices</t>
  </si>
  <si>
    <t>EXPENDITURE  Constant prices</t>
  </si>
  <si>
    <t>Accounts for</t>
  </si>
  <si>
    <t>Updated:</t>
  </si>
  <si>
    <t>f</t>
  </si>
  <si>
    <t>2024/25</t>
  </si>
  <si>
    <t>TABLE 1: SUMMARY OF QGDP AT CONSTANT 2016/17 PRICES, BILLION SHILLINGS, 2016/17-2024/25</t>
  </si>
  <si>
    <t>TABLE 2: SUMMARY OF QGDP AT CONSTANT 2016/17 PRICES, PERCENTAGE CHANGE, 2016/17-2024/25</t>
  </si>
  <si>
    <t>Table 3: ORIGINAL UNADJUSTED Value Added by activity at constant 2016/17 prices, BILLION SHILLINGS, 2016/17-2024/25</t>
  </si>
  <si>
    <t>Table 4: ORIGINAL UNADJUSTED Value Added at constant 2016/17 prices, PERCENTAGE CHANGE, 2016/17-2024/25</t>
  </si>
  <si>
    <t>Table 5: ORIGINAL UNADJUSTED Value Added by activity at constant 2016/17 prices, IMPLICIT PRICE DEFLATORS, 2016/17-2024/25</t>
  </si>
  <si>
    <t>Table 6: SEASONALLY ADJUSTED Value Added at constant 2016/17 prices, BILLION SHILLINGS, 2016/17-2024/25</t>
  </si>
  <si>
    <t>Table 7: SEASONALLY ADJUSTED Value Added at constant 2016/17 prices,PERCENTAGE CHANGE, 2016/17-2024/25</t>
  </si>
  <si>
    <t>Table 8: SEASONALLY ADJUSTED Value Added at constant 2016/17 prices, DECOMPOSITION OF GROWTH, 2016/17-2024/25</t>
  </si>
  <si>
    <t>Table 9: TREND-CYCLE Value Added at constant 2016/17 prices, BILLION SHILLINGS, 2016/17-2024/25</t>
  </si>
  <si>
    <t>Table 10: TREND-CYCLE Value Added at constant 2016/17 prices, PERCENTAGE CHANGE, 2016/17-2024/25</t>
  </si>
  <si>
    <t>Original (Unadjusted) estimates have been benchmarked to the revised 2024/25 Annual GDP estimates (October release 2025) and therefore revisions have been made to all Quarters of 2024/25.</t>
  </si>
  <si>
    <t>Revisions in series of Food Crops, Cash crops, Trade &amp; Repairs, Food &amp; Accommodation service and Financial &amp; Insurance Services were due to benchmarking the estimates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</si>
</sst>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3" formatCode="_(* #,##0.00_);_(* \(#,##0.00\);_(* &quot;-&quot;??_);_(@_)"/>
    <numFmt numFmtId="164" formatCode="_-* #,##0_-;\-* #,##0_-;_-* &quot;-&quot;_-;_-@_-"/>
    <numFmt numFmtId="165" formatCode="0.0"/>
    <numFmt numFmtId="166" formatCode="_(* #,##0_);_(* \(#,##0\);_(* &quot;-&quot;??_);_(@_)"/>
    <numFmt numFmtId="167" formatCode="_(* #,##0.0_);_(* \(#,##0.0\);_(* &quot;-&quot;??_);_(@_)"/>
    <numFmt numFmtId="168" formatCode="#,##0.0"/>
    <numFmt numFmtId="169" formatCode="#,##0.0000"/>
    <numFmt numFmtId="170" formatCode="0.0%"/>
    <numFmt numFmtId="171" formatCode="#,##0.0_);[Red]\(#,##0.0\)"/>
    <numFmt numFmtId="172" formatCode="_-* #,##0.0_-;\-* #,##0.0_-;_-* &quot;-&quot;_-;_-@_-"/>
  </numFmts>
  <fonts count="3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"/>
      <name val="Arial"/>
      <family val="2"/>
    </font>
    <font>
      <b/>
      <sz val="9"/>
      <color theme="1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sz val="8"/>
      <name val="Arial"/>
      <family val="2"/>
    </font>
    <font>
      <i/>
      <sz val="8"/>
      <color theme="1"/>
      <name val="Arial"/>
      <family val="2"/>
    </font>
    <font>
      <sz val="8.5"/>
      <color theme="1"/>
      <name val="Arial"/>
      <family val="2"/>
    </font>
    <font>
      <b/>
      <sz val="8.5"/>
      <color theme="1"/>
      <name val="Arial"/>
      <family val="2"/>
    </font>
    <font>
      <b/>
      <sz val="8.5"/>
      <name val="Arial"/>
      <family val="2"/>
    </font>
    <font>
      <sz val="8.5"/>
      <name val="Arial"/>
      <family val="2"/>
    </font>
    <font>
      <i/>
      <sz val="8.5"/>
      <color theme="1"/>
      <name val="Arial"/>
      <family val="2"/>
    </font>
    <font>
      <sz val="8"/>
      <color rgb="FFFF0000"/>
      <name val="Arial"/>
      <family val="2"/>
    </font>
    <font>
      <i/>
      <sz val="8.5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4"/>
      <color theme="1"/>
      <name val="Arial"/>
      <family val="2"/>
    </font>
    <font>
      <sz val="11"/>
      <color theme="1"/>
      <name val="Arial"/>
      <family val="2"/>
    </font>
    <font>
      <sz val="12"/>
      <color theme="1"/>
      <name val="Times New Roman"/>
      <family val="1"/>
    </font>
    <font>
      <b/>
      <sz val="11"/>
      <color theme="1"/>
      <name val="Arial"/>
      <family val="2"/>
    </font>
    <font>
      <sz val="9"/>
      <name val="Arial"/>
      <family val="2"/>
    </font>
    <font>
      <sz val="9"/>
      <color theme="1"/>
      <name val="Arial"/>
      <family val="2"/>
    </font>
    <font>
      <sz val="8.5"/>
      <color rgb="FFFF0000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i/>
      <sz val="10"/>
      <name val="Arial"/>
      <family val="2"/>
    </font>
    <font>
      <sz val="10"/>
      <name val="MS Sans Serif"/>
      <family val="2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 style="thin">
        <color auto="1"/>
      </top>
      <bottom/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165" fontId="25" fillId="0" borderId="0"/>
    <xf numFmtId="40" fontId="28" fillId="0" borderId="0" applyFont="0" applyFill="0" applyBorder="0" applyAlignment="0" applyProtection="0"/>
    <xf numFmtId="9" fontId="28" fillId="0" borderId="0" applyFont="0" applyFill="0" applyBorder="0" applyAlignment="0" applyProtection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22">
    <xf numFmtId="0" fontId="0" fillId="0" borderId="0" xfId="0"/>
    <xf numFmtId="0" fontId="5" fillId="0" borderId="0" xfId="0" applyFont="1"/>
    <xf numFmtId="165" fontId="2" fillId="0" borderId="0" xfId="0" applyNumberFormat="1" applyFont="1"/>
    <xf numFmtId="165" fontId="6" fillId="0" borderId="0" xfId="0" applyNumberFormat="1" applyFont="1"/>
    <xf numFmtId="3" fontId="6" fillId="0" borderId="0" xfId="0" applyNumberFormat="1" applyFont="1"/>
    <xf numFmtId="167" fontId="5" fillId="0" borderId="0" xfId="1" applyNumberFormat="1" applyFont="1"/>
    <xf numFmtId="166" fontId="5" fillId="0" borderId="0" xfId="1" applyNumberFormat="1" applyFont="1"/>
    <xf numFmtId="0" fontId="4" fillId="0" borderId="2" xfId="0" applyFont="1" applyBorder="1"/>
    <xf numFmtId="0" fontId="4" fillId="0" borderId="0" xfId="0" applyFont="1"/>
    <xf numFmtId="166" fontId="5" fillId="0" borderId="0" xfId="1" applyNumberFormat="1" applyFont="1" applyBorder="1"/>
    <xf numFmtId="166" fontId="4" fillId="0" borderId="0" xfId="1" applyNumberFormat="1" applyFont="1" applyBorder="1"/>
    <xf numFmtId="0" fontId="5" fillId="0" borderId="1" xfId="0" applyFont="1" applyBorder="1"/>
    <xf numFmtId="0" fontId="2" fillId="0" borderId="3" xfId="0" applyFont="1" applyBorder="1" applyAlignment="1">
      <alignment horizontal="right"/>
    </xf>
    <xf numFmtId="0" fontId="7" fillId="0" borderId="0" xfId="0" applyFont="1"/>
    <xf numFmtId="167" fontId="5" fillId="0" borderId="0" xfId="1" applyNumberFormat="1" applyFont="1" applyBorder="1"/>
    <xf numFmtId="168" fontId="5" fillId="0" borderId="0" xfId="0" applyNumberFormat="1" applyFont="1"/>
    <xf numFmtId="3" fontId="6" fillId="0" borderId="0" xfId="0" applyNumberFormat="1" applyFont="1" applyAlignment="1">
      <alignment wrapText="1"/>
    </xf>
    <xf numFmtId="0" fontId="5" fillId="0" borderId="0" xfId="0" applyFont="1" applyAlignment="1">
      <alignment horizontal="left" vertical="top" wrapText="1"/>
    </xf>
    <xf numFmtId="168" fontId="4" fillId="0" borderId="0" xfId="0" applyNumberFormat="1" applyFont="1"/>
    <xf numFmtId="168" fontId="5" fillId="0" borderId="1" xfId="0" applyNumberFormat="1" applyFont="1" applyBorder="1"/>
    <xf numFmtId="167" fontId="4" fillId="0" borderId="0" xfId="0" applyNumberFormat="1" applyFont="1"/>
    <xf numFmtId="0" fontId="4" fillId="0" borderId="3" xfId="0" applyFont="1" applyBorder="1" applyAlignment="1">
      <alignment horizontal="center"/>
    </xf>
    <xf numFmtId="167" fontId="2" fillId="0" borderId="3" xfId="1" applyNumberFormat="1" applyFont="1" applyBorder="1" applyAlignment="1">
      <alignment horizontal="right"/>
    </xf>
    <xf numFmtId="167" fontId="5" fillId="0" borderId="0" xfId="0" applyNumberFormat="1" applyFont="1"/>
    <xf numFmtId="167" fontId="5" fillId="0" borderId="1" xfId="0" applyNumberFormat="1" applyFont="1" applyBorder="1"/>
    <xf numFmtId="167" fontId="4" fillId="0" borderId="0" xfId="1" applyNumberFormat="1" applyFont="1" applyBorder="1" applyAlignment="1">
      <alignment horizontal="right"/>
    </xf>
    <xf numFmtId="167" fontId="5" fillId="0" borderId="0" xfId="1" applyNumberFormat="1" applyFont="1" applyBorder="1" applyAlignment="1">
      <alignment horizontal="right"/>
    </xf>
    <xf numFmtId="167" fontId="5" fillId="0" borderId="1" xfId="1" applyNumberFormat="1" applyFont="1" applyBorder="1" applyAlignment="1">
      <alignment horizontal="right"/>
    </xf>
    <xf numFmtId="167" fontId="5" fillId="0" borderId="1" xfId="1" applyNumberFormat="1" applyFont="1" applyBorder="1" applyAlignment="1">
      <alignment horizontal="left"/>
    </xf>
    <xf numFmtId="43" fontId="0" fillId="0" borderId="0" xfId="1" applyFont="1"/>
    <xf numFmtId="43" fontId="0" fillId="0" borderId="0" xfId="0" applyNumberFormat="1"/>
    <xf numFmtId="0" fontId="3" fillId="0" borderId="0" xfId="0" applyFont="1"/>
    <xf numFmtId="167" fontId="3" fillId="0" borderId="0" xfId="1" applyNumberFormat="1" applyFont="1"/>
    <xf numFmtId="168" fontId="5" fillId="0" borderId="0" xfId="1" applyNumberFormat="1" applyFont="1" applyBorder="1" applyAlignment="1">
      <alignment horizontal="right"/>
    </xf>
    <xf numFmtId="168" fontId="5" fillId="0" borderId="1" xfId="1" applyNumberFormat="1" applyFont="1" applyBorder="1" applyAlignment="1">
      <alignment horizontal="right"/>
    </xf>
    <xf numFmtId="0" fontId="8" fillId="0" borderId="0" xfId="0" applyFont="1"/>
    <xf numFmtId="0" fontId="9" fillId="0" borderId="2" xfId="0" applyFont="1" applyBorder="1"/>
    <xf numFmtId="0" fontId="9" fillId="0" borderId="0" xfId="0" applyFont="1"/>
    <xf numFmtId="0" fontId="10" fillId="0" borderId="3" xfId="0" applyFont="1" applyBorder="1" applyAlignment="1">
      <alignment horizontal="right"/>
    </xf>
    <xf numFmtId="165" fontId="10" fillId="0" borderId="0" xfId="0" applyNumberFormat="1" applyFont="1"/>
    <xf numFmtId="165" fontId="11" fillId="0" borderId="0" xfId="0" applyNumberFormat="1" applyFont="1"/>
    <xf numFmtId="168" fontId="8" fillId="0" borderId="0" xfId="1" applyNumberFormat="1" applyFont="1" applyBorder="1"/>
    <xf numFmtId="3" fontId="11" fillId="0" borderId="0" xfId="0" applyNumberFormat="1" applyFont="1"/>
    <xf numFmtId="0" fontId="8" fillId="0" borderId="1" xfId="0" applyFont="1" applyBorder="1"/>
    <xf numFmtId="168" fontId="8" fillId="0" borderId="1" xfId="1" applyNumberFormat="1" applyFont="1" applyBorder="1"/>
    <xf numFmtId="168" fontId="8" fillId="0" borderId="0" xfId="0" applyNumberFormat="1" applyFont="1"/>
    <xf numFmtId="167" fontId="9" fillId="0" borderId="0" xfId="1" applyNumberFormat="1" applyFont="1" applyBorder="1"/>
    <xf numFmtId="167" fontId="8" fillId="0" borderId="0" xfId="1" applyNumberFormat="1" applyFont="1" applyBorder="1"/>
    <xf numFmtId="167" fontId="8" fillId="0" borderId="1" xfId="1" applyNumberFormat="1" applyFont="1" applyBorder="1"/>
    <xf numFmtId="168" fontId="4" fillId="0" borderId="0" xfId="1" applyNumberFormat="1" applyFont="1" applyBorder="1" applyAlignment="1">
      <alignment horizontal="right"/>
    </xf>
    <xf numFmtId="0" fontId="9" fillId="0" borderId="3" xfId="0" applyFont="1" applyBorder="1" applyAlignment="1">
      <alignment horizontal="right"/>
    </xf>
    <xf numFmtId="3" fontId="11" fillId="0" borderId="1" xfId="0" applyNumberFormat="1" applyFont="1" applyBorder="1"/>
    <xf numFmtId="165" fontId="14" fillId="0" borderId="0" xfId="0" applyNumberFormat="1" applyFont="1"/>
    <xf numFmtId="0" fontId="9" fillId="0" borderId="1" xfId="0" applyFont="1" applyBorder="1"/>
    <xf numFmtId="168" fontId="9" fillId="0" borderId="0" xfId="1" applyNumberFormat="1" applyFont="1" applyBorder="1"/>
    <xf numFmtId="0" fontId="5" fillId="0" borderId="0" xfId="0" applyFont="1" applyAlignment="1">
      <alignment horizontal="left" wrapText="1"/>
    </xf>
    <xf numFmtId="0" fontId="4" fillId="0" borderId="0" xfId="0" applyFont="1" applyAlignment="1">
      <alignment horizontal="right"/>
    </xf>
    <xf numFmtId="0" fontId="4" fillId="0" borderId="0" xfId="0" applyFont="1" applyAlignment="1">
      <alignment horizontal="center"/>
    </xf>
    <xf numFmtId="0" fontId="10" fillId="0" borderId="0" xfId="0" applyFont="1" applyAlignment="1">
      <alignment horizontal="right"/>
    </xf>
    <xf numFmtId="0" fontId="9" fillId="0" borderId="0" xfId="0" applyFont="1" applyAlignment="1">
      <alignment horizontal="right"/>
    </xf>
    <xf numFmtId="0" fontId="15" fillId="0" borderId="0" xfId="0" applyFont="1"/>
    <xf numFmtId="0" fontId="16" fillId="0" borderId="0" xfId="0" applyFont="1"/>
    <xf numFmtId="0" fontId="15" fillId="0" borderId="4" xfId="0" applyFont="1" applyBorder="1"/>
    <xf numFmtId="0" fontId="16" fillId="0" borderId="4" xfId="0" applyFont="1" applyBorder="1"/>
    <xf numFmtId="0" fontId="15" fillId="0" borderId="4" xfId="0" applyFont="1" applyBorder="1" applyAlignment="1">
      <alignment wrapText="1"/>
    </xf>
    <xf numFmtId="0" fontId="17" fillId="0" borderId="0" xfId="0" applyFont="1"/>
    <xf numFmtId="0" fontId="18" fillId="0" borderId="0" xfId="0" applyFont="1"/>
    <xf numFmtId="0" fontId="19" fillId="0" borderId="0" xfId="0" applyFont="1" applyAlignment="1">
      <alignment wrapText="1"/>
    </xf>
    <xf numFmtId="0" fontId="20" fillId="0" borderId="0" xfId="0" applyFont="1" applyAlignment="1">
      <alignment vertical="center"/>
    </xf>
    <xf numFmtId="167" fontId="8" fillId="0" borderId="0" xfId="0" applyNumberFormat="1" applyFont="1" applyAlignment="1">
      <alignment horizontal="right"/>
    </xf>
    <xf numFmtId="168" fontId="8" fillId="0" borderId="0" xfId="1" applyNumberFormat="1" applyFont="1" applyFill="1" applyBorder="1"/>
    <xf numFmtId="165" fontId="8" fillId="0" borderId="0" xfId="1" applyNumberFormat="1" applyFont="1" applyFill="1" applyBorder="1"/>
    <xf numFmtId="3" fontId="11" fillId="0" borderId="0" xfId="0" applyNumberFormat="1" applyFont="1" applyAlignment="1">
      <alignment wrapText="1"/>
    </xf>
    <xf numFmtId="165" fontId="24" fillId="0" borderId="0" xfId="0" applyNumberFormat="1" applyFont="1"/>
    <xf numFmtId="166" fontId="22" fillId="0" borderId="0" xfId="1" applyNumberFormat="1" applyFont="1" applyFill="1" applyBorder="1"/>
    <xf numFmtId="166" fontId="3" fillId="0" borderId="0" xfId="0" applyNumberFormat="1" applyFont="1"/>
    <xf numFmtId="166" fontId="9" fillId="0" borderId="0" xfId="0" applyNumberFormat="1" applyFont="1"/>
    <xf numFmtId="166" fontId="8" fillId="0" borderId="0" xfId="1" applyNumberFormat="1" applyFont="1" applyFill="1" applyBorder="1"/>
    <xf numFmtId="0" fontId="8" fillId="0" borderId="0" xfId="0" applyFont="1" applyAlignment="1">
      <alignment horizontal="left" wrapText="1"/>
    </xf>
    <xf numFmtId="0" fontId="8" fillId="0" borderId="0" xfId="0" applyFont="1" applyAlignment="1">
      <alignment horizontal="left" vertical="top" wrapText="1"/>
    </xf>
    <xf numFmtId="166" fontId="8" fillId="0" borderId="1" xfId="1" applyNumberFormat="1" applyFont="1" applyFill="1" applyBorder="1"/>
    <xf numFmtId="0" fontId="9" fillId="2" borderId="2" xfId="0" applyFont="1" applyFill="1" applyBorder="1"/>
    <xf numFmtId="0" fontId="4" fillId="2" borderId="2" xfId="0" applyFont="1" applyFill="1" applyBorder="1"/>
    <xf numFmtId="0" fontId="9" fillId="2" borderId="3" xfId="0" applyFont="1" applyFill="1" applyBorder="1" applyAlignment="1">
      <alignment horizontal="center"/>
    </xf>
    <xf numFmtId="0" fontId="10" fillId="2" borderId="3" xfId="0" applyFont="1" applyFill="1" applyBorder="1" applyAlignment="1">
      <alignment horizontal="right"/>
    </xf>
    <xf numFmtId="0" fontId="9" fillId="2" borderId="3" xfId="0" applyFont="1" applyFill="1" applyBorder="1" applyAlignment="1">
      <alignment horizontal="right"/>
    </xf>
    <xf numFmtId="0" fontId="5" fillId="2" borderId="0" xfId="0" applyFont="1" applyFill="1"/>
    <xf numFmtId="0" fontId="22" fillId="0" borderId="0" xfId="0" applyFont="1"/>
    <xf numFmtId="166" fontId="22" fillId="0" borderId="0" xfId="1" applyNumberFormat="1" applyFont="1" applyFill="1"/>
    <xf numFmtId="166" fontId="3" fillId="0" borderId="0" xfId="1" applyNumberFormat="1" applyFont="1" applyFill="1"/>
    <xf numFmtId="3" fontId="8" fillId="0" borderId="0" xfId="1" applyNumberFormat="1" applyFont="1" applyFill="1" applyBorder="1"/>
    <xf numFmtId="3" fontId="9" fillId="0" borderId="0" xfId="1" applyNumberFormat="1" applyFont="1" applyFill="1" applyBorder="1"/>
    <xf numFmtId="3" fontId="11" fillId="0" borderId="3" xfId="0" applyNumberFormat="1" applyFont="1" applyBorder="1"/>
    <xf numFmtId="3" fontId="8" fillId="0" borderId="3" xfId="1" applyNumberFormat="1" applyFont="1" applyFill="1" applyBorder="1"/>
    <xf numFmtId="168" fontId="8" fillId="0" borderId="1" xfId="1" applyNumberFormat="1" applyFont="1" applyFill="1" applyBorder="1"/>
    <xf numFmtId="0" fontId="12" fillId="0" borderId="0" xfId="0" applyFont="1"/>
    <xf numFmtId="165" fontId="8" fillId="0" borderId="3" xfId="1" applyNumberFormat="1" applyFont="1" applyFill="1" applyBorder="1"/>
    <xf numFmtId="167" fontId="8" fillId="0" borderId="0" xfId="1" applyNumberFormat="1" applyFont="1" applyFill="1" applyBorder="1"/>
    <xf numFmtId="165" fontId="8" fillId="0" borderId="1" xfId="1" applyNumberFormat="1" applyFont="1" applyFill="1" applyBorder="1"/>
    <xf numFmtId="168" fontId="9" fillId="0" borderId="0" xfId="0" applyNumberFormat="1" applyFont="1"/>
    <xf numFmtId="168" fontId="8" fillId="0" borderId="1" xfId="0" applyNumberFormat="1" applyFont="1" applyBorder="1"/>
    <xf numFmtId="0" fontId="13" fillId="0" borderId="0" xfId="0" applyFont="1"/>
    <xf numFmtId="169" fontId="5" fillId="0" borderId="0" xfId="0" applyNumberFormat="1" applyFont="1"/>
    <xf numFmtId="168" fontId="8" fillId="0" borderId="0" xfId="1" applyNumberFormat="1" applyFont="1" applyFill="1" applyBorder="1" applyAlignment="1"/>
    <xf numFmtId="167" fontId="5" fillId="0" borderId="0" xfId="1" applyNumberFormat="1" applyFont="1" applyFill="1"/>
    <xf numFmtId="165" fontId="9" fillId="0" borderId="0" xfId="1" applyNumberFormat="1" applyFont="1" applyFill="1" applyBorder="1"/>
    <xf numFmtId="165" fontId="8" fillId="0" borderId="1" xfId="0" applyNumberFormat="1" applyFont="1" applyBorder="1"/>
    <xf numFmtId="167" fontId="9" fillId="0" borderId="0" xfId="0" applyNumberFormat="1" applyFont="1" applyAlignment="1">
      <alignment horizontal="right"/>
    </xf>
    <xf numFmtId="168" fontId="11" fillId="0" borderId="1" xfId="0" applyNumberFormat="1" applyFont="1" applyBorder="1"/>
    <xf numFmtId="165" fontId="21" fillId="0" borderId="0" xfId="1" applyNumberFormat="1" applyFont="1" applyFill="1"/>
    <xf numFmtId="165" fontId="11" fillId="0" borderId="0" xfId="1" applyNumberFormat="1" applyFont="1" applyFill="1"/>
    <xf numFmtId="168" fontId="11" fillId="0" borderId="0" xfId="1" applyNumberFormat="1" applyFont="1" applyFill="1" applyBorder="1"/>
    <xf numFmtId="0" fontId="6" fillId="0" borderId="0" xfId="0" applyFont="1"/>
    <xf numFmtId="3" fontId="21" fillId="0" borderId="0" xfId="0" applyNumberFormat="1" applyFont="1" applyAlignment="1">
      <alignment wrapText="1"/>
    </xf>
    <xf numFmtId="3" fontId="21" fillId="0" borderId="0" xfId="0" applyNumberFormat="1" applyFont="1"/>
    <xf numFmtId="0" fontId="22" fillId="0" borderId="0" xfId="0" applyFont="1" applyAlignment="1">
      <alignment horizontal="left" wrapText="1"/>
    </xf>
    <xf numFmtId="0" fontId="22" fillId="0" borderId="0" xfId="0" applyFont="1" applyAlignment="1">
      <alignment horizontal="left" vertical="top" wrapText="1"/>
    </xf>
    <xf numFmtId="3" fontId="21" fillId="0" borderId="1" xfId="0" applyNumberFormat="1" applyFont="1" applyBorder="1"/>
    <xf numFmtId="166" fontId="22" fillId="0" borderId="1" xfId="1" applyNumberFormat="1" applyFont="1" applyFill="1" applyBorder="1"/>
    <xf numFmtId="166" fontId="4" fillId="0" borderId="0" xfId="0" applyNumberFormat="1" applyFont="1"/>
    <xf numFmtId="0" fontId="9" fillId="2" borderId="5" xfId="0" applyFont="1" applyFill="1" applyBorder="1"/>
    <xf numFmtId="0" fontId="9" fillId="2" borderId="0" xfId="0" applyFont="1" applyFill="1"/>
    <xf numFmtId="0" fontId="9" fillId="2" borderId="3" xfId="0" applyFont="1" applyFill="1" applyBorder="1"/>
    <xf numFmtId="0" fontId="8" fillId="2" borderId="0" xfId="0" applyFont="1" applyFill="1"/>
    <xf numFmtId="14" fontId="9" fillId="2" borderId="5" xfId="0" applyNumberFormat="1" applyFont="1" applyFill="1" applyBorder="1"/>
    <xf numFmtId="14" fontId="9" fillId="2" borderId="3" xfId="0" applyNumberFormat="1" applyFont="1" applyFill="1" applyBorder="1"/>
    <xf numFmtId="14" fontId="10" fillId="2" borderId="3" xfId="0" applyNumberFormat="1" applyFont="1" applyFill="1" applyBorder="1" applyAlignment="1">
      <alignment horizontal="right"/>
    </xf>
    <xf numFmtId="14" fontId="9" fillId="2" borderId="3" xfId="0" applyNumberFormat="1" applyFont="1" applyFill="1" applyBorder="1" applyAlignment="1">
      <alignment horizontal="right"/>
    </xf>
    <xf numFmtId="0" fontId="3" fillId="2" borderId="5" xfId="0" applyFont="1" applyFill="1" applyBorder="1"/>
    <xf numFmtId="0" fontId="3" fillId="2" borderId="3" xfId="0" applyFont="1" applyFill="1" applyBorder="1"/>
    <xf numFmtId="0" fontId="24" fillId="2" borderId="3" xfId="0" applyFont="1" applyFill="1" applyBorder="1" applyAlignment="1">
      <alignment horizontal="right"/>
    </xf>
    <xf numFmtId="0" fontId="3" fillId="2" borderId="3" xfId="0" applyFont="1" applyFill="1" applyBorder="1" applyAlignment="1">
      <alignment horizontal="right"/>
    </xf>
    <xf numFmtId="0" fontId="10" fillId="2" borderId="0" xfId="0" applyFont="1" applyFill="1" applyAlignment="1">
      <alignment horizontal="right"/>
    </xf>
    <xf numFmtId="165" fontId="10" fillId="2" borderId="0" xfId="0" applyNumberFormat="1" applyFont="1" applyFill="1"/>
    <xf numFmtId="166" fontId="9" fillId="2" borderId="0" xfId="1" applyNumberFormat="1" applyFont="1" applyFill="1" applyBorder="1"/>
    <xf numFmtId="165" fontId="9" fillId="2" borderId="0" xfId="1" applyNumberFormat="1" applyFont="1" applyFill="1" applyBorder="1"/>
    <xf numFmtId="0" fontId="4" fillId="2" borderId="0" xfId="0" applyFont="1" applyFill="1"/>
    <xf numFmtId="165" fontId="24" fillId="2" borderId="0" xfId="0" applyNumberFormat="1" applyFont="1" applyFill="1"/>
    <xf numFmtId="166" fontId="3" fillId="2" borderId="0" xfId="1" applyNumberFormat="1" applyFont="1" applyFill="1" applyBorder="1"/>
    <xf numFmtId="168" fontId="9" fillId="2" borderId="0" xfId="1" applyNumberFormat="1" applyFont="1" applyFill="1" applyBorder="1"/>
    <xf numFmtId="168" fontId="10" fillId="2" borderId="0" xfId="1" applyNumberFormat="1" applyFont="1" applyFill="1" applyBorder="1"/>
    <xf numFmtId="166" fontId="8" fillId="2" borderId="0" xfId="1" applyNumberFormat="1" applyFont="1" applyFill="1" applyBorder="1"/>
    <xf numFmtId="168" fontId="8" fillId="2" borderId="0" xfId="0" applyNumberFormat="1" applyFont="1" applyFill="1"/>
    <xf numFmtId="168" fontId="8" fillId="2" borderId="0" xfId="1" applyNumberFormat="1" applyFont="1" applyFill="1" applyBorder="1"/>
    <xf numFmtId="167" fontId="9" fillId="2" borderId="0" xfId="0" applyNumberFormat="1" applyFont="1" applyFill="1" applyAlignment="1">
      <alignment horizontal="right"/>
    </xf>
    <xf numFmtId="165" fontId="23" fillId="2" borderId="0" xfId="1" applyNumberFormat="1" applyFont="1" applyFill="1" applyBorder="1"/>
    <xf numFmtId="165" fontId="8" fillId="2" borderId="0" xfId="1" applyNumberFormat="1" applyFont="1" applyFill="1" applyBorder="1"/>
    <xf numFmtId="168" fontId="9" fillId="2" borderId="0" xfId="0" applyNumberFormat="1" applyFont="1" applyFill="1"/>
    <xf numFmtId="3" fontId="11" fillId="3" borderId="1" xfId="0" applyNumberFormat="1" applyFont="1" applyFill="1" applyBorder="1"/>
    <xf numFmtId="168" fontId="8" fillId="3" borderId="1" xfId="1" applyNumberFormat="1" applyFont="1" applyFill="1" applyBorder="1"/>
    <xf numFmtId="0" fontId="8" fillId="3" borderId="1" xfId="0" applyFont="1" applyFill="1" applyBorder="1"/>
    <xf numFmtId="165" fontId="25" fillId="0" borderId="0" xfId="2"/>
    <xf numFmtId="170" fontId="25" fillId="0" borderId="0" xfId="2" applyNumberFormat="1"/>
    <xf numFmtId="170" fontId="26" fillId="0" borderId="0" xfId="2" applyNumberFormat="1" applyFont="1"/>
    <xf numFmtId="168" fontId="25" fillId="0" borderId="0" xfId="2" applyNumberFormat="1"/>
    <xf numFmtId="168" fontId="26" fillId="0" borderId="0" xfId="2" applyNumberFormat="1" applyFont="1"/>
    <xf numFmtId="3" fontId="25" fillId="0" borderId="0" xfId="2" applyNumberFormat="1"/>
    <xf numFmtId="3" fontId="25" fillId="0" borderId="0" xfId="2" applyNumberFormat="1" applyAlignment="1">
      <alignment wrapText="1"/>
    </xf>
    <xf numFmtId="3" fontId="26" fillId="0" borderId="0" xfId="2" applyNumberFormat="1" applyFont="1" applyAlignment="1">
      <alignment wrapText="1"/>
    </xf>
    <xf numFmtId="3" fontId="26" fillId="0" borderId="0" xfId="2" applyNumberFormat="1" applyFont="1"/>
    <xf numFmtId="165" fontId="26" fillId="0" borderId="0" xfId="2" applyFont="1"/>
    <xf numFmtId="1" fontId="26" fillId="0" borderId="0" xfId="2" applyNumberFormat="1" applyFont="1" applyAlignment="1">
      <alignment horizontal="left"/>
    </xf>
    <xf numFmtId="14" fontId="25" fillId="0" borderId="0" xfId="2" applyNumberFormat="1"/>
    <xf numFmtId="14" fontId="26" fillId="0" borderId="0" xfId="2" applyNumberFormat="1" applyFont="1"/>
    <xf numFmtId="3" fontId="27" fillId="0" borderId="0" xfId="2" applyNumberFormat="1" applyFont="1" applyAlignment="1">
      <alignment wrapText="1"/>
    </xf>
    <xf numFmtId="3" fontId="25" fillId="0" borderId="0" xfId="2" applyNumberFormat="1" applyAlignment="1">
      <alignment horizontal="left" wrapText="1"/>
    </xf>
    <xf numFmtId="17" fontId="24" fillId="0" borderId="3" xfId="2" applyNumberFormat="1" applyFont="1" applyBorder="1" applyAlignment="1">
      <alignment horizontal="center"/>
    </xf>
    <xf numFmtId="168" fontId="25" fillId="0" borderId="3" xfId="2" applyNumberFormat="1" applyBorder="1"/>
    <xf numFmtId="3" fontId="25" fillId="0" borderId="3" xfId="2" applyNumberFormat="1" applyBorder="1" applyAlignment="1">
      <alignment wrapText="1"/>
    </xf>
    <xf numFmtId="40" fontId="25" fillId="0" borderId="0" xfId="3" applyFont="1" applyBorder="1" applyProtection="1"/>
    <xf numFmtId="171" fontId="25" fillId="0" borderId="3" xfId="3" applyNumberFormat="1" applyFont="1" applyBorder="1" applyProtection="1"/>
    <xf numFmtId="3" fontId="25" fillId="0" borderId="3" xfId="2" applyNumberFormat="1" applyBorder="1"/>
    <xf numFmtId="38" fontId="26" fillId="0" borderId="0" xfId="3" applyNumberFormat="1" applyFont="1" applyBorder="1" applyProtection="1"/>
    <xf numFmtId="3" fontId="27" fillId="0" borderId="0" xfId="2" applyNumberFormat="1" applyFont="1"/>
    <xf numFmtId="38" fontId="27" fillId="0" borderId="0" xfId="3" applyNumberFormat="1" applyFont="1" applyBorder="1" applyProtection="1"/>
    <xf numFmtId="38" fontId="25" fillId="0" borderId="0" xfId="3" applyNumberFormat="1" applyFont="1" applyBorder="1" applyProtection="1"/>
    <xf numFmtId="14" fontId="26" fillId="0" borderId="5" xfId="2" applyNumberFormat="1" applyFont="1" applyBorder="1"/>
    <xf numFmtId="14" fontId="26" fillId="0" borderId="6" xfId="2" applyNumberFormat="1" applyFont="1" applyBorder="1"/>
    <xf numFmtId="1" fontId="25" fillId="0" borderId="0" xfId="2" applyNumberFormat="1"/>
    <xf numFmtId="165" fontId="0" fillId="0" borderId="0" xfId="0" applyNumberFormat="1"/>
    <xf numFmtId="165" fontId="26" fillId="0" borderId="0" xfId="0" applyNumberFormat="1" applyFont="1"/>
    <xf numFmtId="165" fontId="25" fillId="0" borderId="0" xfId="0" applyNumberFormat="1" applyFont="1"/>
    <xf numFmtId="1" fontId="0" fillId="0" borderId="0" xfId="0" applyNumberFormat="1"/>
    <xf numFmtId="14" fontId="26" fillId="0" borderId="6" xfId="0" applyNumberFormat="1" applyFont="1" applyBorder="1"/>
    <xf numFmtId="14" fontId="26" fillId="0" borderId="5" xfId="0" applyNumberFormat="1" applyFont="1" applyBorder="1"/>
    <xf numFmtId="14" fontId="25" fillId="0" borderId="0" xfId="0" applyNumberFormat="1" applyFont="1"/>
    <xf numFmtId="17" fontId="24" fillId="0" borderId="3" xfId="0" applyNumberFormat="1" applyFont="1" applyBorder="1" applyAlignment="1">
      <alignment horizontal="center"/>
    </xf>
    <xf numFmtId="3" fontId="25" fillId="0" borderId="0" xfId="0" applyNumberFormat="1" applyFont="1"/>
    <xf numFmtId="3" fontId="0" fillId="0" borderId="0" xfId="0" applyNumberFormat="1"/>
    <xf numFmtId="3" fontId="26" fillId="0" borderId="0" xfId="0" applyNumberFormat="1" applyFont="1"/>
    <xf numFmtId="3" fontId="26" fillId="0" borderId="0" xfId="0" applyNumberFormat="1" applyFont="1" applyAlignment="1">
      <alignment wrapText="1"/>
    </xf>
    <xf numFmtId="3" fontId="0" fillId="0" borderId="0" xfId="0" applyNumberFormat="1" applyAlignment="1">
      <alignment wrapText="1"/>
    </xf>
    <xf numFmtId="3" fontId="0" fillId="0" borderId="0" xfId="0" applyNumberFormat="1" applyAlignment="1">
      <alignment horizontal="left" wrapText="1"/>
    </xf>
    <xf numFmtId="3" fontId="27" fillId="0" borderId="0" xfId="0" applyNumberFormat="1" applyFont="1" applyAlignment="1">
      <alignment wrapText="1"/>
    </xf>
    <xf numFmtId="3" fontId="27" fillId="0" borderId="0" xfId="0" applyNumberFormat="1" applyFont="1"/>
    <xf numFmtId="3" fontId="25" fillId="0" borderId="3" xfId="0" applyNumberFormat="1" applyFont="1" applyBorder="1"/>
    <xf numFmtId="3" fontId="0" fillId="0" borderId="3" xfId="0" applyNumberFormat="1" applyBorder="1" applyAlignment="1">
      <alignment wrapText="1"/>
    </xf>
    <xf numFmtId="170" fontId="25" fillId="0" borderId="0" xfId="0" applyNumberFormat="1" applyFont="1"/>
    <xf numFmtId="170" fontId="26" fillId="0" borderId="0" xfId="0" applyNumberFormat="1" applyFont="1"/>
    <xf numFmtId="168" fontId="25" fillId="0" borderId="3" xfId="0" applyNumberFormat="1" applyFont="1" applyBorder="1"/>
    <xf numFmtId="168" fontId="25" fillId="0" borderId="0" xfId="0" applyNumberFormat="1" applyFont="1"/>
    <xf numFmtId="168" fontId="26" fillId="0" borderId="0" xfId="0" applyNumberFormat="1" applyFont="1"/>
    <xf numFmtId="14" fontId="26" fillId="0" borderId="0" xfId="0" applyNumberFormat="1" applyFont="1"/>
    <xf numFmtId="1" fontId="26" fillId="0" borderId="0" xfId="0" applyNumberFormat="1" applyFont="1" applyAlignment="1">
      <alignment horizontal="left"/>
    </xf>
    <xf numFmtId="3" fontId="25" fillId="0" borderId="0" xfId="0" applyNumberFormat="1" applyFont="1" applyAlignment="1">
      <alignment wrapText="1"/>
    </xf>
    <xf numFmtId="0" fontId="30" fillId="0" borderId="0" xfId="0" applyFont="1"/>
    <xf numFmtId="172" fontId="9" fillId="0" borderId="0" xfId="5" applyNumberFormat="1" applyFont="1"/>
    <xf numFmtId="170" fontId="9" fillId="0" borderId="0" xfId="6" applyNumberFormat="1" applyFont="1"/>
    <xf numFmtId="0" fontId="9" fillId="2" borderId="5" xfId="0" applyFont="1" applyFill="1" applyBorder="1" applyAlignment="1">
      <alignment horizontal="center"/>
    </xf>
    <xf numFmtId="14" fontId="9" fillId="2" borderId="5" xfId="0" applyNumberFormat="1" applyFont="1" applyFill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10" fillId="2" borderId="2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167" fontId="4" fillId="0" borderId="2" xfId="1" applyNumberFormat="1" applyFont="1" applyBorder="1" applyAlignment="1">
      <alignment horizontal="center"/>
    </xf>
    <xf numFmtId="3" fontId="25" fillId="0" borderId="0" xfId="2" applyNumberFormat="1" applyAlignment="1">
      <alignment horizontal="center"/>
    </xf>
    <xf numFmtId="14" fontId="25" fillId="0" borderId="0" xfId="2" applyNumberFormat="1" applyAlignment="1">
      <alignment horizontal="center"/>
    </xf>
    <xf numFmtId="14" fontId="0" fillId="0" borderId="0" xfId="0" applyNumberFormat="1" applyAlignment="1">
      <alignment horizontal="center"/>
    </xf>
    <xf numFmtId="3" fontId="25" fillId="0" borderId="0" xfId="0" applyNumberFormat="1" applyFont="1" applyAlignment="1">
      <alignment horizontal="center"/>
    </xf>
    <xf numFmtId="14" fontId="25" fillId="0" borderId="0" xfId="0" applyNumberFormat="1" applyFont="1" applyAlignment="1">
      <alignment horizontal="center"/>
    </xf>
  </cellXfs>
  <cellStyles count="7">
    <cellStyle name="Comma" xfId="1" builtinId="3"/>
    <cellStyle name="Comma [0]" xfId="5" builtinId="6"/>
    <cellStyle name="Comma 2" xfId="3" xr:uid="{00000000-0005-0000-0000-000002000000}"/>
    <cellStyle name="Normal" xfId="0" builtinId="0"/>
    <cellStyle name="Normal 2" xfId="2" xr:uid="{00000000-0005-0000-0000-000004000000}"/>
    <cellStyle name="Percent" xfId="6" builtinId="5"/>
    <cellStyle name="Percent 2" xfId="4" xr:uid="{00000000-0005-0000-0000-000006000000}"/>
  </cellStyles>
  <dxfs count="17">
    <dxf>
      <font>
        <color rgb="FFFF0000"/>
      </font>
    </dxf>
    <dxf>
      <font>
        <color theme="1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theme="1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theme="1"/>
      </font>
    </dxf>
    <dxf>
      <font>
        <color rgb="FFFF0000"/>
      </font>
    </dxf>
    <dxf>
      <font>
        <color rgb="FF9C0006"/>
      </font>
    </dxf>
    <dxf>
      <font>
        <color rgb="FFFF0000"/>
      </font>
    </dxf>
    <dxf>
      <font>
        <color rgb="FFFF0000"/>
      </font>
    </dxf>
    <dxf>
      <font>
        <color theme="1"/>
      </font>
    </dxf>
  </dxfs>
  <tableStyles count="0" defaultTableStyle="TableStyleMedium9" defaultPivotStyle="PivotStyleLight16"/>
  <colors>
    <mruColors>
      <color rgb="FFE36D0B"/>
      <color rgb="FFB2912F"/>
      <color rgb="FFF17CB0"/>
      <color rgb="FF60BD68"/>
      <color rgb="FFF0AC00"/>
      <color rgb="FFF5C708"/>
      <color rgb="FF60B4CC"/>
      <color rgb="FF02B9A7"/>
      <color rgb="FF616A6F"/>
      <color rgb="FF928B5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24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33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34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9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9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QGDP at 2016/17 Constant Prices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8764365890433904"/>
          <c:y val="0.14514145141451415"/>
          <c:w val="0.79081923270229515"/>
          <c:h val="0.48554842083853911"/>
        </c:manualLayout>
      </c:layout>
      <c:barChart>
        <c:barDir val="col"/>
        <c:grouping val="clustered"/>
        <c:varyColors val="0"/>
        <c:ser>
          <c:idx val="2"/>
          <c:order val="0"/>
          <c:tx>
            <c:strRef>
              <c:f>Summary!$A$5</c:f>
              <c:strCache>
                <c:ptCount val="1"/>
                <c:pt idx="0">
                  <c:v>ORIGINAL ESTIMATES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multiLvlStrRef>
              <c:extLst>
                <c:ext xmlns:c15="http://schemas.microsoft.com/office/drawing/2012/chart" uri="{02D57815-91ED-43cb-92C2-25804820EDAC}">
                  <c15:fullRef>
                    <c15:sqref>Summary!$G$3:$AK$4</c15:sqref>
                  </c15:fullRef>
                </c:ext>
              </c:extLst>
              <c:f>Summary!$Z$3:$AK$4</c:f>
              <c:multiLvlStrCache>
                <c:ptCount val="1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</c:lvl>
                <c:lvl>
                  <c:pt idx="0">
                    <c:v>2022/23</c:v>
                  </c:pt>
                  <c:pt idx="4">
                    <c:v>2023/24</c:v>
                  </c:pt>
                  <c:pt idx="8">
                    <c:v>2024/25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Summary!$G$6:$AK$6</c15:sqref>
                  </c15:fullRef>
                </c:ext>
              </c:extLst>
              <c:f>Summary!$Z$6:$AK$6</c:f>
              <c:numCache>
                <c:formatCode>#,##0</c:formatCode>
                <c:ptCount val="12"/>
                <c:pt idx="0">
                  <c:v>38746.739832703977</c:v>
                </c:pt>
                <c:pt idx="1">
                  <c:v>35491.988486109105</c:v>
                </c:pt>
                <c:pt idx="2">
                  <c:v>33446.221235785837</c:v>
                </c:pt>
                <c:pt idx="3">
                  <c:v>36506.479911069975</c:v>
                </c:pt>
                <c:pt idx="4">
                  <c:v>41068.052502113387</c:v>
                </c:pt>
                <c:pt idx="5">
                  <c:v>37544.268779998936</c:v>
                </c:pt>
                <c:pt idx="6">
                  <c:v>35728.810219766026</c:v>
                </c:pt>
                <c:pt idx="7">
                  <c:v>38581.926422366676</c:v>
                </c:pt>
                <c:pt idx="8">
                  <c:v>43605.801070167479</c:v>
                </c:pt>
                <c:pt idx="9">
                  <c:v>39557.920240359766</c:v>
                </c:pt>
                <c:pt idx="10">
                  <c:v>38728.024498976527</c:v>
                </c:pt>
                <c:pt idx="11">
                  <c:v>40714.111999856876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ABD-4AD4-9528-D6BF8EF8563B}"/>
            </c:ext>
          </c:extLst>
        </c:ser>
        <c:ser>
          <c:idx val="0"/>
          <c:order val="1"/>
          <c:tx>
            <c:strRef>
              <c:f>Summary!$A$13</c:f>
              <c:strCache>
                <c:ptCount val="1"/>
                <c:pt idx="0">
                  <c:v>SEASONALLY ADJUSTED ESTIMATES</c:v>
                </c:pt>
              </c:strCache>
            </c:strRef>
          </c:tx>
          <c:spPr>
            <a:solidFill>
              <a:srgbClr val="F0AC00"/>
            </a:solidFill>
            <a:ln>
              <a:noFill/>
            </a:ln>
            <a:effectLst/>
          </c:spPr>
          <c:invertIfNegative val="0"/>
          <c:cat>
            <c:multiLvlStrRef>
              <c:extLst>
                <c:ext xmlns:c15="http://schemas.microsoft.com/office/drawing/2012/chart" uri="{02D57815-91ED-43cb-92C2-25804820EDAC}">
                  <c15:fullRef>
                    <c15:sqref>Summary!$G$3:$AK$4</c15:sqref>
                  </c15:fullRef>
                </c:ext>
              </c:extLst>
              <c:f>Summary!$Z$3:$AK$4</c:f>
              <c:multiLvlStrCache>
                <c:ptCount val="1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</c:lvl>
                <c:lvl>
                  <c:pt idx="0">
                    <c:v>2022/23</c:v>
                  </c:pt>
                  <c:pt idx="4">
                    <c:v>2023/24</c:v>
                  </c:pt>
                  <c:pt idx="8">
                    <c:v>2024/25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Summary!$G$14:$AK$14</c15:sqref>
                  </c15:fullRef>
                </c:ext>
              </c:extLst>
              <c:f>Summary!$Z$14:$AK$14</c:f>
              <c:numCache>
                <c:formatCode>#,##0</c:formatCode>
                <c:ptCount val="12"/>
                <c:pt idx="0">
                  <c:v>35508.220208949177</c:v>
                </c:pt>
                <c:pt idx="1">
                  <c:v>35826.952748995318</c:v>
                </c:pt>
                <c:pt idx="2">
                  <c:v>35796.595227607344</c:v>
                </c:pt>
                <c:pt idx="3">
                  <c:v>36928.294653227073</c:v>
                </c:pt>
                <c:pt idx="4">
                  <c:v>37523.449086507018</c:v>
                </c:pt>
                <c:pt idx="5">
                  <c:v>38007.398515431902</c:v>
                </c:pt>
                <c:pt idx="6">
                  <c:v>38339.888673511065</c:v>
                </c:pt>
                <c:pt idx="7">
                  <c:v>39026.861200779749</c:v>
                </c:pt>
                <c:pt idx="8">
                  <c:v>39915.241831530773</c:v>
                </c:pt>
                <c:pt idx="9">
                  <c:v>40085.640890395101</c:v>
                </c:pt>
                <c:pt idx="10">
                  <c:v>41469.290497278904</c:v>
                </c:pt>
                <c:pt idx="11">
                  <c:v>41170.975406457816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ABD-4AD4-9528-D6BF8EF8563B}"/>
            </c:ext>
          </c:extLst>
        </c:ser>
        <c:ser>
          <c:idx val="1"/>
          <c:order val="2"/>
          <c:tx>
            <c:strRef>
              <c:f>Summary!$A$21</c:f>
              <c:strCache>
                <c:ptCount val="1"/>
                <c:pt idx="0">
                  <c:v>TREND CYCLE ESTIMATES</c:v>
                </c:pt>
              </c:strCache>
            </c:strRef>
          </c:tx>
          <c:spPr>
            <a:solidFill>
              <a:srgbClr val="60B4CC"/>
            </a:solidFill>
            <a:ln>
              <a:noFill/>
            </a:ln>
            <a:effectLst/>
          </c:spPr>
          <c:invertIfNegative val="0"/>
          <c:cat>
            <c:multiLvlStrRef>
              <c:extLst>
                <c:ext xmlns:c15="http://schemas.microsoft.com/office/drawing/2012/chart" uri="{02D57815-91ED-43cb-92C2-25804820EDAC}">
                  <c15:fullRef>
                    <c15:sqref>Summary!$G$3:$AK$4</c15:sqref>
                  </c15:fullRef>
                </c:ext>
              </c:extLst>
              <c:f>Summary!$Z$3:$AK$4</c:f>
              <c:multiLvlStrCache>
                <c:ptCount val="1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</c:lvl>
                <c:lvl>
                  <c:pt idx="0">
                    <c:v>2022/23</c:v>
                  </c:pt>
                  <c:pt idx="4">
                    <c:v>2023/24</c:v>
                  </c:pt>
                  <c:pt idx="8">
                    <c:v>2024/25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Summary!$G$22:$AK$22</c15:sqref>
                  </c15:fullRef>
                </c:ext>
              </c:extLst>
              <c:f>Summary!$Z$22:$AK$22</c:f>
              <c:numCache>
                <c:formatCode>#,##0</c:formatCode>
                <c:ptCount val="12"/>
                <c:pt idx="0">
                  <c:v>35354.052748155096</c:v>
                </c:pt>
                <c:pt idx="1">
                  <c:v>35602.139918273417</c:v>
                </c:pt>
                <c:pt idx="2">
                  <c:v>36076.793896107178</c:v>
                </c:pt>
                <c:pt idx="3">
                  <c:v>36786.043415051863</c:v>
                </c:pt>
                <c:pt idx="4">
                  <c:v>37209.645755582424</c:v>
                </c:pt>
                <c:pt idx="5">
                  <c:v>37737.152599768124</c:v>
                </c:pt>
                <c:pt idx="6">
                  <c:v>38348.223643008052</c:v>
                </c:pt>
                <c:pt idx="7">
                  <c:v>39280.848766074836</c:v>
                </c:pt>
                <c:pt idx="8">
                  <c:v>39943.516367967837</c:v>
                </c:pt>
                <c:pt idx="9">
                  <c:v>40316.163297425628</c:v>
                </c:pt>
                <c:pt idx="10">
                  <c:v>40765.025745461789</c:v>
                </c:pt>
                <c:pt idx="11">
                  <c:v>41326.469744303045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ABD-4AD4-9528-D6BF8EF856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32"/>
        <c:axId val="424804456"/>
        <c:axId val="424804848"/>
      </c:barChart>
      <c:catAx>
        <c:axId val="4248044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24804848"/>
        <c:crosses val="autoZero"/>
        <c:auto val="1"/>
        <c:lblAlgn val="ctr"/>
        <c:lblOffset val="100"/>
        <c:noMultiLvlLbl val="0"/>
      </c:catAx>
      <c:valAx>
        <c:axId val="424804848"/>
        <c:scaling>
          <c:orientation val="minMax"/>
          <c:min val="3000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b="1"/>
                  <a:t>Billion Shs</a:t>
                </a:r>
              </a:p>
            </c:rich>
          </c:tx>
          <c:layout>
            <c:manualLayout>
              <c:xMode val="edge"/>
              <c:yMode val="edge"/>
              <c:x val="0"/>
              <c:y val="0.2882722685494571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4804456"/>
        <c:crosses val="autoZero"/>
        <c:crossBetween val="between"/>
        <c:majorUnit val="100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444" l="0.70000000000000062" r="0.70000000000000062" t="0.75000000000000444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none" spc="0" normalizeH="0" baseline="0">
                <a:solidFill>
                  <a:schemeClr val="dk1">
                    <a:lumMod val="50000"/>
                    <a:lumOff val="50000"/>
                  </a:schemeClr>
                </a:solidFill>
                <a:latin typeface="+mj-lt"/>
                <a:ea typeface="+mj-ea"/>
                <a:cs typeface="+mj-cs"/>
              </a:defRPr>
            </a:pPr>
            <a:r>
              <a:rPr lang="en-US" sz="9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Quarter to Quarter percentage change in QGDP estimates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none" spc="0" normalizeH="0" baseline="0">
              <a:solidFill>
                <a:schemeClr val="dk1">
                  <a:lumMod val="50000"/>
                  <a:lumOff val="50000"/>
                </a:schemeClr>
              </a:solidFill>
              <a:latin typeface="+mj-lt"/>
              <a:ea typeface="+mj-ea"/>
              <a:cs typeface="+mj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Summary!$A$42</c:f>
              <c:strCache>
                <c:ptCount val="1"/>
                <c:pt idx="0">
                  <c:v>SEASONALLY ADJUSTED ESTIMATES</c:v>
                </c:pt>
              </c:strCache>
            </c:strRef>
          </c:tx>
          <c:spPr>
            <a:ln w="2349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multiLvlStrRef>
              <c:extLst>
                <c:ext xmlns:c15="http://schemas.microsoft.com/office/drawing/2012/chart" uri="{02D57815-91ED-43cb-92C2-25804820EDAC}">
                  <c15:fullRef>
                    <c15:sqref>Summary!$G$32:$AK$33</c15:sqref>
                  </c15:fullRef>
                </c:ext>
              </c:extLst>
              <c:f>Summary!$V$32:$AK$33</c:f>
              <c:multiLvlStrCache>
                <c:ptCount val="16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</c:lvl>
                <c:lvl>
                  <c:pt idx="0">
                    <c:v>2021/22</c:v>
                  </c:pt>
                  <c:pt idx="4">
                    <c:v>2022/23</c:v>
                  </c:pt>
                  <c:pt idx="8">
                    <c:v>2023/24</c:v>
                  </c:pt>
                  <c:pt idx="12">
                    <c:v>2024/25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Summary!$G$43:$AK$43</c15:sqref>
                  </c15:fullRef>
                </c:ext>
              </c:extLst>
              <c:f>Summary!$V$43:$AK$43</c:f>
              <c:numCache>
                <c:formatCode>#,##0.0</c:formatCode>
                <c:ptCount val="16"/>
                <c:pt idx="0">
                  <c:v>-1.9236884179358205</c:v>
                </c:pt>
                <c:pt idx="1">
                  <c:v>5.0426265449322383</c:v>
                </c:pt>
                <c:pt idx="2">
                  <c:v>2.0068279786790377</c:v>
                </c:pt>
                <c:pt idx="3">
                  <c:v>0.38506452350903775</c:v>
                </c:pt>
                <c:pt idx="4">
                  <c:v>1.1010499769918525</c:v>
                </c:pt>
                <c:pt idx="5">
                  <c:v>0.89763029003016026</c:v>
                </c:pt>
                <c:pt idx="6">
                  <c:v>-8.4733752269305906E-2</c:v>
                </c:pt>
                <c:pt idx="7">
                  <c:v>3.161472252944697</c:v>
                </c:pt>
                <c:pt idx="8">
                  <c:v>1.6116488423543629</c:v>
                </c:pt>
                <c:pt idx="9">
                  <c:v>1.2897253336418446</c:v>
                </c:pt>
                <c:pt idx="10">
                  <c:v>0.87480377785962293</c:v>
                </c:pt>
                <c:pt idx="11">
                  <c:v>1.7917958320607053</c:v>
                </c:pt>
                <c:pt idx="12">
                  <c:v>2.2763312329439289</c:v>
                </c:pt>
                <c:pt idx="13">
                  <c:v>0.42690223344636902</c:v>
                </c:pt>
                <c:pt idx="14">
                  <c:v>3.4517337783548818</c:v>
                </c:pt>
                <c:pt idx="15">
                  <c:v>-0.71936386478728132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2E73-4C74-BB24-8EB7DF9FFF88}"/>
            </c:ext>
          </c:extLst>
        </c:ser>
        <c:ser>
          <c:idx val="1"/>
          <c:order val="1"/>
          <c:tx>
            <c:strRef>
              <c:f>Summary!$A$50</c:f>
              <c:strCache>
                <c:ptCount val="1"/>
                <c:pt idx="0">
                  <c:v>TREND CYCLE ESTIMATES</c:v>
                </c:pt>
              </c:strCache>
            </c:strRef>
          </c:tx>
          <c:spPr>
            <a:ln w="23495" cap="rnd">
              <a:solidFill>
                <a:srgbClr val="FF3377"/>
              </a:solidFill>
              <a:round/>
            </a:ln>
            <a:effectLst/>
          </c:spPr>
          <c:marker>
            <c:symbol val="none"/>
          </c:marker>
          <c:cat>
            <c:multiLvlStrRef>
              <c:extLst>
                <c:ext xmlns:c15="http://schemas.microsoft.com/office/drawing/2012/chart" uri="{02D57815-91ED-43cb-92C2-25804820EDAC}">
                  <c15:fullRef>
                    <c15:sqref>Summary!$G$32:$AK$33</c15:sqref>
                  </c15:fullRef>
                </c:ext>
              </c:extLst>
              <c:f>Summary!$V$32:$AK$33</c:f>
              <c:multiLvlStrCache>
                <c:ptCount val="16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</c:lvl>
                <c:lvl>
                  <c:pt idx="0">
                    <c:v>2021/22</c:v>
                  </c:pt>
                  <c:pt idx="4">
                    <c:v>2022/23</c:v>
                  </c:pt>
                  <c:pt idx="8">
                    <c:v>2023/24</c:v>
                  </c:pt>
                  <c:pt idx="12">
                    <c:v>2024/25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Summary!$G$51:$AK$51</c15:sqref>
                  </c15:fullRef>
                </c:ext>
              </c:extLst>
              <c:f>Summary!$V$51:$AK$51</c:f>
              <c:numCache>
                <c:formatCode>0.0</c:formatCode>
                <c:ptCount val="16"/>
                <c:pt idx="0">
                  <c:v>0.68475159288023946</c:v>
                </c:pt>
                <c:pt idx="1">
                  <c:v>2.7573147429400979</c:v>
                </c:pt>
                <c:pt idx="2">
                  <c:v>2.0050998641055084</c:v>
                </c:pt>
                <c:pt idx="3">
                  <c:v>0.99454523801865147</c:v>
                </c:pt>
                <c:pt idx="4">
                  <c:v>0.74622240997841427</c:v>
                </c:pt>
                <c:pt idx="5">
                  <c:v>0.70172201157692182</c:v>
                </c:pt>
                <c:pt idx="6">
                  <c:v>1.3332175507521526</c:v>
                </c:pt>
                <c:pt idx="7">
                  <c:v>1.9659438723606204</c:v>
                </c:pt>
                <c:pt idx="8">
                  <c:v>1.1515300402141992</c:v>
                </c:pt>
                <c:pt idx="9">
                  <c:v>1.4176615591847241</c:v>
                </c:pt>
                <c:pt idx="10">
                  <c:v>1.6192823282689339</c:v>
                </c:pt>
                <c:pt idx="11">
                  <c:v>2.4319904143378146</c:v>
                </c:pt>
                <c:pt idx="12">
                  <c:v>1.6869991935238415</c:v>
                </c:pt>
                <c:pt idx="13">
                  <c:v>0.93293471216928658</c:v>
                </c:pt>
                <c:pt idx="14">
                  <c:v>1.1133560619961624</c:v>
                </c:pt>
                <c:pt idx="15">
                  <c:v>1.3772688440010672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2E73-4C74-BB24-8EB7DF9FFF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20836104"/>
        <c:axId val="620838456"/>
      </c:lineChart>
      <c:catAx>
        <c:axId val="6208361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numFmt formatCode="General" sourceLinked="0"/>
        <c:majorTickMark val="none"/>
        <c:minorTickMark val="none"/>
        <c:tickLblPos val="low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cap="none" spc="0" normalizeH="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620838456"/>
        <c:crosses val="autoZero"/>
        <c:auto val="1"/>
        <c:lblAlgn val="ctr"/>
        <c:lblOffset val="100"/>
        <c:noMultiLvlLbl val="0"/>
      </c:catAx>
      <c:valAx>
        <c:axId val="6208384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Percent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20836104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466" l="0.70000000000000062" r="0.70000000000000062" t="0.75000000000000466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>
                <a:latin typeface="Arial" pitchFamily="34" charset="0"/>
                <a:cs typeface="Arial" pitchFamily="34" charset="0"/>
              </a:defRPr>
            </a:pPr>
            <a:r>
              <a:rPr lang="en-US" sz="900">
                <a:latin typeface="Arial" pitchFamily="34" charset="0"/>
                <a:cs typeface="Arial" pitchFamily="34" charset="0"/>
              </a:rPr>
              <a:t>Agriculture sector Value Added at 2016/17 Constant prices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Summary!$A$13</c:f>
              <c:strCache>
                <c:ptCount val="1"/>
                <c:pt idx="0">
                  <c:v>SEASONALLY ADJUSTED ESTIMATES</c:v>
                </c:pt>
              </c:strCache>
            </c:strRef>
          </c:tx>
          <c:spPr>
            <a:solidFill>
              <a:srgbClr val="F0AC00"/>
            </a:solidFill>
          </c:spPr>
          <c:invertIfNegative val="0"/>
          <c:cat>
            <c:multiLvlStrRef>
              <c:extLst>
                <c:ext xmlns:c15="http://schemas.microsoft.com/office/drawing/2012/chart" uri="{02D57815-91ED-43cb-92C2-25804820EDAC}">
                  <c15:fullRef>
                    <c15:sqref>Summary!$G$3:$AK$4</c15:sqref>
                  </c15:fullRef>
                </c:ext>
              </c:extLst>
              <c:f>Summary!$Z$3:$AK$4</c:f>
              <c:multiLvlStrCache>
                <c:ptCount val="1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</c:lvl>
                <c:lvl>
                  <c:pt idx="0">
                    <c:v>2022/23</c:v>
                  </c:pt>
                  <c:pt idx="4">
                    <c:v>2023/24</c:v>
                  </c:pt>
                  <c:pt idx="8">
                    <c:v>2024/25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Summary!$G$15:$AK$15</c15:sqref>
                  </c15:fullRef>
                </c:ext>
              </c:extLst>
              <c:f>Summary!$Z$15:$AK$15</c:f>
              <c:numCache>
                <c:formatCode>#,##0</c:formatCode>
                <c:ptCount val="12"/>
                <c:pt idx="0">
                  <c:v>8127.4546575683416</c:v>
                </c:pt>
                <c:pt idx="1">
                  <c:v>8518.1185739576667</c:v>
                </c:pt>
                <c:pt idx="2">
                  <c:v>8397.9018408081301</c:v>
                </c:pt>
                <c:pt idx="3">
                  <c:v>8271.6266627979476</c:v>
                </c:pt>
                <c:pt idx="4">
                  <c:v>8555.8547428722995</c:v>
                </c:pt>
                <c:pt idx="5">
                  <c:v>8679.4521436098512</c:v>
                </c:pt>
                <c:pt idx="6">
                  <c:v>8868.186105651168</c:v>
                </c:pt>
                <c:pt idx="7">
                  <c:v>9157.3728488842444</c:v>
                </c:pt>
                <c:pt idx="8">
                  <c:v>9115.7854833205802</c:v>
                </c:pt>
                <c:pt idx="9">
                  <c:v>9334.521484825249</c:v>
                </c:pt>
                <c:pt idx="10">
                  <c:v>9662.7345760023782</c:v>
                </c:pt>
                <c:pt idx="11">
                  <c:v>9484.7066602217583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220-4502-AD73-A3984CB2DED8}"/>
            </c:ext>
          </c:extLst>
        </c:ser>
        <c:ser>
          <c:idx val="1"/>
          <c:order val="1"/>
          <c:tx>
            <c:strRef>
              <c:f>Summary!$A$21</c:f>
              <c:strCache>
                <c:ptCount val="1"/>
                <c:pt idx="0">
                  <c:v>TREND CYCLE ESTIMATES</c:v>
                </c:pt>
              </c:strCache>
            </c:strRef>
          </c:tx>
          <c:spPr>
            <a:solidFill>
              <a:srgbClr val="60B4CC"/>
            </a:solidFill>
          </c:spPr>
          <c:invertIfNegative val="0"/>
          <c:cat>
            <c:multiLvlStrRef>
              <c:extLst>
                <c:ext xmlns:c15="http://schemas.microsoft.com/office/drawing/2012/chart" uri="{02D57815-91ED-43cb-92C2-25804820EDAC}">
                  <c15:fullRef>
                    <c15:sqref>Summary!$G$3:$AK$4</c15:sqref>
                  </c15:fullRef>
                </c:ext>
              </c:extLst>
              <c:f>Summary!$Z$3:$AK$4</c:f>
              <c:multiLvlStrCache>
                <c:ptCount val="1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</c:lvl>
                <c:lvl>
                  <c:pt idx="0">
                    <c:v>2022/23</c:v>
                  </c:pt>
                  <c:pt idx="4">
                    <c:v>2023/24</c:v>
                  </c:pt>
                  <c:pt idx="8">
                    <c:v>2024/25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Summary!$G$23:$AK$23</c15:sqref>
                  </c15:fullRef>
                </c:ext>
              </c:extLst>
              <c:f>Summary!$Z$23:$AK$23</c:f>
              <c:numCache>
                <c:formatCode>#,##0</c:formatCode>
                <c:ptCount val="12"/>
                <c:pt idx="0">
                  <c:v>8432.3266467921967</c:v>
                </c:pt>
                <c:pt idx="1">
                  <c:v>8399.0410842739238</c:v>
                </c:pt>
                <c:pt idx="2">
                  <c:v>8345.1928537656768</c:v>
                </c:pt>
                <c:pt idx="3">
                  <c:v>8350.2266924083106</c:v>
                </c:pt>
                <c:pt idx="4">
                  <c:v>8417.9207857987585</c:v>
                </c:pt>
                <c:pt idx="5">
                  <c:v>8586.8617595580818</c:v>
                </c:pt>
                <c:pt idx="6">
                  <c:v>8786.5021102419487</c:v>
                </c:pt>
                <c:pt idx="7">
                  <c:v>8983.3267240453079</c:v>
                </c:pt>
                <c:pt idx="8">
                  <c:v>9131.013882026542</c:v>
                </c:pt>
                <c:pt idx="9">
                  <c:v>9203.4534107676955</c:v>
                </c:pt>
                <c:pt idx="10">
                  <c:v>9284.9916396661574</c:v>
                </c:pt>
                <c:pt idx="11">
                  <c:v>9409.0281853848592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220-4502-AD73-A3984CB2DE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32"/>
        <c:axId val="620838064"/>
        <c:axId val="620834928"/>
      </c:barChart>
      <c:catAx>
        <c:axId val="62083806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ln w="12700">
            <a:solidFill>
              <a:sysClr val="windowText" lastClr="000000"/>
            </a:solidFill>
          </a:ln>
        </c:spPr>
        <c:txPr>
          <a:bodyPr/>
          <a:lstStyle/>
          <a:p>
            <a:pPr>
              <a:defRPr sz="700" b="1">
                <a:latin typeface="Arial" pitchFamily="34" charset="0"/>
                <a:cs typeface="Arial" pitchFamily="34" charset="0"/>
              </a:defRPr>
            </a:pPr>
            <a:endParaRPr lang="en-US"/>
          </a:p>
        </c:txPr>
        <c:crossAx val="620834928"/>
        <c:crosses val="autoZero"/>
        <c:auto val="1"/>
        <c:lblAlgn val="ctr"/>
        <c:lblOffset val="100"/>
        <c:noMultiLvlLbl val="0"/>
      </c:catAx>
      <c:valAx>
        <c:axId val="620834928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sz="800">
                    <a:latin typeface="Arial" pitchFamily="34" charset="0"/>
                    <a:cs typeface="Arial" pitchFamily="34" charset="0"/>
                  </a:defRPr>
                </a:pPr>
                <a:r>
                  <a:rPr lang="en-US" sz="800">
                    <a:latin typeface="Arial" pitchFamily="34" charset="0"/>
                    <a:cs typeface="Arial" pitchFamily="34" charset="0"/>
                  </a:rPr>
                  <a:t>Billion Shs</a:t>
                </a:r>
              </a:p>
            </c:rich>
          </c:tx>
          <c:overlay val="0"/>
        </c:title>
        <c:numFmt formatCode="#,##0" sourceLinked="1"/>
        <c:majorTickMark val="out"/>
        <c:minorTickMark val="none"/>
        <c:tickLblPos val="nextTo"/>
        <c:spPr>
          <a:ln w="12700">
            <a:solidFill>
              <a:schemeClr val="tx1"/>
            </a:solidFill>
          </a:ln>
        </c:spPr>
        <c:txPr>
          <a:bodyPr/>
          <a:lstStyle/>
          <a:p>
            <a:pPr>
              <a:defRPr sz="800" b="1">
                <a:latin typeface="Arial" pitchFamily="34" charset="0"/>
                <a:cs typeface="Arial" pitchFamily="34" charset="0"/>
              </a:defRPr>
            </a:pPr>
            <a:endParaRPr lang="en-US"/>
          </a:p>
        </c:txPr>
        <c:crossAx val="620838064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1.770093774077763E-2"/>
          <c:y val="0.90557844476082561"/>
          <c:w val="0.96459808377611334"/>
          <c:h val="9.4421555239174434E-2"/>
        </c:manualLayout>
      </c:layout>
      <c:overlay val="0"/>
      <c:txPr>
        <a:bodyPr/>
        <a:lstStyle/>
        <a:p>
          <a:pPr>
            <a:defRPr sz="900" b="1">
              <a:latin typeface="+mn-lt"/>
              <a:cs typeface="Arial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ln w="12700">
      <a:solidFill>
        <a:schemeClr val="tx1"/>
      </a:solidFill>
    </a:ln>
  </c:spPr>
  <c:printSettings>
    <c:headerFooter/>
    <c:pageMargins b="0.75000000000000466" l="0.70000000000000062" r="0.70000000000000062" t="0.75000000000000466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>
                <a:latin typeface="Arial" pitchFamily="34" charset="0"/>
                <a:cs typeface="Arial" pitchFamily="34" charset="0"/>
              </a:defRPr>
            </a:pPr>
            <a:r>
              <a:rPr lang="en-US" sz="800">
                <a:latin typeface="Arial" pitchFamily="34" charset="0"/>
                <a:cs typeface="Arial" pitchFamily="34" charset="0"/>
              </a:rPr>
              <a:t> </a:t>
            </a:r>
            <a:r>
              <a:rPr lang="en-US" sz="900">
                <a:latin typeface="Arial" pitchFamily="34" charset="0"/>
                <a:cs typeface="Arial" pitchFamily="34" charset="0"/>
              </a:rPr>
              <a:t>Industry sector Value Added at 2016/17 Constant prices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Summary!$A$13</c:f>
              <c:strCache>
                <c:ptCount val="1"/>
                <c:pt idx="0">
                  <c:v>SEASONALLY ADJUSTED ESTIMATES</c:v>
                </c:pt>
              </c:strCache>
            </c:strRef>
          </c:tx>
          <c:spPr>
            <a:solidFill>
              <a:srgbClr val="F0AC00"/>
            </a:solidFill>
          </c:spPr>
          <c:invertIfNegative val="0"/>
          <c:cat>
            <c:multiLvlStrRef>
              <c:extLst>
                <c:ext xmlns:c15="http://schemas.microsoft.com/office/drawing/2012/chart" uri="{02D57815-91ED-43cb-92C2-25804820EDAC}">
                  <c15:fullRef>
                    <c15:sqref>Summary!$G$3:$AK$4</c15:sqref>
                  </c15:fullRef>
                </c:ext>
              </c:extLst>
              <c:f>Summary!$Z$3:$AK$4</c:f>
              <c:multiLvlStrCache>
                <c:ptCount val="1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</c:lvl>
                <c:lvl>
                  <c:pt idx="0">
                    <c:v>2022/23</c:v>
                  </c:pt>
                  <c:pt idx="4">
                    <c:v>2023/24</c:v>
                  </c:pt>
                  <c:pt idx="8">
                    <c:v>2024/25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Summary!$G$16:$AK$16</c15:sqref>
                  </c15:fullRef>
                </c:ext>
              </c:extLst>
              <c:f>Summary!$Z$16:$AK$16</c:f>
              <c:numCache>
                <c:formatCode>#,##0</c:formatCode>
                <c:ptCount val="12"/>
                <c:pt idx="0">
                  <c:v>9268.2224129980677</c:v>
                </c:pt>
                <c:pt idx="1">
                  <c:v>9248.2971473675134</c:v>
                </c:pt>
                <c:pt idx="2">
                  <c:v>9347.9432699801873</c:v>
                </c:pt>
                <c:pt idx="3">
                  <c:v>9819.9064147490662</c:v>
                </c:pt>
                <c:pt idx="4">
                  <c:v>10084.098246824597</c:v>
                </c:pt>
                <c:pt idx="5">
                  <c:v>9738.1848960843163</c:v>
                </c:pt>
                <c:pt idx="6">
                  <c:v>9989.8715626350167</c:v>
                </c:pt>
                <c:pt idx="7">
                  <c:v>9966.2092767668291</c:v>
                </c:pt>
                <c:pt idx="8">
                  <c:v>10619.585760086924</c:v>
                </c:pt>
                <c:pt idx="9">
                  <c:v>10501.943879765269</c:v>
                </c:pt>
                <c:pt idx="10">
                  <c:v>10725.480921220926</c:v>
                </c:pt>
                <c:pt idx="11">
                  <c:v>10700.809165310036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C38-48A1-9424-1470FFD23884}"/>
            </c:ext>
          </c:extLst>
        </c:ser>
        <c:ser>
          <c:idx val="1"/>
          <c:order val="1"/>
          <c:tx>
            <c:strRef>
              <c:f>Summary!$A$21</c:f>
              <c:strCache>
                <c:ptCount val="1"/>
                <c:pt idx="0">
                  <c:v>TREND CYCLE ESTIMATES</c:v>
                </c:pt>
              </c:strCache>
            </c:strRef>
          </c:tx>
          <c:spPr>
            <a:solidFill>
              <a:srgbClr val="60B4CC"/>
            </a:solidFill>
          </c:spPr>
          <c:invertIfNegative val="0"/>
          <c:cat>
            <c:multiLvlStrRef>
              <c:extLst>
                <c:ext xmlns:c15="http://schemas.microsoft.com/office/drawing/2012/chart" uri="{02D57815-91ED-43cb-92C2-25804820EDAC}">
                  <c15:fullRef>
                    <c15:sqref>Summary!$G$3:$AK$4</c15:sqref>
                  </c15:fullRef>
                </c:ext>
              </c:extLst>
              <c:f>Summary!$Z$3:$AK$4</c:f>
              <c:multiLvlStrCache>
                <c:ptCount val="1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</c:lvl>
                <c:lvl>
                  <c:pt idx="0">
                    <c:v>2022/23</c:v>
                  </c:pt>
                  <c:pt idx="4">
                    <c:v>2023/24</c:v>
                  </c:pt>
                  <c:pt idx="8">
                    <c:v>2024/25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Summary!$G$24:$AK$24</c15:sqref>
                  </c15:fullRef>
                </c:ext>
              </c:extLst>
              <c:f>Summary!$Z$24:$AK$24</c:f>
              <c:numCache>
                <c:formatCode>#,##0</c:formatCode>
                <c:ptCount val="12"/>
                <c:pt idx="0">
                  <c:v>9262.9182593980804</c:v>
                </c:pt>
                <c:pt idx="1">
                  <c:v>9235.3842615009853</c:v>
                </c:pt>
                <c:pt idx="2">
                  <c:v>9424.3365183729038</c:v>
                </c:pt>
                <c:pt idx="3">
                  <c:v>9744.7046071557452</c:v>
                </c:pt>
                <c:pt idx="4">
                  <c:v>9866.5507066333903</c:v>
                </c:pt>
                <c:pt idx="5">
                  <c:v>9836.8880818721627</c:v>
                </c:pt>
                <c:pt idx="6">
                  <c:v>9961.0615515002664</c:v>
                </c:pt>
                <c:pt idx="7">
                  <c:v>10288.963763973454</c:v>
                </c:pt>
                <c:pt idx="8">
                  <c:v>10551.411815845577</c:v>
                </c:pt>
                <c:pt idx="9">
                  <c:v>10632.76716463672</c:v>
                </c:pt>
                <c:pt idx="10">
                  <c:v>10635.87681908625</c:v>
                </c:pt>
                <c:pt idx="11">
                  <c:v>10699.075096152425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C38-48A1-9424-1470FFD2388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32"/>
        <c:axId val="620836888"/>
        <c:axId val="620837672"/>
      </c:barChart>
      <c:catAx>
        <c:axId val="62083688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ln w="12700">
            <a:solidFill>
              <a:sysClr val="windowText" lastClr="000000"/>
            </a:solidFill>
          </a:ln>
        </c:spPr>
        <c:txPr>
          <a:bodyPr/>
          <a:lstStyle/>
          <a:p>
            <a:pPr>
              <a:defRPr sz="700" b="1">
                <a:latin typeface="Arial" pitchFamily="34" charset="0"/>
                <a:cs typeface="Arial" pitchFamily="34" charset="0"/>
              </a:defRPr>
            </a:pPr>
            <a:endParaRPr lang="en-US"/>
          </a:p>
        </c:txPr>
        <c:crossAx val="620837672"/>
        <c:crosses val="autoZero"/>
        <c:auto val="1"/>
        <c:lblAlgn val="ctr"/>
        <c:lblOffset val="100"/>
        <c:noMultiLvlLbl val="0"/>
      </c:catAx>
      <c:valAx>
        <c:axId val="620837672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sz="800">
                    <a:latin typeface="Arial" pitchFamily="34" charset="0"/>
                    <a:cs typeface="Arial" pitchFamily="34" charset="0"/>
                  </a:defRPr>
                </a:pPr>
                <a:r>
                  <a:rPr lang="en-US" sz="800">
                    <a:latin typeface="Arial" pitchFamily="34" charset="0"/>
                    <a:cs typeface="Arial" pitchFamily="34" charset="0"/>
                  </a:rPr>
                  <a:t>Billion Shs</a:t>
                </a:r>
              </a:p>
            </c:rich>
          </c:tx>
          <c:overlay val="0"/>
        </c:title>
        <c:numFmt formatCode="#,##0" sourceLinked="1"/>
        <c:majorTickMark val="out"/>
        <c:minorTickMark val="none"/>
        <c:tickLblPos val="nextTo"/>
        <c:spPr>
          <a:ln w="12700">
            <a:solidFill>
              <a:schemeClr val="tx1"/>
            </a:solidFill>
          </a:ln>
        </c:spPr>
        <c:txPr>
          <a:bodyPr/>
          <a:lstStyle/>
          <a:p>
            <a:pPr>
              <a:defRPr sz="800" b="1">
                <a:latin typeface="Arial" pitchFamily="34" charset="0"/>
                <a:cs typeface="Arial" pitchFamily="34" charset="0"/>
              </a:defRPr>
            </a:pPr>
            <a:endParaRPr lang="en-US"/>
          </a:p>
        </c:txPr>
        <c:crossAx val="620836888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6.6441335120879675E-3"/>
          <c:y val="0.90557844476082561"/>
          <c:w val="0.97241322046540424"/>
          <c:h val="9.4421555239174434E-2"/>
        </c:manualLayout>
      </c:layout>
      <c:overlay val="0"/>
      <c:txPr>
        <a:bodyPr/>
        <a:lstStyle/>
        <a:p>
          <a:pPr>
            <a:defRPr sz="900" b="1">
              <a:latin typeface="+mn-lt"/>
              <a:cs typeface="Arial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ln w="12700">
      <a:solidFill>
        <a:schemeClr val="tx1"/>
      </a:solidFill>
    </a:ln>
  </c:spPr>
  <c:printSettings>
    <c:headerFooter/>
    <c:pageMargins b="0.75000000000000488" l="0.70000000000000062" r="0.70000000000000062" t="0.75000000000000488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>
                <a:latin typeface="Arial" pitchFamily="34" charset="0"/>
                <a:cs typeface="Arial" pitchFamily="34" charset="0"/>
              </a:defRPr>
            </a:pPr>
            <a:r>
              <a:rPr lang="en-US" sz="800">
                <a:latin typeface="Arial" pitchFamily="34" charset="0"/>
                <a:cs typeface="Arial" pitchFamily="34" charset="0"/>
              </a:rPr>
              <a:t> </a:t>
            </a:r>
            <a:r>
              <a:rPr lang="en-US" sz="900">
                <a:latin typeface="Arial" pitchFamily="34" charset="0"/>
                <a:cs typeface="Arial" pitchFamily="34" charset="0"/>
              </a:rPr>
              <a:t>Services sector Value Added at 2016/17 Constant prices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Summary!$A$13</c:f>
              <c:strCache>
                <c:ptCount val="1"/>
                <c:pt idx="0">
                  <c:v>SEASONALLY ADJUSTED ESTIMATES</c:v>
                </c:pt>
              </c:strCache>
            </c:strRef>
          </c:tx>
          <c:spPr>
            <a:solidFill>
              <a:srgbClr val="F0AC00"/>
            </a:solidFill>
          </c:spPr>
          <c:invertIfNegative val="0"/>
          <c:cat>
            <c:multiLvlStrRef>
              <c:extLst>
                <c:ext xmlns:c15="http://schemas.microsoft.com/office/drawing/2012/chart" uri="{02D57815-91ED-43cb-92C2-25804820EDAC}">
                  <c15:fullRef>
                    <c15:sqref>Summary!$G$3:$AK$4</c15:sqref>
                  </c15:fullRef>
                </c:ext>
              </c:extLst>
              <c:f>Summary!$Z$3:$AK$4</c:f>
              <c:multiLvlStrCache>
                <c:ptCount val="1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</c:lvl>
                <c:lvl>
                  <c:pt idx="0">
                    <c:v>2022/23</c:v>
                  </c:pt>
                  <c:pt idx="4">
                    <c:v>2023/24</c:v>
                  </c:pt>
                  <c:pt idx="8">
                    <c:v>2024/25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Summary!$G$17:$AK$17</c15:sqref>
                  </c15:fullRef>
                </c:ext>
              </c:extLst>
              <c:f>Summary!$Z$17:$AK$17</c:f>
              <c:numCache>
                <c:formatCode>#,##0</c:formatCode>
                <c:ptCount val="12"/>
                <c:pt idx="0">
                  <c:v>15685.949954268537</c:v>
                </c:pt>
                <c:pt idx="1">
                  <c:v>15563.024743782042</c:v>
                </c:pt>
                <c:pt idx="2">
                  <c:v>15460.188430692764</c:v>
                </c:pt>
                <c:pt idx="3">
                  <c:v>16132.282201137908</c:v>
                </c:pt>
                <c:pt idx="4">
                  <c:v>16129.452415456548</c:v>
                </c:pt>
                <c:pt idx="5">
                  <c:v>16905.697557134055</c:v>
                </c:pt>
                <c:pt idx="6">
                  <c:v>16714.680334402015</c:v>
                </c:pt>
                <c:pt idx="7">
                  <c:v>17097.727515462535</c:v>
                </c:pt>
                <c:pt idx="8">
                  <c:v>17137.748900949118</c:v>
                </c:pt>
                <c:pt idx="9">
                  <c:v>17310.855474730684</c:v>
                </c:pt>
                <c:pt idx="10">
                  <c:v>18162.765708932558</c:v>
                </c:pt>
                <c:pt idx="11">
                  <c:v>17958.216348400052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E06-4776-B198-7CBF1D648EA3}"/>
            </c:ext>
          </c:extLst>
        </c:ser>
        <c:ser>
          <c:idx val="1"/>
          <c:order val="1"/>
          <c:tx>
            <c:strRef>
              <c:f>Summary!$A$21</c:f>
              <c:strCache>
                <c:ptCount val="1"/>
                <c:pt idx="0">
                  <c:v>TREND CYCLE ESTIMATES</c:v>
                </c:pt>
              </c:strCache>
            </c:strRef>
          </c:tx>
          <c:spPr>
            <a:solidFill>
              <a:srgbClr val="60B4CC"/>
            </a:solidFill>
          </c:spPr>
          <c:invertIfNegative val="0"/>
          <c:cat>
            <c:multiLvlStrRef>
              <c:extLst>
                <c:ext xmlns:c15="http://schemas.microsoft.com/office/drawing/2012/chart" uri="{02D57815-91ED-43cb-92C2-25804820EDAC}">
                  <c15:fullRef>
                    <c15:sqref>Summary!$G$3:$AK$4</c15:sqref>
                  </c15:fullRef>
                </c:ext>
              </c:extLst>
              <c:f>Summary!$Z$3:$AK$4</c:f>
              <c:multiLvlStrCache>
                <c:ptCount val="1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</c:lvl>
                <c:lvl>
                  <c:pt idx="0">
                    <c:v>2022/23</c:v>
                  </c:pt>
                  <c:pt idx="4">
                    <c:v>2023/24</c:v>
                  </c:pt>
                  <c:pt idx="8">
                    <c:v>2024/25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Summary!$G$25:$AK$25</c15:sqref>
                  </c15:fullRef>
                </c:ext>
              </c:extLst>
              <c:f>Summary!$Z$25:$AK$25</c:f>
              <c:numCache>
                <c:formatCode>#,##0</c:formatCode>
                <c:ptCount val="12"/>
                <c:pt idx="0">
                  <c:v>15226.001566383449</c:v>
                </c:pt>
                <c:pt idx="1">
                  <c:v>15474.232117224816</c:v>
                </c:pt>
                <c:pt idx="2">
                  <c:v>15710.537968326929</c:v>
                </c:pt>
                <c:pt idx="3">
                  <c:v>15988.837812890864</c:v>
                </c:pt>
                <c:pt idx="4">
                  <c:v>16195.199906000304</c:v>
                </c:pt>
                <c:pt idx="5">
                  <c:v>16594.801699103493</c:v>
                </c:pt>
                <c:pt idx="6">
                  <c:v>16860.133815631831</c:v>
                </c:pt>
                <c:pt idx="7">
                  <c:v>17168.542649249208</c:v>
                </c:pt>
                <c:pt idx="8">
                  <c:v>17333.297335034298</c:v>
                </c:pt>
                <c:pt idx="9">
                  <c:v>17536.704521684107</c:v>
                </c:pt>
                <c:pt idx="10">
                  <c:v>17897.656434651235</c:v>
                </c:pt>
                <c:pt idx="11">
                  <c:v>18214.793155604741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E06-4776-B198-7CBF1D648E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32"/>
        <c:axId val="620837280"/>
        <c:axId val="163897968"/>
      </c:barChart>
      <c:catAx>
        <c:axId val="62083728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ln w="12700">
            <a:solidFill>
              <a:sysClr val="windowText" lastClr="000000"/>
            </a:solidFill>
          </a:ln>
        </c:spPr>
        <c:txPr>
          <a:bodyPr/>
          <a:lstStyle/>
          <a:p>
            <a:pPr>
              <a:defRPr sz="700" b="1">
                <a:latin typeface="Arial" pitchFamily="34" charset="0"/>
                <a:cs typeface="Arial" pitchFamily="34" charset="0"/>
              </a:defRPr>
            </a:pPr>
            <a:endParaRPr lang="en-US"/>
          </a:p>
        </c:txPr>
        <c:crossAx val="163897968"/>
        <c:crosses val="autoZero"/>
        <c:auto val="1"/>
        <c:lblAlgn val="ctr"/>
        <c:lblOffset val="100"/>
        <c:noMultiLvlLbl val="0"/>
      </c:catAx>
      <c:valAx>
        <c:axId val="163897968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sz="800">
                    <a:latin typeface="Arial" pitchFamily="34" charset="0"/>
                    <a:cs typeface="Arial" pitchFamily="34" charset="0"/>
                  </a:defRPr>
                </a:pPr>
                <a:r>
                  <a:rPr lang="en-US" sz="800">
                    <a:latin typeface="Arial" pitchFamily="34" charset="0"/>
                    <a:cs typeface="Arial" pitchFamily="34" charset="0"/>
                  </a:rPr>
                  <a:t>Billion Shs</a:t>
                </a:r>
              </a:p>
            </c:rich>
          </c:tx>
          <c:overlay val="0"/>
        </c:title>
        <c:numFmt formatCode="#,##0" sourceLinked="1"/>
        <c:majorTickMark val="out"/>
        <c:minorTickMark val="none"/>
        <c:tickLblPos val="nextTo"/>
        <c:spPr>
          <a:ln w="12700">
            <a:solidFill>
              <a:schemeClr val="tx1"/>
            </a:solidFill>
          </a:ln>
        </c:spPr>
        <c:txPr>
          <a:bodyPr/>
          <a:lstStyle/>
          <a:p>
            <a:pPr>
              <a:defRPr sz="800" b="1">
                <a:latin typeface="Arial" pitchFamily="34" charset="0"/>
                <a:cs typeface="Arial" pitchFamily="34" charset="0"/>
              </a:defRPr>
            </a:pPr>
            <a:endParaRPr lang="en-US"/>
          </a:p>
        </c:txPr>
        <c:crossAx val="620837280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1.2486351709489496E-2"/>
          <c:y val="0.88589824795885752"/>
          <c:w val="0.96427454632687049"/>
          <c:h val="0.11410175204114247"/>
        </c:manualLayout>
      </c:layout>
      <c:overlay val="0"/>
      <c:txPr>
        <a:bodyPr/>
        <a:lstStyle/>
        <a:p>
          <a:pPr>
            <a:defRPr sz="900" b="1">
              <a:latin typeface="+mn-lt"/>
              <a:cs typeface="Arial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ln w="12700">
      <a:solidFill>
        <a:schemeClr val="tx1"/>
      </a:solidFill>
    </a:ln>
  </c:spPr>
  <c:printSettings>
    <c:headerFooter/>
    <c:pageMargins b="0.75000000000000511" l="0.70000000000000062" r="0.70000000000000062" t="0.75000000000000511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none" spc="0" normalizeH="0" baseline="0">
                <a:solidFill>
                  <a:schemeClr val="dk1">
                    <a:lumMod val="50000"/>
                    <a:lumOff val="50000"/>
                  </a:schemeClr>
                </a:solidFill>
                <a:latin typeface="+mj-lt"/>
                <a:ea typeface="+mj-ea"/>
                <a:cs typeface="+mj-cs"/>
              </a:defRPr>
            </a:pPr>
            <a:r>
              <a:rPr lang="en-US" sz="9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Quarter to Quarter percentage changes in Agriculture sector Value Added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none" spc="0" normalizeH="0" baseline="0">
              <a:solidFill>
                <a:schemeClr val="dk1">
                  <a:lumMod val="50000"/>
                  <a:lumOff val="50000"/>
                </a:schemeClr>
              </a:solidFill>
              <a:latin typeface="+mj-lt"/>
              <a:ea typeface="+mj-ea"/>
              <a:cs typeface="+mj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Summary!$A$42</c:f>
              <c:strCache>
                <c:ptCount val="1"/>
                <c:pt idx="0">
                  <c:v>SEASONALLY ADJUSTED ESTIMATES</c:v>
                </c:pt>
              </c:strCache>
            </c:strRef>
          </c:tx>
          <c:spPr>
            <a:ln w="2349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multiLvlStrRef>
              <c:extLst>
                <c:ext xmlns:c15="http://schemas.microsoft.com/office/drawing/2012/chart" uri="{02D57815-91ED-43cb-92C2-25804820EDAC}">
                  <c15:fullRef>
                    <c15:sqref>Summary!$G$32:$AK$33</c15:sqref>
                  </c15:fullRef>
                </c:ext>
              </c:extLst>
              <c:f>Summary!$V$32:$AK$33</c:f>
              <c:multiLvlStrCache>
                <c:ptCount val="16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</c:lvl>
                <c:lvl>
                  <c:pt idx="0">
                    <c:v>2021/22</c:v>
                  </c:pt>
                  <c:pt idx="4">
                    <c:v>2022/23</c:v>
                  </c:pt>
                  <c:pt idx="8">
                    <c:v>2023/24</c:v>
                  </c:pt>
                  <c:pt idx="12">
                    <c:v>2024/25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Summary!$G$44:$AK$44</c15:sqref>
                  </c15:fullRef>
                </c:ext>
              </c:extLst>
              <c:f>Summary!$V$44:$AK$44</c:f>
              <c:numCache>
                <c:formatCode>#,##0.0</c:formatCode>
                <c:ptCount val="16"/>
                <c:pt idx="0">
                  <c:v>3.4534835605200875</c:v>
                </c:pt>
                <c:pt idx="1">
                  <c:v>-3.3472730597058464</c:v>
                </c:pt>
                <c:pt idx="2">
                  <c:v>5.2442650660249557</c:v>
                </c:pt>
                <c:pt idx="3">
                  <c:v>5.1840725756063799</c:v>
                </c:pt>
                <c:pt idx="4">
                  <c:v>-3.9169779071927535</c:v>
                </c:pt>
                <c:pt idx="5">
                  <c:v>4.8067191125518827</c:v>
                </c:pt>
                <c:pt idx="6">
                  <c:v>-1.4113061717299091</c:v>
                </c:pt>
                <c:pt idx="7">
                  <c:v>-1.5036515120547156</c:v>
                </c:pt>
                <c:pt idx="8">
                  <c:v>3.4361811970151201</c:v>
                </c:pt>
                <c:pt idx="9">
                  <c:v>1.4445944262964305</c:v>
                </c:pt>
                <c:pt idx="10">
                  <c:v>2.1744916489950361</c:v>
                </c:pt>
                <c:pt idx="11">
                  <c:v>3.2609458099756683</c:v>
                </c:pt>
                <c:pt idx="12">
                  <c:v>-0.45414079179632028</c:v>
                </c:pt>
                <c:pt idx="13">
                  <c:v>2.3995299352414179</c:v>
                </c:pt>
                <c:pt idx="14">
                  <c:v>3.5161212249678941</c:v>
                </c:pt>
                <c:pt idx="15">
                  <c:v>-1.8424175307759749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0F22-4B61-A019-FEBC80B9656E}"/>
            </c:ext>
          </c:extLst>
        </c:ser>
        <c:ser>
          <c:idx val="1"/>
          <c:order val="1"/>
          <c:tx>
            <c:strRef>
              <c:f>Summary!$A$50</c:f>
              <c:strCache>
                <c:ptCount val="1"/>
                <c:pt idx="0">
                  <c:v>TREND CYCLE ESTIMATES</c:v>
                </c:pt>
              </c:strCache>
            </c:strRef>
          </c:tx>
          <c:spPr>
            <a:ln w="23495" cap="rnd">
              <a:solidFill>
                <a:srgbClr val="FF3377"/>
              </a:solidFill>
              <a:round/>
            </a:ln>
            <a:effectLst/>
          </c:spPr>
          <c:marker>
            <c:symbol val="none"/>
          </c:marker>
          <c:cat>
            <c:multiLvlStrRef>
              <c:extLst>
                <c:ext xmlns:c15="http://schemas.microsoft.com/office/drawing/2012/chart" uri="{02D57815-91ED-43cb-92C2-25804820EDAC}">
                  <c15:fullRef>
                    <c15:sqref>Summary!$G$32:$AK$33</c15:sqref>
                  </c15:fullRef>
                </c:ext>
              </c:extLst>
              <c:f>Summary!$V$32:$AK$33</c:f>
              <c:multiLvlStrCache>
                <c:ptCount val="16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</c:lvl>
                <c:lvl>
                  <c:pt idx="0">
                    <c:v>2021/22</c:v>
                  </c:pt>
                  <c:pt idx="4">
                    <c:v>2022/23</c:v>
                  </c:pt>
                  <c:pt idx="8">
                    <c:v>2023/24</c:v>
                  </c:pt>
                  <c:pt idx="12">
                    <c:v>2024/25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Summary!$G$52:$AK$52</c15:sqref>
                  </c15:fullRef>
                </c:ext>
              </c:extLst>
              <c:f>Summary!$V$52:$AK$52</c:f>
              <c:numCache>
                <c:formatCode>0.0</c:formatCode>
                <c:ptCount val="16"/>
                <c:pt idx="0">
                  <c:v>0.98121344852981629</c:v>
                </c:pt>
                <c:pt idx="1">
                  <c:v>2.8866894787422437</c:v>
                </c:pt>
                <c:pt idx="2">
                  <c:v>3.2216817948819809</c:v>
                </c:pt>
                <c:pt idx="3">
                  <c:v>3.0179137933282973</c:v>
                </c:pt>
                <c:pt idx="4">
                  <c:v>1.5356130366511511</c:v>
                </c:pt>
                <c:pt idx="5">
                  <c:v>-0.39473758444752427</c:v>
                </c:pt>
                <c:pt idx="6">
                  <c:v>-0.64112355170009572</c:v>
                </c:pt>
                <c:pt idx="7">
                  <c:v>6.0320219446596823E-2</c:v>
                </c:pt>
                <c:pt idx="8">
                  <c:v>0.81068569613795827</c:v>
                </c:pt>
                <c:pt idx="9">
                  <c:v>2.0069204505265725</c:v>
                </c:pt>
                <c:pt idx="10">
                  <c:v>2.3249512601230204</c:v>
                </c:pt>
                <c:pt idx="11">
                  <c:v>2.2400792867725006</c:v>
                </c:pt>
                <c:pt idx="12">
                  <c:v>1.6440140998760011</c:v>
                </c:pt>
                <c:pt idx="13">
                  <c:v>0.79333499737355151</c:v>
                </c:pt>
                <c:pt idx="14">
                  <c:v>0.88595253606722491</c:v>
                </c:pt>
                <c:pt idx="15">
                  <c:v>1.3358821475811355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0F22-4B61-A019-FEBC80B965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3897184"/>
        <c:axId val="163898360"/>
      </c:lineChart>
      <c:catAx>
        <c:axId val="16389718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numFmt formatCode="General" sourceLinked="0"/>
        <c:majorTickMark val="none"/>
        <c:minorTickMark val="none"/>
        <c:tickLblPos val="low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cap="none" spc="0" normalizeH="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63898360"/>
        <c:crosses val="autoZero"/>
        <c:auto val="1"/>
        <c:lblAlgn val="ctr"/>
        <c:lblOffset val="100"/>
        <c:noMultiLvlLbl val="0"/>
      </c:catAx>
      <c:valAx>
        <c:axId val="1638983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Percent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3897184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488" l="0.70000000000000062" r="0.70000000000000062" t="0.75000000000000488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none" spc="0" normalizeH="0" baseline="0">
                <a:solidFill>
                  <a:schemeClr val="dk1">
                    <a:lumMod val="50000"/>
                    <a:lumOff val="50000"/>
                  </a:schemeClr>
                </a:solidFill>
                <a:latin typeface="+mj-lt"/>
                <a:ea typeface="+mj-ea"/>
                <a:cs typeface="+mj-cs"/>
              </a:defRPr>
            </a:pPr>
            <a:r>
              <a:rPr lang="en-US" sz="9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Quarter to Quarter percentage changes in Industry sector Value Added</a:t>
            </a:r>
          </a:p>
        </c:rich>
      </c:tx>
      <c:layout>
        <c:manualLayout>
          <c:xMode val="edge"/>
          <c:yMode val="edge"/>
          <c:x val="0.10274221818710702"/>
          <c:y val="1.476014760147601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none" spc="0" normalizeH="0" baseline="0">
              <a:solidFill>
                <a:schemeClr val="dk1">
                  <a:lumMod val="50000"/>
                  <a:lumOff val="50000"/>
                </a:schemeClr>
              </a:solidFill>
              <a:latin typeface="+mj-lt"/>
              <a:ea typeface="+mj-ea"/>
              <a:cs typeface="+mj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Summary!$A$42</c:f>
              <c:strCache>
                <c:ptCount val="1"/>
                <c:pt idx="0">
                  <c:v>SEASONALLY ADJUSTED ESTIMATES</c:v>
                </c:pt>
              </c:strCache>
            </c:strRef>
          </c:tx>
          <c:spPr>
            <a:ln w="2349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multiLvlStrRef>
              <c:extLst>
                <c:ext xmlns:c15="http://schemas.microsoft.com/office/drawing/2012/chart" uri="{02D57815-91ED-43cb-92C2-25804820EDAC}">
                  <c15:fullRef>
                    <c15:sqref>Summary!$G$32:$AK$33</c15:sqref>
                  </c15:fullRef>
                </c:ext>
              </c:extLst>
              <c:f>Summary!$W$32:$AK$33</c:f>
              <c:multiLvlStrCache>
                <c:ptCount val="15"/>
                <c:lvl>
                  <c:pt idx="0">
                    <c:v>Q2</c:v>
                  </c:pt>
                  <c:pt idx="1">
                    <c:v>Q3</c:v>
                  </c:pt>
                  <c:pt idx="2">
                    <c:v>Q4</c:v>
                  </c:pt>
                  <c:pt idx="3">
                    <c:v>Q1</c:v>
                  </c:pt>
                  <c:pt idx="4">
                    <c:v>Q2</c:v>
                  </c:pt>
                  <c:pt idx="5">
                    <c:v>Q3</c:v>
                  </c:pt>
                  <c:pt idx="6">
                    <c:v>Q4</c:v>
                  </c:pt>
                  <c:pt idx="7">
                    <c:v>Q1</c:v>
                  </c:pt>
                  <c:pt idx="8">
                    <c:v>Q2</c:v>
                  </c:pt>
                  <c:pt idx="9">
                    <c:v>Q3</c:v>
                  </c:pt>
                  <c:pt idx="10">
                    <c:v>Q4</c:v>
                  </c:pt>
                  <c:pt idx="11">
                    <c:v>Q1</c:v>
                  </c:pt>
                  <c:pt idx="12">
                    <c:v>Q2</c:v>
                  </c:pt>
                  <c:pt idx="13">
                    <c:v>Q3</c:v>
                  </c:pt>
                  <c:pt idx="14">
                    <c:v>Q4</c:v>
                  </c:pt>
                </c:lvl>
                <c:lvl>
                  <c:pt idx="3">
                    <c:v>2022/23</c:v>
                  </c:pt>
                  <c:pt idx="7">
                    <c:v>2023/24</c:v>
                  </c:pt>
                  <c:pt idx="11">
                    <c:v>2024/25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Summary!$G$45:$AK$45</c15:sqref>
                  </c15:fullRef>
                </c:ext>
              </c:extLst>
              <c:f>Summary!$W$45:$AK$45</c:f>
              <c:numCache>
                <c:formatCode>0.0</c:formatCode>
                <c:ptCount val="15"/>
                <c:pt idx="0">
                  <c:v>13.86420580919301</c:v>
                </c:pt>
                <c:pt idx="1">
                  <c:v>-2.0428511873748723</c:v>
                </c:pt>
                <c:pt idx="2">
                  <c:v>0.37283215119356949</c:v>
                </c:pt>
                <c:pt idx="3">
                  <c:v>-0.36194661510785542</c:v>
                </c:pt>
                <c:pt idx="4">
                  <c:v>-0.21498475913364068</c:v>
                </c:pt>
                <c:pt idx="5">
                  <c:v>1.0774537303987586</c:v>
                </c:pt>
                <c:pt idx="6">
                  <c:v>5.0488447687154103</c:v>
                </c:pt>
                <c:pt idx="7">
                  <c:v>2.6903701615600406</c:v>
                </c:pt>
                <c:pt idx="8">
                  <c:v>-3.4302854085064616</c:v>
                </c:pt>
                <c:pt idx="9">
                  <c:v>2.5845336603939728</c:v>
                </c:pt>
                <c:pt idx="10">
                  <c:v>-0.23686276364844883</c:v>
                </c:pt>
                <c:pt idx="11">
                  <c:v>6.5559177534355362</c:v>
                </c:pt>
                <c:pt idx="12">
                  <c:v>-1.1077821958348388</c:v>
                </c:pt>
                <c:pt idx="13">
                  <c:v>2.1285301465603812</c:v>
                </c:pt>
                <c:pt idx="14">
                  <c:v>-0.23002936737386293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7423-4B70-9C5E-4EDC3B65450C}"/>
            </c:ext>
          </c:extLst>
        </c:ser>
        <c:ser>
          <c:idx val="1"/>
          <c:order val="1"/>
          <c:tx>
            <c:strRef>
              <c:f>Summary!$A$50</c:f>
              <c:strCache>
                <c:ptCount val="1"/>
                <c:pt idx="0">
                  <c:v>TREND CYCLE ESTIMATES</c:v>
                </c:pt>
              </c:strCache>
            </c:strRef>
          </c:tx>
          <c:spPr>
            <a:ln w="23495" cap="rnd">
              <a:solidFill>
                <a:srgbClr val="FF3377"/>
              </a:solidFill>
              <a:round/>
            </a:ln>
            <a:effectLst/>
          </c:spPr>
          <c:marker>
            <c:symbol val="none"/>
          </c:marker>
          <c:cat>
            <c:multiLvlStrRef>
              <c:extLst>
                <c:ext xmlns:c15="http://schemas.microsoft.com/office/drawing/2012/chart" uri="{02D57815-91ED-43cb-92C2-25804820EDAC}">
                  <c15:fullRef>
                    <c15:sqref>Summary!$G$32:$AK$33</c15:sqref>
                  </c15:fullRef>
                </c:ext>
              </c:extLst>
              <c:f>Summary!$W$32:$AK$33</c:f>
              <c:multiLvlStrCache>
                <c:ptCount val="15"/>
                <c:lvl>
                  <c:pt idx="0">
                    <c:v>Q2</c:v>
                  </c:pt>
                  <c:pt idx="1">
                    <c:v>Q3</c:v>
                  </c:pt>
                  <c:pt idx="2">
                    <c:v>Q4</c:v>
                  </c:pt>
                  <c:pt idx="3">
                    <c:v>Q1</c:v>
                  </c:pt>
                  <c:pt idx="4">
                    <c:v>Q2</c:v>
                  </c:pt>
                  <c:pt idx="5">
                    <c:v>Q3</c:v>
                  </c:pt>
                  <c:pt idx="6">
                    <c:v>Q4</c:v>
                  </c:pt>
                  <c:pt idx="7">
                    <c:v>Q1</c:v>
                  </c:pt>
                  <c:pt idx="8">
                    <c:v>Q2</c:v>
                  </c:pt>
                  <c:pt idx="9">
                    <c:v>Q3</c:v>
                  </c:pt>
                  <c:pt idx="10">
                    <c:v>Q4</c:v>
                  </c:pt>
                  <c:pt idx="11">
                    <c:v>Q1</c:v>
                  </c:pt>
                  <c:pt idx="12">
                    <c:v>Q2</c:v>
                  </c:pt>
                  <c:pt idx="13">
                    <c:v>Q3</c:v>
                  </c:pt>
                  <c:pt idx="14">
                    <c:v>Q4</c:v>
                  </c:pt>
                </c:lvl>
                <c:lvl>
                  <c:pt idx="3">
                    <c:v>2022/23</c:v>
                  </c:pt>
                  <c:pt idx="7">
                    <c:v>2023/24</c:v>
                  </c:pt>
                  <c:pt idx="11">
                    <c:v>2024/25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Summary!$G$53:$AK$53</c15:sqref>
                  </c15:fullRef>
                </c:ext>
              </c:extLst>
              <c:f>Summary!$W$53:$AK$53</c:f>
              <c:numCache>
                <c:formatCode>0.0</c:formatCode>
                <c:ptCount val="15"/>
                <c:pt idx="0">
                  <c:v>3.8879272902114348</c:v>
                </c:pt>
                <c:pt idx="1">
                  <c:v>0.98469070555502469</c:v>
                </c:pt>
                <c:pt idx="2">
                  <c:v>0.39632960252369287</c:v>
                </c:pt>
                <c:pt idx="3">
                  <c:v>-0.43338096837164386</c:v>
                </c:pt>
                <c:pt idx="4">
                  <c:v>-0.29724971252077514</c:v>
                </c:pt>
                <c:pt idx="5">
                  <c:v>2.04595988127525</c:v>
                </c:pt>
                <c:pt idx="6">
                  <c:v>3.3993702172909313</c:v>
                </c:pt>
                <c:pt idx="7">
                  <c:v>1.2503826887494407</c:v>
                </c:pt>
                <c:pt idx="8">
                  <c:v>-0.30063824373075532</c:v>
                </c:pt>
                <c:pt idx="9">
                  <c:v>1.2623247168678908</c:v>
                </c:pt>
                <c:pt idx="10">
                  <c:v>3.2918400391151126</c:v>
                </c:pt>
                <c:pt idx="11">
                  <c:v>2.5507724382418218</c:v>
                </c:pt>
                <c:pt idx="12">
                  <c:v>0.77103756550349623</c:v>
                </c:pt>
                <c:pt idx="13">
                  <c:v>2.9245956404211348E-2</c:v>
                </c:pt>
                <c:pt idx="14">
                  <c:v>0.59419903164696919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7423-4B70-9C5E-4EDC3B6545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63663048"/>
        <c:axId val="963662656"/>
      </c:lineChart>
      <c:catAx>
        <c:axId val="96366304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numFmt formatCode="General" sourceLinked="0"/>
        <c:majorTickMark val="none"/>
        <c:minorTickMark val="none"/>
        <c:tickLblPos val="low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cap="none" spc="0" normalizeH="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963662656"/>
        <c:crosses val="autoZero"/>
        <c:auto val="1"/>
        <c:lblAlgn val="ctr"/>
        <c:lblOffset val="100"/>
        <c:noMultiLvlLbl val="0"/>
      </c:catAx>
      <c:valAx>
        <c:axId val="9636626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Percent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63663048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4.6847985417989346E-2"/>
          <c:y val="0.91697358863352418"/>
          <c:w val="0.89999985108240754"/>
          <c:h val="8.302641136647587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511" l="0.70000000000000062" r="0.70000000000000062" t="0.75000000000000511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none" spc="0" normalizeH="0" baseline="0">
                <a:solidFill>
                  <a:schemeClr val="dk1">
                    <a:lumMod val="50000"/>
                    <a:lumOff val="50000"/>
                  </a:schemeClr>
                </a:solidFill>
                <a:latin typeface="+mj-lt"/>
                <a:ea typeface="+mj-ea"/>
                <a:cs typeface="+mj-cs"/>
              </a:defRPr>
            </a:pPr>
            <a:r>
              <a:rPr lang="en-US" sz="9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Quarter to Quarter percentage changes in Services Value Added</a:t>
            </a:r>
          </a:p>
        </c:rich>
      </c:tx>
      <c:layout>
        <c:manualLayout>
          <c:xMode val="edge"/>
          <c:yMode val="edge"/>
          <c:x val="0.11097014281665496"/>
          <c:y val="1.96801968019680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none" spc="0" normalizeH="0" baseline="0">
              <a:solidFill>
                <a:schemeClr val="dk1">
                  <a:lumMod val="50000"/>
                  <a:lumOff val="50000"/>
                </a:schemeClr>
              </a:solidFill>
              <a:latin typeface="+mj-lt"/>
              <a:ea typeface="+mj-ea"/>
              <a:cs typeface="+mj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Summary!$A$42</c:f>
              <c:strCache>
                <c:ptCount val="1"/>
                <c:pt idx="0">
                  <c:v>SEASONALLY ADJUSTED ESTIMATES</c:v>
                </c:pt>
              </c:strCache>
            </c:strRef>
          </c:tx>
          <c:spPr>
            <a:ln w="2349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multiLvlStrRef>
              <c:extLst>
                <c:ext xmlns:c15="http://schemas.microsoft.com/office/drawing/2012/chart" uri="{02D57815-91ED-43cb-92C2-25804820EDAC}">
                  <c15:fullRef>
                    <c15:sqref>Summary!$G$32:$AK$33</c15:sqref>
                  </c15:fullRef>
                </c:ext>
              </c:extLst>
              <c:f>Summary!$Z$32:$AK$33</c:f>
              <c:multiLvlStrCache>
                <c:ptCount val="1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</c:lvl>
                <c:lvl>
                  <c:pt idx="0">
                    <c:v>2022/23</c:v>
                  </c:pt>
                  <c:pt idx="4">
                    <c:v>2023/24</c:v>
                  </c:pt>
                  <c:pt idx="8">
                    <c:v>2024/25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Summary!$G$46:$AK$46</c15:sqref>
                  </c15:fullRef>
                </c:ext>
              </c:extLst>
              <c:f>Summary!$Z$46:$AK$46</c:f>
              <c:numCache>
                <c:formatCode>0.0</c:formatCode>
                <c:ptCount val="12"/>
                <c:pt idx="0">
                  <c:v>5.0851685131170887</c:v>
                </c:pt>
                <c:pt idx="1">
                  <c:v>-0.78366443119400886</c:v>
                </c:pt>
                <c:pt idx="2">
                  <c:v>-0.66077330584701777</c:v>
                </c:pt>
                <c:pt idx="3">
                  <c:v>4.3472547146375717</c:v>
                </c:pt>
                <c:pt idx="4">
                  <c:v>-1.7541136747289965E-2</c:v>
                </c:pt>
                <c:pt idx="5">
                  <c:v>4.8125945114767088</c:v>
                </c:pt>
                <c:pt idx="6">
                  <c:v>-1.1298984977489601</c:v>
                </c:pt>
                <c:pt idx="7">
                  <c:v>2.2916811652816005</c:v>
                </c:pt>
                <c:pt idx="8">
                  <c:v>0.2340742970104559</c:v>
                </c:pt>
                <c:pt idx="9">
                  <c:v>1.0100893342647854</c:v>
                </c:pt>
                <c:pt idx="10">
                  <c:v>4.9212486086862572</c:v>
                </c:pt>
                <c:pt idx="11">
                  <c:v>-1.1262016138429143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6BA9-4D4D-8981-E76156725738}"/>
            </c:ext>
          </c:extLst>
        </c:ser>
        <c:ser>
          <c:idx val="1"/>
          <c:order val="1"/>
          <c:tx>
            <c:strRef>
              <c:f>Summary!$A$50</c:f>
              <c:strCache>
                <c:ptCount val="1"/>
                <c:pt idx="0">
                  <c:v>TREND CYCLE ESTIMATES</c:v>
                </c:pt>
              </c:strCache>
            </c:strRef>
          </c:tx>
          <c:spPr>
            <a:ln w="23495" cap="rnd">
              <a:solidFill>
                <a:srgbClr val="FF3377"/>
              </a:solidFill>
              <a:round/>
            </a:ln>
            <a:effectLst/>
          </c:spPr>
          <c:marker>
            <c:symbol val="none"/>
          </c:marker>
          <c:cat>
            <c:multiLvlStrRef>
              <c:extLst>
                <c:ext xmlns:c15="http://schemas.microsoft.com/office/drawing/2012/chart" uri="{02D57815-91ED-43cb-92C2-25804820EDAC}">
                  <c15:fullRef>
                    <c15:sqref>Summary!$G$32:$AK$33</c15:sqref>
                  </c15:fullRef>
                </c:ext>
              </c:extLst>
              <c:f>Summary!$Z$32:$AK$33</c:f>
              <c:multiLvlStrCache>
                <c:ptCount val="1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</c:lvl>
                <c:lvl>
                  <c:pt idx="0">
                    <c:v>2022/23</c:v>
                  </c:pt>
                  <c:pt idx="4">
                    <c:v>2023/24</c:v>
                  </c:pt>
                  <c:pt idx="8">
                    <c:v>2024/25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Summary!$G$54:$AK$54</c15:sqref>
                  </c15:fullRef>
                </c:ext>
              </c:extLst>
              <c:f>Summary!$Z$54:$AK$54</c:f>
              <c:numCache>
                <c:formatCode>0.0</c:formatCode>
                <c:ptCount val="12"/>
                <c:pt idx="0">
                  <c:v>1.2730124167214418</c:v>
                </c:pt>
                <c:pt idx="1">
                  <c:v>1.6303068783955599</c:v>
                </c:pt>
                <c:pt idx="2">
                  <c:v>1.5270925840583427</c:v>
                </c:pt>
                <c:pt idx="3">
                  <c:v>1.7714214823515206</c:v>
                </c:pt>
                <c:pt idx="4">
                  <c:v>1.2906634961489249</c:v>
                </c:pt>
                <c:pt idx="5">
                  <c:v>2.4674088336207323</c:v>
                </c:pt>
                <c:pt idx="6">
                  <c:v>1.5988869366403646</c:v>
                </c:pt>
                <c:pt idx="7">
                  <c:v>1.8292193703198123</c:v>
                </c:pt>
                <c:pt idx="8">
                  <c:v>0.95963116468884557</c:v>
                </c:pt>
                <c:pt idx="9">
                  <c:v>1.1735054370681119</c:v>
                </c:pt>
                <c:pt idx="10">
                  <c:v>2.0582653515135219</c:v>
                </c:pt>
                <c:pt idx="11">
                  <c:v>1.7719455176237853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6BA9-4D4D-8981-E761567257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63661872"/>
        <c:axId val="963662264"/>
      </c:lineChart>
      <c:catAx>
        <c:axId val="96366187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numFmt formatCode="General" sourceLinked="0"/>
        <c:majorTickMark val="none"/>
        <c:minorTickMark val="none"/>
        <c:tickLblPos val="low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cap="none" spc="0" normalizeH="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963662264"/>
        <c:crosses val="autoZero"/>
        <c:auto val="1"/>
        <c:lblAlgn val="ctr"/>
        <c:lblOffset val="100"/>
        <c:noMultiLvlLbl val="0"/>
      </c:catAx>
      <c:valAx>
        <c:axId val="9636622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Percent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63661872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4.6869986322132268E-2"/>
          <c:y val="0.91697358863352418"/>
          <c:w val="0.9"/>
          <c:h val="8.302641136647587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533" l="0.70000000000000062" r="0.70000000000000062" t="0.75000000000000533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none" spc="0" normalizeH="0" baseline="0">
                <a:solidFill>
                  <a:schemeClr val="dk1">
                    <a:lumMod val="50000"/>
                    <a:lumOff val="50000"/>
                  </a:schemeClr>
                </a:solidFill>
                <a:latin typeface="+mj-lt"/>
                <a:ea typeface="+mj-ea"/>
                <a:cs typeface="+mj-cs"/>
              </a:defRPr>
            </a:pPr>
            <a:r>
              <a:rPr lang="en-US" sz="9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Year on Year percentage change in QGDP estimates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none" spc="0" normalizeH="0" baseline="0">
              <a:solidFill>
                <a:schemeClr val="dk1">
                  <a:lumMod val="50000"/>
                  <a:lumOff val="50000"/>
                </a:schemeClr>
              </a:solidFill>
              <a:latin typeface="+mj-lt"/>
              <a:ea typeface="+mj-ea"/>
              <a:cs typeface="+mj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[1]Summary!$A$6</c:f>
              <c:strCache>
                <c:ptCount val="1"/>
                <c:pt idx="0">
                  <c:v>GDP at market prices</c:v>
                </c:pt>
              </c:strCache>
            </c:strRef>
          </c:tx>
          <c:spPr>
            <a:solidFill>
              <a:schemeClr val="accent1"/>
            </a:solidFill>
            <a:ln w="23495">
              <a:solidFill>
                <a:srgbClr val="00B050"/>
              </a:solidFill>
            </a:ln>
            <a:effectLst/>
          </c:spPr>
          <c:invertIfNegative val="0"/>
          <c:cat>
            <c:multiLvlStrRef>
              <c:f>[1]Summary!$AH$3:$AS$4</c:f>
              <c:multiLvlStrCache>
                <c:ptCount val="12"/>
                <c:lvl>
                  <c:pt idx="0">
                    <c:v>Q3</c:v>
                  </c:pt>
                  <c:pt idx="1">
                    <c:v>Q4</c:v>
                  </c:pt>
                  <c:pt idx="2">
                    <c:v>Q1</c:v>
                  </c:pt>
                  <c:pt idx="3">
                    <c:v>Q2</c:v>
                  </c:pt>
                  <c:pt idx="4">
                    <c:v>Q3</c:v>
                  </c:pt>
                  <c:pt idx="5">
                    <c:v>Q4</c:v>
                  </c:pt>
                  <c:pt idx="6">
                    <c:v>Q1</c:v>
                  </c:pt>
                  <c:pt idx="7">
                    <c:v>Q2</c:v>
                  </c:pt>
                  <c:pt idx="8">
                    <c:v>Q3</c:v>
                  </c:pt>
                  <c:pt idx="9">
                    <c:v>Q4</c:v>
                  </c:pt>
                  <c:pt idx="10">
                    <c:v>Q1</c:v>
                  </c:pt>
                  <c:pt idx="11">
                    <c:v>Q2</c:v>
                  </c:pt>
                </c:lvl>
                <c:lvl>
                  <c:pt idx="0">
                    <c:v>0</c:v>
                  </c:pt>
                  <c:pt idx="1">
                    <c:v>0</c:v>
                  </c:pt>
                  <c:pt idx="2">
                    <c:v>2016/17</c:v>
                  </c:pt>
                  <c:pt idx="3">
                    <c:v>0</c:v>
                  </c:pt>
                  <c:pt idx="4">
                    <c:v>0</c:v>
                  </c:pt>
                  <c:pt idx="5">
                    <c:v>0</c:v>
                  </c:pt>
                  <c:pt idx="6">
                    <c:v>2017/18</c:v>
                  </c:pt>
                  <c:pt idx="7">
                    <c:v>0</c:v>
                  </c:pt>
                  <c:pt idx="8">
                    <c:v>0</c:v>
                  </c:pt>
                  <c:pt idx="9">
                    <c:v>0</c:v>
                  </c:pt>
                  <c:pt idx="10">
                    <c:v>2018/19</c:v>
                  </c:pt>
                  <c:pt idx="11">
                    <c:v>0</c:v>
                  </c:pt>
                </c:lvl>
              </c:multiLvlStrCache>
            </c:multiLvlStrRef>
          </c:cat>
          <c:val>
            <c:numRef>
              <c:f>[1]Summary!$AH$6:$AS$6</c:f>
              <c:numCache>
                <c:formatCode>General</c:formatCode>
                <c:ptCount val="12"/>
                <c:pt idx="0">
                  <c:v>24503.419395209567</c:v>
                </c:pt>
                <c:pt idx="1">
                  <c:v>25303.518800953687</c:v>
                </c:pt>
                <c:pt idx="2">
                  <c:v>28485.584832809574</c:v>
                </c:pt>
                <c:pt idx="3">
                  <c:v>26556.753963649604</c:v>
                </c:pt>
                <c:pt idx="4">
                  <c:v>26359.326436509386</c:v>
                </c:pt>
                <c:pt idx="5">
                  <c:v>27116.375688504559</c:v>
                </c:pt>
                <c:pt idx="6">
                  <c:v>30721.310112236315</c:v>
                </c:pt>
                <c:pt idx="7">
                  <c:v>28185.425203876759</c:v>
                </c:pt>
                <c:pt idx="8">
                  <c:v>27567.514433735043</c:v>
                </c:pt>
                <c:pt idx="9">
                  <c:v>28723.158899795002</c:v>
                </c:pt>
                <c:pt idx="10">
                  <c:v>32675.490735636398</c:v>
                </c:pt>
                <c:pt idx="11">
                  <c:v>30235.225030860365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288-47FA-BDE6-3BCE2D0D28CA}"/>
            </c:ext>
          </c:extLst>
        </c:ser>
        <c:ser>
          <c:idx val="1"/>
          <c:order val="1"/>
          <c:tx>
            <c:strRef>
              <c:f>[1]Summary!$A$7</c:f>
              <c:strCache>
                <c:ptCount val="1"/>
                <c:pt idx="0">
                  <c:v>        Agriculture, Forestry &amp; Fishing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multiLvlStrRef>
              <c:f>[1]Summary!$AH$3:$AS$4</c:f>
              <c:multiLvlStrCache>
                <c:ptCount val="12"/>
                <c:lvl>
                  <c:pt idx="0">
                    <c:v>Q3</c:v>
                  </c:pt>
                  <c:pt idx="1">
                    <c:v>Q4</c:v>
                  </c:pt>
                  <c:pt idx="2">
                    <c:v>Q1</c:v>
                  </c:pt>
                  <c:pt idx="3">
                    <c:v>Q2</c:v>
                  </c:pt>
                  <c:pt idx="4">
                    <c:v>Q3</c:v>
                  </c:pt>
                  <c:pt idx="5">
                    <c:v>Q4</c:v>
                  </c:pt>
                  <c:pt idx="6">
                    <c:v>Q1</c:v>
                  </c:pt>
                  <c:pt idx="7">
                    <c:v>Q2</c:v>
                  </c:pt>
                  <c:pt idx="8">
                    <c:v>Q3</c:v>
                  </c:pt>
                  <c:pt idx="9">
                    <c:v>Q4</c:v>
                  </c:pt>
                  <c:pt idx="10">
                    <c:v>Q1</c:v>
                  </c:pt>
                  <c:pt idx="11">
                    <c:v>Q2</c:v>
                  </c:pt>
                </c:lvl>
                <c:lvl>
                  <c:pt idx="0">
                    <c:v>0</c:v>
                  </c:pt>
                  <c:pt idx="1">
                    <c:v>0</c:v>
                  </c:pt>
                  <c:pt idx="2">
                    <c:v>2016/17</c:v>
                  </c:pt>
                  <c:pt idx="3">
                    <c:v>0</c:v>
                  </c:pt>
                  <c:pt idx="4">
                    <c:v>0</c:v>
                  </c:pt>
                  <c:pt idx="5">
                    <c:v>0</c:v>
                  </c:pt>
                  <c:pt idx="6">
                    <c:v>2017/18</c:v>
                  </c:pt>
                  <c:pt idx="7">
                    <c:v>0</c:v>
                  </c:pt>
                  <c:pt idx="8">
                    <c:v>0</c:v>
                  </c:pt>
                  <c:pt idx="9">
                    <c:v>0</c:v>
                  </c:pt>
                  <c:pt idx="10">
                    <c:v>2018/19</c:v>
                  </c:pt>
                  <c:pt idx="11">
                    <c:v>0</c:v>
                  </c:pt>
                </c:lvl>
              </c:multiLvlStrCache>
            </c:multiLvlStrRef>
          </c:cat>
          <c:val>
            <c:numRef>
              <c:f>[1]Summary!$AH$7:$AS$7</c:f>
              <c:numCache>
                <c:formatCode>General</c:formatCode>
                <c:ptCount val="12"/>
                <c:pt idx="0">
                  <c:v>5306.676183325786</c:v>
                </c:pt>
                <c:pt idx="1">
                  <c:v>5631.0089619161381</c:v>
                </c:pt>
                <c:pt idx="2">
                  <c:v>8026.0129412255374</c:v>
                </c:pt>
                <c:pt idx="3">
                  <c:v>6117.3269176169879</c:v>
                </c:pt>
                <c:pt idx="4">
                  <c:v>5355.5905302653164</c:v>
                </c:pt>
                <c:pt idx="5">
                  <c:v>5958.1381910121781</c:v>
                </c:pt>
                <c:pt idx="6">
                  <c:v>8717.2948238839308</c:v>
                </c:pt>
                <c:pt idx="7">
                  <c:v>6155.8184834220701</c:v>
                </c:pt>
                <c:pt idx="8">
                  <c:v>5454.4137644730508</c:v>
                </c:pt>
                <c:pt idx="9">
                  <c:v>6096.2492813545196</c:v>
                </c:pt>
                <c:pt idx="10">
                  <c:v>9065.4997520035176</c:v>
                </c:pt>
                <c:pt idx="11">
                  <c:v>6490.8610878690024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288-47FA-BDE6-3BCE2D0D28CA}"/>
            </c:ext>
          </c:extLst>
        </c:ser>
        <c:ser>
          <c:idx val="2"/>
          <c:order val="2"/>
          <c:tx>
            <c:strRef>
              <c:f>[1]Summary!$A$8</c:f>
              <c:strCache>
                <c:ptCount val="1"/>
                <c:pt idx="0">
                  <c:v>        Industry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multiLvlStrRef>
              <c:f>[1]Summary!$AH$3:$AS$4</c:f>
              <c:multiLvlStrCache>
                <c:ptCount val="12"/>
                <c:lvl>
                  <c:pt idx="0">
                    <c:v>Q3</c:v>
                  </c:pt>
                  <c:pt idx="1">
                    <c:v>Q4</c:v>
                  </c:pt>
                  <c:pt idx="2">
                    <c:v>Q1</c:v>
                  </c:pt>
                  <c:pt idx="3">
                    <c:v>Q2</c:v>
                  </c:pt>
                  <c:pt idx="4">
                    <c:v>Q3</c:v>
                  </c:pt>
                  <c:pt idx="5">
                    <c:v>Q4</c:v>
                  </c:pt>
                  <c:pt idx="6">
                    <c:v>Q1</c:v>
                  </c:pt>
                  <c:pt idx="7">
                    <c:v>Q2</c:v>
                  </c:pt>
                  <c:pt idx="8">
                    <c:v>Q3</c:v>
                  </c:pt>
                  <c:pt idx="9">
                    <c:v>Q4</c:v>
                  </c:pt>
                  <c:pt idx="10">
                    <c:v>Q1</c:v>
                  </c:pt>
                  <c:pt idx="11">
                    <c:v>Q2</c:v>
                  </c:pt>
                </c:lvl>
                <c:lvl>
                  <c:pt idx="0">
                    <c:v>0</c:v>
                  </c:pt>
                  <c:pt idx="1">
                    <c:v>0</c:v>
                  </c:pt>
                  <c:pt idx="2">
                    <c:v>2016/17</c:v>
                  </c:pt>
                  <c:pt idx="3">
                    <c:v>0</c:v>
                  </c:pt>
                  <c:pt idx="4">
                    <c:v>0</c:v>
                  </c:pt>
                  <c:pt idx="5">
                    <c:v>0</c:v>
                  </c:pt>
                  <c:pt idx="6">
                    <c:v>2017/18</c:v>
                  </c:pt>
                  <c:pt idx="7">
                    <c:v>0</c:v>
                  </c:pt>
                  <c:pt idx="8">
                    <c:v>0</c:v>
                  </c:pt>
                  <c:pt idx="9">
                    <c:v>0</c:v>
                  </c:pt>
                  <c:pt idx="10">
                    <c:v>2018/19</c:v>
                  </c:pt>
                  <c:pt idx="11">
                    <c:v>0</c:v>
                  </c:pt>
                </c:lvl>
              </c:multiLvlStrCache>
            </c:multiLvlStrRef>
          </c:cat>
          <c:val>
            <c:numRef>
              <c:f>[1]Summary!$AH$8:$AS$8</c:f>
              <c:numCache>
                <c:formatCode>General</c:formatCode>
                <c:ptCount val="12"/>
                <c:pt idx="0">
                  <c:v>6342.9869177342634</c:v>
                </c:pt>
                <c:pt idx="1">
                  <c:v>6523.848444939993</c:v>
                </c:pt>
                <c:pt idx="2">
                  <c:v>6754.5974074643782</c:v>
                </c:pt>
                <c:pt idx="3">
                  <c:v>7105.9577448816881</c:v>
                </c:pt>
                <c:pt idx="4">
                  <c:v>7322.4136952581921</c:v>
                </c:pt>
                <c:pt idx="5">
                  <c:v>7065.3567573903538</c:v>
                </c:pt>
                <c:pt idx="6">
                  <c:v>7287.5716451882163</c:v>
                </c:pt>
                <c:pt idx="7">
                  <c:v>7434.4387634631785</c:v>
                </c:pt>
                <c:pt idx="8">
                  <c:v>7795.8843185656006</c:v>
                </c:pt>
                <c:pt idx="9">
                  <c:v>7988.2964069367745</c:v>
                </c:pt>
                <c:pt idx="10">
                  <c:v>8197.0451156972176</c:v>
                </c:pt>
                <c:pt idx="11">
                  <c:v>8524.8597975982684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288-47FA-BDE6-3BCE2D0D28CA}"/>
            </c:ext>
          </c:extLst>
        </c:ser>
        <c:ser>
          <c:idx val="3"/>
          <c:order val="3"/>
          <c:tx>
            <c:strRef>
              <c:f>[1]Summary!$A$9</c:f>
              <c:strCache>
                <c:ptCount val="1"/>
                <c:pt idx="0">
                  <c:v>        Services</c:v>
                </c:pt>
              </c:strCache>
            </c:strRef>
          </c:tx>
          <c:spPr>
            <a:solidFill>
              <a:srgbClr val="E36D0B"/>
            </a:solidFill>
            <a:ln>
              <a:noFill/>
            </a:ln>
            <a:effectLst/>
          </c:spPr>
          <c:invertIfNegative val="0"/>
          <c:cat>
            <c:multiLvlStrRef>
              <c:f>[1]Summary!$AH$3:$AS$4</c:f>
              <c:multiLvlStrCache>
                <c:ptCount val="12"/>
                <c:lvl>
                  <c:pt idx="0">
                    <c:v>Q3</c:v>
                  </c:pt>
                  <c:pt idx="1">
                    <c:v>Q4</c:v>
                  </c:pt>
                  <c:pt idx="2">
                    <c:v>Q1</c:v>
                  </c:pt>
                  <c:pt idx="3">
                    <c:v>Q2</c:v>
                  </c:pt>
                  <c:pt idx="4">
                    <c:v>Q3</c:v>
                  </c:pt>
                  <c:pt idx="5">
                    <c:v>Q4</c:v>
                  </c:pt>
                  <c:pt idx="6">
                    <c:v>Q1</c:v>
                  </c:pt>
                  <c:pt idx="7">
                    <c:v>Q2</c:v>
                  </c:pt>
                  <c:pt idx="8">
                    <c:v>Q3</c:v>
                  </c:pt>
                  <c:pt idx="9">
                    <c:v>Q4</c:v>
                  </c:pt>
                  <c:pt idx="10">
                    <c:v>Q1</c:v>
                  </c:pt>
                  <c:pt idx="11">
                    <c:v>Q2</c:v>
                  </c:pt>
                </c:lvl>
                <c:lvl>
                  <c:pt idx="0">
                    <c:v>0</c:v>
                  </c:pt>
                  <c:pt idx="1">
                    <c:v>0</c:v>
                  </c:pt>
                  <c:pt idx="2">
                    <c:v>2016/17</c:v>
                  </c:pt>
                  <c:pt idx="3">
                    <c:v>0</c:v>
                  </c:pt>
                  <c:pt idx="4">
                    <c:v>0</c:v>
                  </c:pt>
                  <c:pt idx="5">
                    <c:v>0</c:v>
                  </c:pt>
                  <c:pt idx="6">
                    <c:v>2017/18</c:v>
                  </c:pt>
                  <c:pt idx="7">
                    <c:v>0</c:v>
                  </c:pt>
                  <c:pt idx="8">
                    <c:v>0</c:v>
                  </c:pt>
                  <c:pt idx="9">
                    <c:v>0</c:v>
                  </c:pt>
                  <c:pt idx="10">
                    <c:v>2018/19</c:v>
                  </c:pt>
                  <c:pt idx="11">
                    <c:v>0</c:v>
                  </c:pt>
                </c:lvl>
              </c:multiLvlStrCache>
            </c:multiLvlStrRef>
          </c:cat>
          <c:val>
            <c:numRef>
              <c:f>[1]Summary!$AH$9:$AS$9</c:f>
              <c:numCache>
                <c:formatCode>General</c:formatCode>
                <c:ptCount val="12"/>
                <c:pt idx="0">
                  <c:v>11186.957054334862</c:v>
                </c:pt>
                <c:pt idx="1">
                  <c:v>11366.044635403869</c:v>
                </c:pt>
                <c:pt idx="2">
                  <c:v>11873.876376670412</c:v>
                </c:pt>
                <c:pt idx="3">
                  <c:v>11586.159187295236</c:v>
                </c:pt>
                <c:pt idx="4">
                  <c:v>11698.707822157248</c:v>
                </c:pt>
                <c:pt idx="5">
                  <c:v>12023.272390294898</c:v>
                </c:pt>
                <c:pt idx="6">
                  <c:v>12747.340764294264</c:v>
                </c:pt>
                <c:pt idx="7">
                  <c:v>12604.938844282253</c:v>
                </c:pt>
                <c:pt idx="8">
                  <c:v>12466.952378877446</c:v>
                </c:pt>
                <c:pt idx="9">
                  <c:v>12656.924322546936</c:v>
                </c:pt>
                <c:pt idx="10">
                  <c:v>13531.096857121407</c:v>
                </c:pt>
                <c:pt idx="11">
                  <c:v>13183.525518588534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288-47FA-BDE6-3BCE2D0D28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97898800"/>
        <c:axId val="497897624"/>
      </c:barChart>
      <c:catAx>
        <c:axId val="49789880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cap="none" spc="0" normalizeH="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97897624"/>
        <c:crosses val="autoZero"/>
        <c:auto val="1"/>
        <c:lblAlgn val="ctr"/>
        <c:lblOffset val="100"/>
        <c:noMultiLvlLbl val="0"/>
      </c:catAx>
      <c:valAx>
        <c:axId val="4978976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Percent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7898800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466" l="0.70000000000000062" r="0.70000000000000062" t="0.75000000000000466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none" spc="0" normalizeH="0" baseline="0">
                <a:solidFill>
                  <a:schemeClr val="dk1">
                    <a:lumMod val="50000"/>
                    <a:lumOff val="50000"/>
                  </a:schemeClr>
                </a:solidFill>
                <a:latin typeface="+mj-lt"/>
                <a:ea typeface="+mj-ea"/>
                <a:cs typeface="+mj-cs"/>
              </a:defRPr>
            </a:pPr>
            <a:r>
              <a:rPr lang="en-US" sz="9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GDP and Sectoral Value Added Year on Year percentage change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none" spc="0" normalizeH="0" baseline="0">
              <a:solidFill>
                <a:schemeClr val="dk1">
                  <a:lumMod val="50000"/>
                  <a:lumOff val="50000"/>
                </a:schemeClr>
              </a:solidFill>
              <a:latin typeface="+mj-lt"/>
              <a:ea typeface="+mj-ea"/>
              <a:cs typeface="+mj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3"/>
          <c:order val="0"/>
          <c:tx>
            <c:strRef>
              <c:f>Summary!$A$35</c:f>
              <c:strCache>
                <c:ptCount val="1"/>
                <c:pt idx="0">
                  <c:v>GDP at market prices</c:v>
                </c:pt>
              </c:strCache>
            </c:strRef>
          </c:tx>
          <c:spPr>
            <a:ln w="2222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multiLvlStrRef>
              <c:extLst>
                <c:ext xmlns:c15="http://schemas.microsoft.com/office/drawing/2012/chart" uri="{02D57815-91ED-43cb-92C2-25804820EDAC}">
                  <c15:fullRef>
                    <c15:sqref>Summary!$G$32:$AK$33</c15:sqref>
                  </c15:fullRef>
                </c:ext>
              </c:extLst>
              <c:f>Summary!$Z$32:$AK$33</c:f>
              <c:multiLvlStrCache>
                <c:ptCount val="1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</c:lvl>
                <c:lvl>
                  <c:pt idx="0">
                    <c:v>2022/23</c:v>
                  </c:pt>
                  <c:pt idx="4">
                    <c:v>2023/24</c:v>
                  </c:pt>
                  <c:pt idx="8">
                    <c:v>2024/25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Summary!$G$35:$AK$35</c15:sqref>
                  </c15:fullRef>
                </c:ext>
              </c:extLst>
              <c:f>Summary!$Z$35:$AK$35</c:f>
              <c:numCache>
                <c:formatCode>0.0</c:formatCode>
                <c:ptCount val="12"/>
                <c:pt idx="0">
                  <c:v>8.7704758956231643</c:v>
                </c:pt>
                <c:pt idx="1">
                  <c:v>4.3130427177829667</c:v>
                </c:pt>
                <c:pt idx="2">
                  <c:v>2.2300565282916907</c:v>
                </c:pt>
                <c:pt idx="3">
                  <c:v>5.7476248734178892</c:v>
                </c:pt>
                <c:pt idx="4">
                  <c:v>5.9909883500704808</c:v>
                </c:pt>
                <c:pt idx="5">
                  <c:v>5.782376196512784</c:v>
                </c:pt>
                <c:pt idx="6">
                  <c:v>6.8246543245905844</c:v>
                </c:pt>
                <c:pt idx="7">
                  <c:v>5.6851455312933563</c:v>
                </c:pt>
                <c:pt idx="8">
                  <c:v>6.1793740229671101</c:v>
                </c:pt>
                <c:pt idx="9">
                  <c:v>5.3634057228824528</c:v>
                </c:pt>
                <c:pt idx="10">
                  <c:v>8.3943861011953391</c:v>
                </c:pt>
                <c:pt idx="11">
                  <c:v>5.5263844374917825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7FD-4A86-8F8D-D4E39EEE7FB0}"/>
            </c:ext>
          </c:extLst>
        </c:ser>
        <c:ser>
          <c:idx val="0"/>
          <c:order val="1"/>
          <c:tx>
            <c:strRef>
              <c:f>Summary!$A$36</c:f>
              <c:strCache>
                <c:ptCount val="1"/>
                <c:pt idx="0">
                  <c:v>        Agriculture, Forestry &amp; Fishing</c:v>
                </c:pt>
              </c:strCache>
            </c:strRef>
          </c:tx>
          <c:spPr>
            <a:ln w="22225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cat>
            <c:multiLvlStrRef>
              <c:extLst>
                <c:ext xmlns:c15="http://schemas.microsoft.com/office/drawing/2012/chart" uri="{02D57815-91ED-43cb-92C2-25804820EDAC}">
                  <c15:fullRef>
                    <c15:sqref>Summary!$G$32:$AK$33</c15:sqref>
                  </c15:fullRef>
                </c:ext>
              </c:extLst>
              <c:f>Summary!$Z$32:$AK$33</c:f>
              <c:multiLvlStrCache>
                <c:ptCount val="1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</c:lvl>
                <c:lvl>
                  <c:pt idx="0">
                    <c:v>2022/23</c:v>
                  </c:pt>
                  <c:pt idx="4">
                    <c:v>2023/24</c:v>
                  </c:pt>
                  <c:pt idx="8">
                    <c:v>2024/25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Summary!$G$36:$AK$36</c15:sqref>
                  </c15:fullRef>
                </c:ext>
              </c:extLst>
              <c:f>Summary!$Z$36:$AK$36</c:f>
              <c:numCache>
                <c:formatCode>0.0</c:formatCode>
                <c:ptCount val="12"/>
                <c:pt idx="0">
                  <c:v>4.3606143292445054</c:v>
                </c:pt>
                <c:pt idx="1">
                  <c:v>11.82044986964026</c:v>
                </c:pt>
                <c:pt idx="2">
                  <c:v>5.4187898501583565</c:v>
                </c:pt>
                <c:pt idx="3">
                  <c:v>-2.7565251441020511</c:v>
                </c:pt>
                <c:pt idx="4">
                  <c:v>5.6546919561947684</c:v>
                </c:pt>
                <c:pt idx="5">
                  <c:v>2.0542363555387189</c:v>
                </c:pt>
                <c:pt idx="6">
                  <c:v>4.0433087340211893</c:v>
                </c:pt>
                <c:pt idx="7">
                  <c:v>10.576270326917992</c:v>
                </c:pt>
                <c:pt idx="8">
                  <c:v>6.3316479459754049</c:v>
                </c:pt>
                <c:pt idx="9">
                  <c:v>7.7962919193789171</c:v>
                </c:pt>
                <c:pt idx="10">
                  <c:v>10.306568819416317</c:v>
                </c:pt>
                <c:pt idx="11">
                  <c:v>3.4652180039119962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97FD-4A86-8F8D-D4E39EEE7FB0}"/>
            </c:ext>
          </c:extLst>
        </c:ser>
        <c:ser>
          <c:idx val="1"/>
          <c:order val="2"/>
          <c:tx>
            <c:strRef>
              <c:f>Summary!$A$37</c:f>
              <c:strCache>
                <c:ptCount val="1"/>
                <c:pt idx="0">
                  <c:v>        Industry</c:v>
                </c:pt>
              </c:strCache>
            </c:strRef>
          </c:tx>
          <c:spPr>
            <a:ln w="22225" cap="rnd">
              <a:solidFill>
                <a:srgbClr val="F17CB0"/>
              </a:solidFill>
              <a:round/>
            </a:ln>
            <a:effectLst/>
          </c:spPr>
          <c:marker>
            <c:symbol val="none"/>
          </c:marker>
          <c:cat>
            <c:multiLvlStrRef>
              <c:extLst>
                <c:ext xmlns:c15="http://schemas.microsoft.com/office/drawing/2012/chart" uri="{02D57815-91ED-43cb-92C2-25804820EDAC}">
                  <c15:fullRef>
                    <c15:sqref>Summary!$G$32:$AK$33</c15:sqref>
                  </c15:fullRef>
                </c:ext>
              </c:extLst>
              <c:f>Summary!$Z$32:$AK$33</c:f>
              <c:multiLvlStrCache>
                <c:ptCount val="1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</c:lvl>
                <c:lvl>
                  <c:pt idx="0">
                    <c:v>2022/23</c:v>
                  </c:pt>
                  <c:pt idx="4">
                    <c:v>2023/24</c:v>
                  </c:pt>
                  <c:pt idx="8">
                    <c:v>2024/25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Summary!$G$37:$AK$37</c15:sqref>
                  </c15:fullRef>
                </c:ext>
              </c:extLst>
              <c:f>Summary!$Z$37:$AK$37</c:f>
              <c:numCache>
                <c:formatCode>0.0</c:formatCode>
                <c:ptCount val="12"/>
                <c:pt idx="0">
                  <c:v>12.288442431696843</c:v>
                </c:pt>
                <c:pt idx="1">
                  <c:v>-2.375835806544524</c:v>
                </c:pt>
                <c:pt idx="2">
                  <c:v>0.71143792778696202</c:v>
                </c:pt>
                <c:pt idx="3">
                  <c:v>6.3598584387402513</c:v>
                </c:pt>
                <c:pt idx="4">
                  <c:v>9.895112409248096</c:v>
                </c:pt>
                <c:pt idx="5">
                  <c:v>4.4840735201361337</c:v>
                </c:pt>
                <c:pt idx="6">
                  <c:v>6.7233778954761236</c:v>
                </c:pt>
                <c:pt idx="7">
                  <c:v>1.0981532327254184</c:v>
                </c:pt>
                <c:pt idx="8">
                  <c:v>5.1229890373956977</c:v>
                </c:pt>
                <c:pt idx="9">
                  <c:v>7.651138420137471</c:v>
                </c:pt>
                <c:pt idx="10">
                  <c:v>7.3999602087252425</c:v>
                </c:pt>
                <c:pt idx="11">
                  <c:v>7.568812590516294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97FD-4A86-8F8D-D4E39EEE7FB0}"/>
            </c:ext>
          </c:extLst>
        </c:ser>
        <c:ser>
          <c:idx val="2"/>
          <c:order val="3"/>
          <c:tx>
            <c:strRef>
              <c:f>Summary!$A$38</c:f>
              <c:strCache>
                <c:ptCount val="1"/>
                <c:pt idx="0">
                  <c:v>        Services</c:v>
                </c:pt>
              </c:strCache>
            </c:strRef>
          </c:tx>
          <c:spPr>
            <a:ln w="22225" cap="rnd">
              <a:solidFill>
                <a:srgbClr val="B2912F"/>
              </a:solidFill>
              <a:round/>
            </a:ln>
            <a:effectLst/>
          </c:spPr>
          <c:marker>
            <c:symbol val="none"/>
          </c:marker>
          <c:cat>
            <c:multiLvlStrRef>
              <c:extLst>
                <c:ext xmlns:c15="http://schemas.microsoft.com/office/drawing/2012/chart" uri="{02D57815-91ED-43cb-92C2-25804820EDAC}">
                  <c15:fullRef>
                    <c15:sqref>Summary!$G$32:$AK$33</c15:sqref>
                  </c15:fullRef>
                </c:ext>
              </c:extLst>
              <c:f>Summary!$Z$32:$AK$33</c:f>
              <c:multiLvlStrCache>
                <c:ptCount val="1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</c:lvl>
                <c:lvl>
                  <c:pt idx="0">
                    <c:v>2022/23</c:v>
                  </c:pt>
                  <c:pt idx="4">
                    <c:v>2023/24</c:v>
                  </c:pt>
                  <c:pt idx="8">
                    <c:v>2024/25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Summary!$G$38:$AK$38</c15:sqref>
                  </c15:fullRef>
                </c:ext>
              </c:extLst>
              <c:f>Summary!$Z$38:$AK$38</c:f>
              <c:numCache>
                <c:formatCode>0.0</c:formatCode>
                <c:ptCount val="12"/>
                <c:pt idx="0">
                  <c:v>8.6703661579388367</c:v>
                </c:pt>
                <c:pt idx="1">
                  <c:v>4.726982251076195</c:v>
                </c:pt>
                <c:pt idx="2">
                  <c:v>1.5420027830391536</c:v>
                </c:pt>
                <c:pt idx="3">
                  <c:v>8.9261007296172821</c:v>
                </c:pt>
                <c:pt idx="4">
                  <c:v>2.6713076905375388</c:v>
                </c:pt>
                <c:pt idx="5">
                  <c:v>8.3223203734201121</c:v>
                </c:pt>
                <c:pt idx="6">
                  <c:v>8.0640636185097101</c:v>
                </c:pt>
                <c:pt idx="7">
                  <c:v>6.5050853828597655</c:v>
                </c:pt>
                <c:pt idx="8">
                  <c:v>5.9861770369678879</c:v>
                </c:pt>
                <c:pt idx="9">
                  <c:v>2.2328251042242009</c:v>
                </c:pt>
                <c:pt idx="10">
                  <c:v>8.7021884273112082</c:v>
                </c:pt>
                <c:pt idx="11">
                  <c:v>4.9505392558222061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3-97FD-4A86-8F8D-D4E39EEE7F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97898016"/>
        <c:axId val="509595744"/>
      </c:lineChart>
      <c:catAx>
        <c:axId val="4978980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numFmt formatCode="General" sourceLinked="0"/>
        <c:majorTickMark val="none"/>
        <c:minorTickMark val="none"/>
        <c:tickLblPos val="low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cap="none" spc="0" normalizeH="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509595744"/>
        <c:crosses val="autoZero"/>
        <c:auto val="1"/>
        <c:lblAlgn val="ctr"/>
        <c:lblOffset val="100"/>
        <c:noMultiLvlLbl val="0"/>
      </c:catAx>
      <c:valAx>
        <c:axId val="5095957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Percent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7898016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466" l="0.70000000000000062" r="0.70000000000000062" t="0.75000000000000466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none" spc="0" normalizeH="0" baseline="0">
                <a:solidFill>
                  <a:schemeClr val="dk1">
                    <a:lumMod val="50000"/>
                    <a:lumOff val="50000"/>
                  </a:schemeClr>
                </a:solidFill>
                <a:latin typeface="+mj-lt"/>
                <a:ea typeface="+mj-ea"/>
                <a:cs typeface="+mj-cs"/>
              </a:defRPr>
            </a:pPr>
            <a:r>
              <a:rPr lang="en-GB" sz="100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GDP and sectoral value added year on year change, deseasonalized</a:t>
            </a:r>
          </a:p>
        </c:rich>
      </c:tx>
      <c:layout>
        <c:manualLayout>
          <c:xMode val="edge"/>
          <c:yMode val="edge"/>
          <c:x val="0.16936562576531258"/>
          <c:y val="3.041854768153980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none" spc="0" normalizeH="0" baseline="0">
              <a:solidFill>
                <a:schemeClr val="dk1">
                  <a:lumMod val="50000"/>
                  <a:lumOff val="50000"/>
                </a:schemeClr>
              </a:solidFill>
              <a:latin typeface="+mj-lt"/>
              <a:ea typeface="+mj-ea"/>
              <a:cs typeface="+mj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3"/>
          <c:order val="0"/>
          <c:tx>
            <c:strRef>
              <c:f>Summary!$A$43</c:f>
              <c:strCache>
                <c:ptCount val="1"/>
                <c:pt idx="0">
                  <c:v>GDP at market prices</c:v>
                </c:pt>
              </c:strCache>
            </c:strRef>
          </c:tx>
          <c:spPr>
            <a:ln w="2222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multiLvlStrRef>
              <c:extLst>
                <c:ext xmlns:c15="http://schemas.microsoft.com/office/drawing/2012/chart" uri="{02D57815-91ED-43cb-92C2-25804820EDAC}">
                  <c15:fullRef>
                    <c15:sqref>Summary!$G$32:$AK$33</c15:sqref>
                  </c15:fullRef>
                </c:ext>
              </c:extLst>
              <c:f>Summary!$Z$32:$AK$33</c:f>
              <c:multiLvlStrCache>
                <c:ptCount val="1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</c:lvl>
                <c:lvl>
                  <c:pt idx="0">
                    <c:v>2022/23</c:v>
                  </c:pt>
                  <c:pt idx="4">
                    <c:v>2023/24</c:v>
                  </c:pt>
                  <c:pt idx="8">
                    <c:v>2024/25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Summary!$G$43:$AK$43</c15:sqref>
                  </c15:fullRef>
                </c:ext>
              </c:extLst>
              <c:f>Summary!$Z$43:$AK$43</c:f>
              <c:numCache>
                <c:formatCode>#,##0.0</c:formatCode>
                <c:ptCount val="12"/>
                <c:pt idx="0">
                  <c:v>1.1010499769918525</c:v>
                </c:pt>
                <c:pt idx="1">
                  <c:v>0.89763029003016026</c:v>
                </c:pt>
                <c:pt idx="2">
                  <c:v>-8.4733752269305906E-2</c:v>
                </c:pt>
                <c:pt idx="3">
                  <c:v>3.161472252944697</c:v>
                </c:pt>
                <c:pt idx="4">
                  <c:v>1.6116488423543629</c:v>
                </c:pt>
                <c:pt idx="5">
                  <c:v>1.2897253336418446</c:v>
                </c:pt>
                <c:pt idx="6">
                  <c:v>0.87480377785962293</c:v>
                </c:pt>
                <c:pt idx="7">
                  <c:v>1.7917958320607053</c:v>
                </c:pt>
                <c:pt idx="8">
                  <c:v>2.2763312329439289</c:v>
                </c:pt>
                <c:pt idx="9">
                  <c:v>0.42690223344636902</c:v>
                </c:pt>
                <c:pt idx="10">
                  <c:v>3.4517337783548818</c:v>
                </c:pt>
                <c:pt idx="11">
                  <c:v>-0.71936386478728132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7FD-4A86-8F8D-D4E39EEE7FB0}"/>
            </c:ext>
          </c:extLst>
        </c:ser>
        <c:ser>
          <c:idx val="0"/>
          <c:order val="1"/>
          <c:tx>
            <c:strRef>
              <c:f>Summary!$A$44</c:f>
              <c:strCache>
                <c:ptCount val="1"/>
                <c:pt idx="0">
                  <c:v>        Agriculture, Forestry &amp; Fishing</c:v>
                </c:pt>
              </c:strCache>
            </c:strRef>
          </c:tx>
          <c:spPr>
            <a:ln w="22225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cat>
            <c:multiLvlStrRef>
              <c:extLst>
                <c:ext xmlns:c15="http://schemas.microsoft.com/office/drawing/2012/chart" uri="{02D57815-91ED-43cb-92C2-25804820EDAC}">
                  <c15:fullRef>
                    <c15:sqref>Summary!$G$32:$AK$33</c15:sqref>
                  </c15:fullRef>
                </c:ext>
              </c:extLst>
              <c:f>Summary!$Z$32:$AK$33</c:f>
              <c:multiLvlStrCache>
                <c:ptCount val="1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</c:lvl>
                <c:lvl>
                  <c:pt idx="0">
                    <c:v>2022/23</c:v>
                  </c:pt>
                  <c:pt idx="4">
                    <c:v>2023/24</c:v>
                  </c:pt>
                  <c:pt idx="8">
                    <c:v>2024/25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Summary!$G$44:$AK$44</c15:sqref>
                  </c15:fullRef>
                </c:ext>
              </c:extLst>
              <c:f>Summary!$Z$44:$AK$44</c:f>
              <c:numCache>
                <c:formatCode>#,##0.0</c:formatCode>
                <c:ptCount val="12"/>
                <c:pt idx="0">
                  <c:v>-3.9169779071927535</c:v>
                </c:pt>
                <c:pt idx="1">
                  <c:v>4.8067191125518827</c:v>
                </c:pt>
                <c:pt idx="2">
                  <c:v>-1.4113061717299091</c:v>
                </c:pt>
                <c:pt idx="3">
                  <c:v>-1.5036515120547156</c:v>
                </c:pt>
                <c:pt idx="4">
                  <c:v>3.4361811970151201</c:v>
                </c:pt>
                <c:pt idx="5">
                  <c:v>1.4445944262964305</c:v>
                </c:pt>
                <c:pt idx="6">
                  <c:v>2.1744916489950361</c:v>
                </c:pt>
                <c:pt idx="7">
                  <c:v>3.2609458099756683</c:v>
                </c:pt>
                <c:pt idx="8">
                  <c:v>-0.45414079179632028</c:v>
                </c:pt>
                <c:pt idx="9">
                  <c:v>2.3995299352414179</c:v>
                </c:pt>
                <c:pt idx="10">
                  <c:v>3.5161212249678941</c:v>
                </c:pt>
                <c:pt idx="11">
                  <c:v>-1.8424175307759749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97FD-4A86-8F8D-D4E39EEE7FB0}"/>
            </c:ext>
          </c:extLst>
        </c:ser>
        <c:ser>
          <c:idx val="1"/>
          <c:order val="2"/>
          <c:tx>
            <c:strRef>
              <c:f>Summary!$A$45</c:f>
              <c:strCache>
                <c:ptCount val="1"/>
                <c:pt idx="0">
                  <c:v>        Industry</c:v>
                </c:pt>
              </c:strCache>
            </c:strRef>
          </c:tx>
          <c:spPr>
            <a:ln w="22225" cap="rnd">
              <a:solidFill>
                <a:srgbClr val="F17CB0"/>
              </a:solidFill>
              <a:round/>
            </a:ln>
            <a:effectLst/>
          </c:spPr>
          <c:marker>
            <c:symbol val="none"/>
          </c:marker>
          <c:cat>
            <c:multiLvlStrRef>
              <c:extLst>
                <c:ext xmlns:c15="http://schemas.microsoft.com/office/drawing/2012/chart" uri="{02D57815-91ED-43cb-92C2-25804820EDAC}">
                  <c15:fullRef>
                    <c15:sqref>Summary!$G$32:$AK$33</c15:sqref>
                  </c15:fullRef>
                </c:ext>
              </c:extLst>
              <c:f>Summary!$Z$32:$AK$33</c:f>
              <c:multiLvlStrCache>
                <c:ptCount val="1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</c:lvl>
                <c:lvl>
                  <c:pt idx="0">
                    <c:v>2022/23</c:v>
                  </c:pt>
                  <c:pt idx="4">
                    <c:v>2023/24</c:v>
                  </c:pt>
                  <c:pt idx="8">
                    <c:v>2024/25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Summary!$G$45:$AK$45</c15:sqref>
                  </c15:fullRef>
                </c:ext>
              </c:extLst>
              <c:f>Summary!$Z$45:$AK$45</c:f>
              <c:numCache>
                <c:formatCode>0.0</c:formatCode>
                <c:ptCount val="12"/>
                <c:pt idx="0">
                  <c:v>-0.36194661510785542</c:v>
                </c:pt>
                <c:pt idx="1">
                  <c:v>-0.21498475913364068</c:v>
                </c:pt>
                <c:pt idx="2">
                  <c:v>1.0774537303987586</c:v>
                </c:pt>
                <c:pt idx="3">
                  <c:v>5.0488447687154103</c:v>
                </c:pt>
                <c:pt idx="4">
                  <c:v>2.6903701615600406</c:v>
                </c:pt>
                <c:pt idx="5">
                  <c:v>-3.4302854085064616</c:v>
                </c:pt>
                <c:pt idx="6">
                  <c:v>2.5845336603939728</c:v>
                </c:pt>
                <c:pt idx="7">
                  <c:v>-0.23686276364844883</c:v>
                </c:pt>
                <c:pt idx="8">
                  <c:v>6.5559177534355362</c:v>
                </c:pt>
                <c:pt idx="9">
                  <c:v>-1.1077821958348388</c:v>
                </c:pt>
                <c:pt idx="10">
                  <c:v>2.1285301465603812</c:v>
                </c:pt>
                <c:pt idx="11">
                  <c:v>-0.23002936737386293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97FD-4A86-8F8D-D4E39EEE7FB0}"/>
            </c:ext>
          </c:extLst>
        </c:ser>
        <c:ser>
          <c:idx val="2"/>
          <c:order val="3"/>
          <c:tx>
            <c:strRef>
              <c:f>Summary!$A$46</c:f>
              <c:strCache>
                <c:ptCount val="1"/>
                <c:pt idx="0">
                  <c:v>        Services</c:v>
                </c:pt>
              </c:strCache>
            </c:strRef>
          </c:tx>
          <c:spPr>
            <a:ln w="22225" cap="rnd">
              <a:solidFill>
                <a:srgbClr val="B2912F"/>
              </a:solidFill>
              <a:round/>
            </a:ln>
            <a:effectLst/>
          </c:spPr>
          <c:marker>
            <c:symbol val="none"/>
          </c:marker>
          <c:cat>
            <c:multiLvlStrRef>
              <c:extLst>
                <c:ext xmlns:c15="http://schemas.microsoft.com/office/drawing/2012/chart" uri="{02D57815-91ED-43cb-92C2-25804820EDAC}">
                  <c15:fullRef>
                    <c15:sqref>Summary!$G$32:$AK$33</c15:sqref>
                  </c15:fullRef>
                </c:ext>
              </c:extLst>
              <c:f>Summary!$Z$32:$AK$33</c:f>
              <c:multiLvlStrCache>
                <c:ptCount val="1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</c:lvl>
                <c:lvl>
                  <c:pt idx="0">
                    <c:v>2022/23</c:v>
                  </c:pt>
                  <c:pt idx="4">
                    <c:v>2023/24</c:v>
                  </c:pt>
                  <c:pt idx="8">
                    <c:v>2024/25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Summary!$G$46:$AK$46</c15:sqref>
                  </c15:fullRef>
                </c:ext>
              </c:extLst>
              <c:f>Summary!$Z$46:$AK$46</c:f>
              <c:numCache>
                <c:formatCode>0.0</c:formatCode>
                <c:ptCount val="12"/>
                <c:pt idx="0">
                  <c:v>5.0851685131170887</c:v>
                </c:pt>
                <c:pt idx="1">
                  <c:v>-0.78366443119400886</c:v>
                </c:pt>
                <c:pt idx="2">
                  <c:v>-0.66077330584701777</c:v>
                </c:pt>
                <c:pt idx="3">
                  <c:v>4.3472547146375717</c:v>
                </c:pt>
                <c:pt idx="4">
                  <c:v>-1.7541136747289965E-2</c:v>
                </c:pt>
                <c:pt idx="5">
                  <c:v>4.8125945114767088</c:v>
                </c:pt>
                <c:pt idx="6">
                  <c:v>-1.1298984977489601</c:v>
                </c:pt>
                <c:pt idx="7">
                  <c:v>2.2916811652816005</c:v>
                </c:pt>
                <c:pt idx="8">
                  <c:v>0.2340742970104559</c:v>
                </c:pt>
                <c:pt idx="9">
                  <c:v>1.0100893342647854</c:v>
                </c:pt>
                <c:pt idx="10">
                  <c:v>4.9212486086862572</c:v>
                </c:pt>
                <c:pt idx="11">
                  <c:v>-1.1262016138429143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3-97FD-4A86-8F8D-D4E39EEE7F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09597312"/>
        <c:axId val="509596136"/>
      </c:lineChart>
      <c:catAx>
        <c:axId val="5095973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numFmt formatCode="General" sourceLinked="0"/>
        <c:majorTickMark val="none"/>
        <c:minorTickMark val="none"/>
        <c:tickLblPos val="low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cap="none" spc="0" normalizeH="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509596136"/>
        <c:crosses val="autoZero"/>
        <c:auto val="1"/>
        <c:lblAlgn val="ctr"/>
        <c:lblOffset val="100"/>
        <c:noMultiLvlLbl val="0"/>
      </c:catAx>
      <c:valAx>
        <c:axId val="5095961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Percent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09597312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9471502425833134"/>
          <c:y val="0.68830964311279275"/>
          <c:w val="0.65501407778573129"/>
          <c:h val="0.2857163309131813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3"/>
          <c:order val="0"/>
          <c:tx>
            <c:strRef>
              <c:f>Original_Expenditure!$B$28</c:f>
              <c:strCache>
                <c:ptCount val="1"/>
                <c:pt idx="0">
                  <c:v>Final Consumption Expenditure</c:v>
                </c:pt>
              </c:strCache>
            </c:strRef>
          </c:tx>
          <c:spPr>
            <a:ln w="2222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multiLvlStrRef>
              <c:extLst>
                <c:ext xmlns:c15="http://schemas.microsoft.com/office/drawing/2012/chart" uri="{02D57815-91ED-43cb-92C2-25804820EDAC}">
                  <c15:fullRef>
                    <c15:sqref>Original_Expenditure!$G$26:$AL$27</c15:sqref>
                  </c15:fullRef>
                </c:ext>
              </c:extLst>
              <c:f>Original_Expenditure!$AA$26:$AL$27</c:f>
              <c:multiLvlStrCache>
                <c:ptCount val="1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</c:lvl>
                <c:lvl>
                  <c:pt idx="0">
                    <c:v>2022/23</c:v>
                  </c:pt>
                  <c:pt idx="4">
                    <c:v>2023/24</c:v>
                  </c:pt>
                  <c:pt idx="8">
                    <c:v>2024/25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Original_Expenditure!$G$28:$AL$28</c15:sqref>
                  </c15:fullRef>
                </c:ext>
              </c:extLst>
              <c:f>Original_Expenditure!$AA$28:$AL$28</c:f>
              <c:numCache>
                <c:formatCode>0.0</c:formatCode>
                <c:ptCount val="12"/>
                <c:pt idx="0">
                  <c:v>12.115037661600315</c:v>
                </c:pt>
                <c:pt idx="1">
                  <c:v>6.4645509692888625</c:v>
                </c:pt>
                <c:pt idx="2">
                  <c:v>-2.1028833555373105</c:v>
                </c:pt>
                <c:pt idx="3">
                  <c:v>-1.1028727295071761</c:v>
                </c:pt>
                <c:pt idx="4">
                  <c:v>4.9713736703257405</c:v>
                </c:pt>
                <c:pt idx="5">
                  <c:v>3.3229657121751854</c:v>
                </c:pt>
                <c:pt idx="6">
                  <c:v>-0.81517575367264783</c:v>
                </c:pt>
                <c:pt idx="7">
                  <c:v>2.1236415551697529</c:v>
                </c:pt>
                <c:pt idx="8">
                  <c:v>7.7499052467961071</c:v>
                </c:pt>
                <c:pt idx="9">
                  <c:v>4.6019624028027062</c:v>
                </c:pt>
                <c:pt idx="10">
                  <c:v>22.219809316173112</c:v>
                </c:pt>
                <c:pt idx="11">
                  <c:v>8.8581979365170316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47F0-4C33-ADD8-D571A563ECD9}"/>
            </c:ext>
          </c:extLst>
        </c:ser>
        <c:ser>
          <c:idx val="0"/>
          <c:order val="1"/>
          <c:tx>
            <c:strRef>
              <c:f>Original_Expenditure!$B$32</c:f>
              <c:strCache>
                <c:ptCount val="1"/>
                <c:pt idx="0">
                  <c:v>Gross Fixed Capital Formation</c:v>
                </c:pt>
              </c:strCache>
            </c:strRef>
          </c:tx>
          <c:spPr>
            <a:ln w="22225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cat>
            <c:multiLvlStrRef>
              <c:extLst>
                <c:ext xmlns:c15="http://schemas.microsoft.com/office/drawing/2012/chart" uri="{02D57815-91ED-43cb-92C2-25804820EDAC}">
                  <c15:fullRef>
                    <c15:sqref>Original_Expenditure!$G$26:$AL$27</c15:sqref>
                  </c15:fullRef>
                </c:ext>
              </c:extLst>
              <c:f>Original_Expenditure!$AA$26:$AL$27</c:f>
              <c:multiLvlStrCache>
                <c:ptCount val="1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</c:lvl>
                <c:lvl>
                  <c:pt idx="0">
                    <c:v>2022/23</c:v>
                  </c:pt>
                  <c:pt idx="4">
                    <c:v>2023/24</c:v>
                  </c:pt>
                  <c:pt idx="8">
                    <c:v>2024/25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Original_Expenditure!$G$32:$AL$32</c15:sqref>
                  </c15:fullRef>
                </c:ext>
              </c:extLst>
              <c:f>Original_Expenditure!$AA$32:$AL$32</c:f>
              <c:numCache>
                <c:formatCode>0.0</c:formatCode>
                <c:ptCount val="12"/>
                <c:pt idx="0">
                  <c:v>3.3305177208127867</c:v>
                </c:pt>
                <c:pt idx="1">
                  <c:v>-0.40975605273019244</c:v>
                </c:pt>
                <c:pt idx="2">
                  <c:v>4.5133892713624002</c:v>
                </c:pt>
                <c:pt idx="3">
                  <c:v>7.6058135346650291</c:v>
                </c:pt>
                <c:pt idx="4">
                  <c:v>5.8380134800807282</c:v>
                </c:pt>
                <c:pt idx="5">
                  <c:v>1.1749058630949438</c:v>
                </c:pt>
                <c:pt idx="6">
                  <c:v>11.757795045453022</c:v>
                </c:pt>
                <c:pt idx="7">
                  <c:v>7.9527445115193274</c:v>
                </c:pt>
                <c:pt idx="8">
                  <c:v>3.2663763559271697</c:v>
                </c:pt>
                <c:pt idx="9">
                  <c:v>7.3418570382356219</c:v>
                </c:pt>
                <c:pt idx="10">
                  <c:v>8.7402169436860078</c:v>
                </c:pt>
                <c:pt idx="11">
                  <c:v>9.1061252281262828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47F0-4C33-ADD8-D571A563ECD9}"/>
            </c:ext>
          </c:extLst>
        </c:ser>
        <c:ser>
          <c:idx val="1"/>
          <c:order val="2"/>
          <c:tx>
            <c:strRef>
              <c:f>Original_Expenditure!$B$49</c:f>
              <c:strCache>
                <c:ptCount val="1"/>
                <c:pt idx="0">
                  <c:v>GDP at Market Prices</c:v>
                </c:pt>
              </c:strCache>
            </c:strRef>
          </c:tx>
          <c:spPr>
            <a:ln w="22225" cap="rnd">
              <a:solidFill>
                <a:srgbClr val="F17CB0"/>
              </a:solidFill>
              <a:round/>
            </a:ln>
            <a:effectLst/>
          </c:spPr>
          <c:marker>
            <c:symbol val="none"/>
          </c:marker>
          <c:cat>
            <c:multiLvlStrRef>
              <c:extLst>
                <c:ext xmlns:c15="http://schemas.microsoft.com/office/drawing/2012/chart" uri="{02D57815-91ED-43cb-92C2-25804820EDAC}">
                  <c15:fullRef>
                    <c15:sqref>Original_Expenditure!$G$26:$AL$27</c15:sqref>
                  </c15:fullRef>
                </c:ext>
              </c:extLst>
              <c:f>Original_Expenditure!$AA$26:$AL$27</c:f>
              <c:multiLvlStrCache>
                <c:ptCount val="1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</c:lvl>
                <c:lvl>
                  <c:pt idx="0">
                    <c:v>2022/23</c:v>
                  </c:pt>
                  <c:pt idx="4">
                    <c:v>2023/24</c:v>
                  </c:pt>
                  <c:pt idx="8">
                    <c:v>2024/25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Original_Expenditure!$G$49:$AL$49</c15:sqref>
                  </c15:fullRef>
                </c:ext>
              </c:extLst>
              <c:f>Original_Expenditure!$AA$49:$AL$49</c:f>
              <c:numCache>
                <c:formatCode>0.0</c:formatCode>
                <c:ptCount val="12"/>
                <c:pt idx="0">
                  <c:v>8.7704758956231643</c:v>
                </c:pt>
                <c:pt idx="1">
                  <c:v>4.3130427177829667</c:v>
                </c:pt>
                <c:pt idx="2">
                  <c:v>2.2300565282916907</c:v>
                </c:pt>
                <c:pt idx="3">
                  <c:v>5.7476248734178892</c:v>
                </c:pt>
                <c:pt idx="4">
                  <c:v>5.9909883500704808</c:v>
                </c:pt>
                <c:pt idx="5">
                  <c:v>5.782376196512784</c:v>
                </c:pt>
                <c:pt idx="6">
                  <c:v>6.8246543245905844</c:v>
                </c:pt>
                <c:pt idx="7">
                  <c:v>5.6851455312933563</c:v>
                </c:pt>
                <c:pt idx="8">
                  <c:v>6.1793740229671101</c:v>
                </c:pt>
                <c:pt idx="9">
                  <c:v>5.3634057228824528</c:v>
                </c:pt>
                <c:pt idx="10">
                  <c:v>8.3943861011953391</c:v>
                </c:pt>
                <c:pt idx="11">
                  <c:v>5.5263844374917825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47F0-4C33-ADD8-D571A563EC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90365903"/>
        <c:axId val="1"/>
      </c:lineChart>
      <c:catAx>
        <c:axId val="89036590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numFmt formatCode="General" sourceLinked="0"/>
        <c:majorTickMark val="none"/>
        <c:minorTickMark val="none"/>
        <c:tickLblPos val="low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cap="none" spc="0" normalizeH="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Percent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#,##0.0" sourceLinked="0"/>
        <c:majorTickMark val="none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90365903"/>
        <c:crosses val="autoZero"/>
        <c:crossBetween val="between"/>
      </c:valAx>
      <c:spPr>
        <a:blipFill dpi="0" rotWithShape="0">
          <a:blip xmlns:r="http://schemas.openxmlformats.org/officeDocument/2006/relationships" r:embed="rId1"/>
          <a:srcRect/>
          <a:tile tx="0" ty="0" sx="100000" sy="100000" flip="none" algn="tl"/>
        </a:blipFill>
        <a:ln w="25400">
          <a:noFill/>
        </a:ln>
      </c:spPr>
    </c:plotArea>
    <c:legend>
      <c:legendPos val="b"/>
      <c:layout>
        <c:manualLayout>
          <c:xMode val="edge"/>
          <c:yMode val="edge"/>
          <c:x val="0.14018186703040073"/>
          <c:y val="0.8216429525256711"/>
          <c:w val="0.81043317419968175"/>
          <c:h val="0.12005986093843535"/>
        </c:manualLayout>
      </c:layout>
      <c:overlay val="0"/>
      <c:spPr>
        <a:noFill/>
        <a:ln w="25400">
          <a:noFill/>
        </a:ln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none" spc="0" normalizeH="0" baseline="0">
                <a:solidFill>
                  <a:schemeClr val="dk1">
                    <a:lumMod val="50000"/>
                    <a:lumOff val="50000"/>
                  </a:schemeClr>
                </a:solidFill>
                <a:latin typeface="+mj-lt"/>
                <a:ea typeface="+mj-ea"/>
                <a:cs typeface="+mj-cs"/>
              </a:defRPr>
            </a:pPr>
            <a:r>
              <a:rPr lang="en-US" sz="9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GDP and Sectoral Value Added Year on Year percentage change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none" spc="0" normalizeH="0" baseline="0">
              <a:solidFill>
                <a:schemeClr val="dk1">
                  <a:lumMod val="50000"/>
                  <a:lumOff val="50000"/>
                </a:schemeClr>
              </a:solidFill>
              <a:latin typeface="+mj-lt"/>
              <a:ea typeface="+mj-ea"/>
              <a:cs typeface="+mj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3"/>
          <c:order val="0"/>
          <c:tx>
            <c:strRef>
              <c:f>Summary!$A$35</c:f>
              <c:strCache>
                <c:ptCount val="1"/>
                <c:pt idx="0">
                  <c:v>GDP at market prices</c:v>
                </c:pt>
              </c:strCache>
            </c:strRef>
          </c:tx>
          <c:spPr>
            <a:ln w="2222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multiLvlStrRef>
              <c:extLst>
                <c:ext xmlns:c15="http://schemas.microsoft.com/office/drawing/2012/chart" uri="{02D57815-91ED-43cb-92C2-25804820EDAC}">
                  <c15:fullRef>
                    <c15:sqref>Summary!$G$32:$AK$33</c15:sqref>
                  </c15:fullRef>
                </c:ext>
              </c:extLst>
              <c:f>Summary!$Z$32:$AK$33</c:f>
              <c:multiLvlStrCache>
                <c:ptCount val="1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</c:lvl>
                <c:lvl>
                  <c:pt idx="0">
                    <c:v>2022/23</c:v>
                  </c:pt>
                  <c:pt idx="4">
                    <c:v>2023/24</c:v>
                  </c:pt>
                  <c:pt idx="8">
                    <c:v>2024/25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Summary!$G$35:$AK$35</c15:sqref>
                  </c15:fullRef>
                </c:ext>
              </c:extLst>
              <c:f>Summary!$Z$35:$AK$35</c:f>
              <c:numCache>
                <c:formatCode>0.0</c:formatCode>
                <c:ptCount val="12"/>
                <c:pt idx="0">
                  <c:v>8.7704758956231643</c:v>
                </c:pt>
                <c:pt idx="1">
                  <c:v>4.3130427177829667</c:v>
                </c:pt>
                <c:pt idx="2">
                  <c:v>2.2300565282916907</c:v>
                </c:pt>
                <c:pt idx="3">
                  <c:v>5.7476248734178892</c:v>
                </c:pt>
                <c:pt idx="4">
                  <c:v>5.9909883500704808</c:v>
                </c:pt>
                <c:pt idx="5">
                  <c:v>5.782376196512784</c:v>
                </c:pt>
                <c:pt idx="6">
                  <c:v>6.8246543245905844</c:v>
                </c:pt>
                <c:pt idx="7">
                  <c:v>5.6851455312933563</c:v>
                </c:pt>
                <c:pt idx="8">
                  <c:v>6.1793740229671101</c:v>
                </c:pt>
                <c:pt idx="9">
                  <c:v>5.3634057228824528</c:v>
                </c:pt>
                <c:pt idx="10">
                  <c:v>8.3943861011953391</c:v>
                </c:pt>
                <c:pt idx="11">
                  <c:v>5.5263844374917825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563-4DC1-A88F-E9D88E6E08E5}"/>
            </c:ext>
          </c:extLst>
        </c:ser>
        <c:ser>
          <c:idx val="0"/>
          <c:order val="1"/>
          <c:tx>
            <c:strRef>
              <c:f>Summary!$A$36</c:f>
              <c:strCache>
                <c:ptCount val="1"/>
                <c:pt idx="0">
                  <c:v>        Agriculture, Forestry &amp; Fishing</c:v>
                </c:pt>
              </c:strCache>
            </c:strRef>
          </c:tx>
          <c:spPr>
            <a:ln w="22225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cat>
            <c:multiLvlStrRef>
              <c:extLst>
                <c:ext xmlns:c15="http://schemas.microsoft.com/office/drawing/2012/chart" uri="{02D57815-91ED-43cb-92C2-25804820EDAC}">
                  <c15:fullRef>
                    <c15:sqref>Summary!$G$32:$AK$33</c15:sqref>
                  </c15:fullRef>
                </c:ext>
              </c:extLst>
              <c:f>Summary!$Z$32:$AK$33</c:f>
              <c:multiLvlStrCache>
                <c:ptCount val="1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</c:lvl>
                <c:lvl>
                  <c:pt idx="0">
                    <c:v>2022/23</c:v>
                  </c:pt>
                  <c:pt idx="4">
                    <c:v>2023/24</c:v>
                  </c:pt>
                  <c:pt idx="8">
                    <c:v>2024/25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Summary!$G$36:$AK$36</c15:sqref>
                  </c15:fullRef>
                </c:ext>
              </c:extLst>
              <c:f>Summary!$Z$36:$AK$36</c:f>
              <c:numCache>
                <c:formatCode>0.0</c:formatCode>
                <c:ptCount val="12"/>
                <c:pt idx="0">
                  <c:v>4.3606143292445054</c:v>
                </c:pt>
                <c:pt idx="1">
                  <c:v>11.82044986964026</c:v>
                </c:pt>
                <c:pt idx="2">
                  <c:v>5.4187898501583565</c:v>
                </c:pt>
                <c:pt idx="3">
                  <c:v>-2.7565251441020511</c:v>
                </c:pt>
                <c:pt idx="4">
                  <c:v>5.6546919561947684</c:v>
                </c:pt>
                <c:pt idx="5">
                  <c:v>2.0542363555387189</c:v>
                </c:pt>
                <c:pt idx="6">
                  <c:v>4.0433087340211893</c:v>
                </c:pt>
                <c:pt idx="7">
                  <c:v>10.576270326917992</c:v>
                </c:pt>
                <c:pt idx="8">
                  <c:v>6.3316479459754049</c:v>
                </c:pt>
                <c:pt idx="9">
                  <c:v>7.7962919193789171</c:v>
                </c:pt>
                <c:pt idx="10">
                  <c:v>10.306568819416317</c:v>
                </c:pt>
                <c:pt idx="11">
                  <c:v>3.4652180039119962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7563-4DC1-A88F-E9D88E6E08E5}"/>
            </c:ext>
          </c:extLst>
        </c:ser>
        <c:ser>
          <c:idx val="1"/>
          <c:order val="2"/>
          <c:tx>
            <c:strRef>
              <c:f>Summary!$A$37</c:f>
              <c:strCache>
                <c:ptCount val="1"/>
                <c:pt idx="0">
                  <c:v>        Industry</c:v>
                </c:pt>
              </c:strCache>
            </c:strRef>
          </c:tx>
          <c:spPr>
            <a:ln w="22225" cap="rnd">
              <a:solidFill>
                <a:srgbClr val="F17CB0"/>
              </a:solidFill>
              <a:round/>
            </a:ln>
            <a:effectLst/>
          </c:spPr>
          <c:marker>
            <c:symbol val="none"/>
          </c:marker>
          <c:cat>
            <c:multiLvlStrRef>
              <c:extLst>
                <c:ext xmlns:c15="http://schemas.microsoft.com/office/drawing/2012/chart" uri="{02D57815-91ED-43cb-92C2-25804820EDAC}">
                  <c15:fullRef>
                    <c15:sqref>Summary!$G$32:$AK$33</c15:sqref>
                  </c15:fullRef>
                </c:ext>
              </c:extLst>
              <c:f>Summary!$Z$32:$AK$33</c:f>
              <c:multiLvlStrCache>
                <c:ptCount val="1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</c:lvl>
                <c:lvl>
                  <c:pt idx="0">
                    <c:v>2022/23</c:v>
                  </c:pt>
                  <c:pt idx="4">
                    <c:v>2023/24</c:v>
                  </c:pt>
                  <c:pt idx="8">
                    <c:v>2024/25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Summary!$G$37:$AK$37</c15:sqref>
                  </c15:fullRef>
                </c:ext>
              </c:extLst>
              <c:f>Summary!$Z$37:$AK$37</c:f>
              <c:numCache>
                <c:formatCode>0.0</c:formatCode>
                <c:ptCount val="12"/>
                <c:pt idx="0">
                  <c:v>12.288442431696843</c:v>
                </c:pt>
                <c:pt idx="1">
                  <c:v>-2.375835806544524</c:v>
                </c:pt>
                <c:pt idx="2">
                  <c:v>0.71143792778696202</c:v>
                </c:pt>
                <c:pt idx="3">
                  <c:v>6.3598584387402513</c:v>
                </c:pt>
                <c:pt idx="4">
                  <c:v>9.895112409248096</c:v>
                </c:pt>
                <c:pt idx="5">
                  <c:v>4.4840735201361337</c:v>
                </c:pt>
                <c:pt idx="6">
                  <c:v>6.7233778954761236</c:v>
                </c:pt>
                <c:pt idx="7">
                  <c:v>1.0981532327254184</c:v>
                </c:pt>
                <c:pt idx="8">
                  <c:v>5.1229890373956977</c:v>
                </c:pt>
                <c:pt idx="9">
                  <c:v>7.651138420137471</c:v>
                </c:pt>
                <c:pt idx="10">
                  <c:v>7.3999602087252425</c:v>
                </c:pt>
                <c:pt idx="11">
                  <c:v>7.568812590516294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7563-4DC1-A88F-E9D88E6E08E5}"/>
            </c:ext>
          </c:extLst>
        </c:ser>
        <c:ser>
          <c:idx val="2"/>
          <c:order val="3"/>
          <c:tx>
            <c:strRef>
              <c:f>Summary!$A$38</c:f>
              <c:strCache>
                <c:ptCount val="1"/>
                <c:pt idx="0">
                  <c:v>        Services</c:v>
                </c:pt>
              </c:strCache>
            </c:strRef>
          </c:tx>
          <c:spPr>
            <a:ln w="22225" cap="rnd">
              <a:solidFill>
                <a:srgbClr val="B2912F"/>
              </a:solidFill>
              <a:round/>
            </a:ln>
            <a:effectLst/>
          </c:spPr>
          <c:marker>
            <c:symbol val="none"/>
          </c:marker>
          <c:cat>
            <c:multiLvlStrRef>
              <c:extLst>
                <c:ext xmlns:c15="http://schemas.microsoft.com/office/drawing/2012/chart" uri="{02D57815-91ED-43cb-92C2-25804820EDAC}">
                  <c15:fullRef>
                    <c15:sqref>Summary!$G$32:$AK$33</c15:sqref>
                  </c15:fullRef>
                </c:ext>
              </c:extLst>
              <c:f>Summary!$Z$32:$AK$33</c:f>
              <c:multiLvlStrCache>
                <c:ptCount val="1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</c:lvl>
                <c:lvl>
                  <c:pt idx="0">
                    <c:v>2022/23</c:v>
                  </c:pt>
                  <c:pt idx="4">
                    <c:v>2023/24</c:v>
                  </c:pt>
                  <c:pt idx="8">
                    <c:v>2024/25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Summary!$G$38:$AK$38</c15:sqref>
                  </c15:fullRef>
                </c:ext>
              </c:extLst>
              <c:f>Summary!$Z$38:$AK$38</c:f>
              <c:numCache>
                <c:formatCode>0.0</c:formatCode>
                <c:ptCount val="12"/>
                <c:pt idx="0">
                  <c:v>8.6703661579388367</c:v>
                </c:pt>
                <c:pt idx="1">
                  <c:v>4.726982251076195</c:v>
                </c:pt>
                <c:pt idx="2">
                  <c:v>1.5420027830391536</c:v>
                </c:pt>
                <c:pt idx="3">
                  <c:v>8.9261007296172821</c:v>
                </c:pt>
                <c:pt idx="4">
                  <c:v>2.6713076905375388</c:v>
                </c:pt>
                <c:pt idx="5">
                  <c:v>8.3223203734201121</c:v>
                </c:pt>
                <c:pt idx="6">
                  <c:v>8.0640636185097101</c:v>
                </c:pt>
                <c:pt idx="7">
                  <c:v>6.5050853828597655</c:v>
                </c:pt>
                <c:pt idx="8">
                  <c:v>5.9861770369678879</c:v>
                </c:pt>
                <c:pt idx="9">
                  <c:v>2.2328251042242009</c:v>
                </c:pt>
                <c:pt idx="10">
                  <c:v>8.7021884273112082</c:v>
                </c:pt>
                <c:pt idx="11">
                  <c:v>4.9505392558222061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3-7563-4DC1-A88F-E9D88E6E08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97898016"/>
        <c:axId val="509595744"/>
      </c:lineChart>
      <c:catAx>
        <c:axId val="4978980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numFmt formatCode="General" sourceLinked="0"/>
        <c:majorTickMark val="none"/>
        <c:minorTickMark val="none"/>
        <c:tickLblPos val="low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cap="none" spc="0" normalizeH="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509595744"/>
        <c:crosses val="autoZero"/>
        <c:auto val="1"/>
        <c:lblAlgn val="ctr"/>
        <c:lblOffset val="100"/>
        <c:noMultiLvlLbl val="0"/>
      </c:catAx>
      <c:valAx>
        <c:axId val="5095957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Percent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7898016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466" l="0.70000000000000062" r="0.70000000000000062" t="0.75000000000000466" header="0.30000000000000032" footer="0.3000000000000003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9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9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QGDP at 2009/10 Constant Prices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8764365890433904"/>
          <c:y val="0.14514145141451415"/>
          <c:w val="0.79081923270229515"/>
          <c:h val="0.48554842083853911"/>
        </c:manualLayout>
      </c:layout>
      <c:barChart>
        <c:barDir val="col"/>
        <c:grouping val="clustered"/>
        <c:varyColors val="0"/>
        <c:ser>
          <c:idx val="2"/>
          <c:order val="0"/>
          <c:tx>
            <c:strRef>
              <c:f>Summary!$A$5</c:f>
              <c:strCache>
                <c:ptCount val="1"/>
                <c:pt idx="0">
                  <c:v>ORIGINAL ESTIMATES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multiLvlStrRef>
              <c:f>Summary!$B$3:$M$4</c:f>
              <c:multiLvlStrCache>
                <c:ptCount val="1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</c:lvl>
                <c:lvl>
                  <c:pt idx="0">
                    <c:v>2016/17</c:v>
                  </c:pt>
                  <c:pt idx="4">
                    <c:v>2017/18</c:v>
                  </c:pt>
                  <c:pt idx="5">
                    <c:v>2017/18</c:v>
                  </c:pt>
                  <c:pt idx="8">
                    <c:v>2018/19</c:v>
                  </c:pt>
                </c:lvl>
              </c:multiLvlStrCache>
            </c:multiLvlStrRef>
          </c:cat>
          <c:val>
            <c:numRef>
              <c:f>Summary!$B$6:$M$6</c:f>
              <c:numCache>
                <c:formatCode>#,##0</c:formatCode>
                <c:ptCount val="12"/>
                <c:pt idx="0">
                  <c:v>28577.249980336703</c:v>
                </c:pt>
                <c:pt idx="1">
                  <c:v>26610.223650017917</c:v>
                </c:pt>
                <c:pt idx="2">
                  <c:v>26240.150875295327</c:v>
                </c:pt>
                <c:pt idx="3">
                  <c:v>27090.416415823176</c:v>
                </c:pt>
                <c:pt idx="4">
                  <c:v>30772.211216691237</c:v>
                </c:pt>
                <c:pt idx="5">
                  <c:v>28335.282212502589</c:v>
                </c:pt>
                <c:pt idx="6">
                  <c:v>27653.330456040429</c:v>
                </c:pt>
                <c:pt idx="7">
                  <c:v>28598.11162449163</c:v>
                </c:pt>
                <c:pt idx="8">
                  <c:v>32487.627544429273</c:v>
                </c:pt>
                <c:pt idx="9">
                  <c:v>29958.638465288019</c:v>
                </c:pt>
                <c:pt idx="10">
                  <c:v>29773.220868000164</c:v>
                </c:pt>
                <c:pt idx="11">
                  <c:v>30567.116363019482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EFE-424E-B3DB-DA5E2B2A711C}"/>
            </c:ext>
          </c:extLst>
        </c:ser>
        <c:ser>
          <c:idx val="0"/>
          <c:order val="1"/>
          <c:tx>
            <c:strRef>
              <c:f>Summary!$A$13</c:f>
              <c:strCache>
                <c:ptCount val="1"/>
                <c:pt idx="0">
                  <c:v>SEASONALLY ADJUSTED ESTIMATES</c:v>
                </c:pt>
              </c:strCache>
            </c:strRef>
          </c:tx>
          <c:spPr>
            <a:solidFill>
              <a:srgbClr val="F0AC00"/>
            </a:solidFill>
            <a:ln>
              <a:noFill/>
            </a:ln>
            <a:effectLst/>
          </c:spPr>
          <c:invertIfNegative val="0"/>
          <c:cat>
            <c:multiLvlStrRef>
              <c:f>Summary!$B$3:$M$4</c:f>
              <c:multiLvlStrCache>
                <c:ptCount val="1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</c:lvl>
                <c:lvl>
                  <c:pt idx="0">
                    <c:v>2016/17</c:v>
                  </c:pt>
                  <c:pt idx="4">
                    <c:v>2017/18</c:v>
                  </c:pt>
                  <c:pt idx="5">
                    <c:v>2017/18</c:v>
                  </c:pt>
                  <c:pt idx="8">
                    <c:v>2018/19</c:v>
                  </c:pt>
                </c:lvl>
              </c:multiLvlStrCache>
            </c:multiLvlStrRef>
          </c:cat>
          <c:val>
            <c:numRef>
              <c:f>Summary!$B$14:$M$14</c:f>
              <c:numCache>
                <c:formatCode>#,##0</c:formatCode>
                <c:ptCount val="12"/>
                <c:pt idx="0">
                  <c:v>26412.381812203843</c:v>
                </c:pt>
                <c:pt idx="1">
                  <c:v>26833.17793839403</c:v>
                </c:pt>
                <c:pt idx="2">
                  <c:v>27615.091899027633</c:v>
                </c:pt>
                <c:pt idx="3">
                  <c:v>27881.120144130968</c:v>
                </c:pt>
                <c:pt idx="4">
                  <c:v>28280.026667217157</c:v>
                </c:pt>
                <c:pt idx="5">
                  <c:v>28575.320236925509</c:v>
                </c:pt>
                <c:pt idx="6">
                  <c:v>29218.339688299318</c:v>
                </c:pt>
                <c:pt idx="7">
                  <c:v>29435.049959961565</c:v>
                </c:pt>
                <c:pt idx="8">
                  <c:v>29940.121207226537</c:v>
                </c:pt>
                <c:pt idx="9">
                  <c:v>30171.336074027993</c:v>
                </c:pt>
                <c:pt idx="10">
                  <c:v>31551.783716307007</c:v>
                </c:pt>
                <c:pt idx="11">
                  <c:v>31384.570293616263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EFE-424E-B3DB-DA5E2B2A711C}"/>
            </c:ext>
          </c:extLst>
        </c:ser>
        <c:ser>
          <c:idx val="1"/>
          <c:order val="2"/>
          <c:tx>
            <c:strRef>
              <c:f>Summary!$A$21</c:f>
              <c:strCache>
                <c:ptCount val="1"/>
                <c:pt idx="0">
                  <c:v>TREND CYCLE ESTIMATES</c:v>
                </c:pt>
              </c:strCache>
            </c:strRef>
          </c:tx>
          <c:spPr>
            <a:solidFill>
              <a:srgbClr val="60B4CC"/>
            </a:solidFill>
            <a:ln>
              <a:noFill/>
            </a:ln>
            <a:effectLst/>
          </c:spPr>
          <c:invertIfNegative val="0"/>
          <c:cat>
            <c:multiLvlStrRef>
              <c:f>Summary!$B$3:$M$4</c:f>
              <c:multiLvlStrCache>
                <c:ptCount val="1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</c:lvl>
                <c:lvl>
                  <c:pt idx="0">
                    <c:v>2016/17</c:v>
                  </c:pt>
                  <c:pt idx="4">
                    <c:v>2017/18</c:v>
                  </c:pt>
                  <c:pt idx="5">
                    <c:v>2017/18</c:v>
                  </c:pt>
                  <c:pt idx="8">
                    <c:v>2018/19</c:v>
                  </c:pt>
                </c:lvl>
              </c:multiLvlStrCache>
            </c:multiLvlStrRef>
          </c:cat>
          <c:val>
            <c:numRef>
              <c:f>Summary!$B$22:$M$22</c:f>
              <c:numCache>
                <c:formatCode>#,##0</c:formatCode>
                <c:ptCount val="12"/>
                <c:pt idx="0">
                  <c:v>26463.215065371554</c:v>
                </c:pt>
                <c:pt idx="1">
                  <c:v>26873.319664005714</c:v>
                </c:pt>
                <c:pt idx="2">
                  <c:v>27377.603832676716</c:v>
                </c:pt>
                <c:pt idx="3">
                  <c:v>27828.633161214864</c:v>
                </c:pt>
                <c:pt idx="4">
                  <c:v>28165.94394562942</c:v>
                </c:pt>
                <c:pt idx="5">
                  <c:v>28515.281716096451</c:v>
                </c:pt>
                <c:pt idx="6">
                  <c:v>28962.671254742771</c:v>
                </c:pt>
                <c:pt idx="7">
                  <c:v>29458.581138842903</c:v>
                </c:pt>
                <c:pt idx="8">
                  <c:v>29876.384918165222</c:v>
                </c:pt>
                <c:pt idx="9">
                  <c:v>30340.89428106686</c:v>
                </c:pt>
                <c:pt idx="10">
                  <c:v>30852.207990857278</c:v>
                </c:pt>
                <c:pt idx="11">
                  <c:v>31486.94588666657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EFE-424E-B3DB-DA5E2B2A71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32"/>
        <c:axId val="161686928"/>
        <c:axId val="161687320"/>
      </c:barChart>
      <c:catAx>
        <c:axId val="16168692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61687320"/>
        <c:crosses val="autoZero"/>
        <c:auto val="1"/>
        <c:lblAlgn val="ctr"/>
        <c:lblOffset val="100"/>
        <c:noMultiLvlLbl val="0"/>
      </c:catAx>
      <c:valAx>
        <c:axId val="161687320"/>
        <c:scaling>
          <c:orientation val="minMax"/>
          <c:min val="1200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b="1"/>
                  <a:t>Billion Shs</a:t>
                </a:r>
              </a:p>
            </c:rich>
          </c:tx>
          <c:layout>
            <c:manualLayout>
              <c:xMode val="edge"/>
              <c:yMode val="edge"/>
              <c:x val="0"/>
              <c:y val="0.2882722685494571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1686928"/>
        <c:crosses val="autoZero"/>
        <c:crossBetween val="between"/>
        <c:majorUnit val="100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444" l="0.70000000000000062" r="0.70000000000000062" t="0.75000000000000444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none" spc="0" normalizeH="0" baseline="0">
                <a:solidFill>
                  <a:schemeClr val="dk1">
                    <a:lumMod val="50000"/>
                    <a:lumOff val="50000"/>
                  </a:schemeClr>
                </a:solidFill>
                <a:latin typeface="+mj-lt"/>
                <a:ea typeface="+mj-ea"/>
                <a:cs typeface="+mj-cs"/>
              </a:defRPr>
            </a:pPr>
            <a:r>
              <a:rPr lang="en-US" sz="9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Quarter to Quarter percentage change in QGDP estimates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none" spc="0" normalizeH="0" baseline="0">
              <a:solidFill>
                <a:schemeClr val="dk1">
                  <a:lumMod val="50000"/>
                  <a:lumOff val="50000"/>
                </a:schemeClr>
              </a:solidFill>
              <a:latin typeface="+mj-lt"/>
              <a:ea typeface="+mj-ea"/>
              <a:cs typeface="+mj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Summary!$A$42</c:f>
              <c:strCache>
                <c:ptCount val="1"/>
                <c:pt idx="0">
                  <c:v>SEASONALLY ADJUSTED ESTIMATES</c:v>
                </c:pt>
              </c:strCache>
            </c:strRef>
          </c:tx>
          <c:spPr>
            <a:ln w="2349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multiLvlStrRef>
              <c:f>Summary!$B$3:$M$4</c:f>
              <c:multiLvlStrCache>
                <c:ptCount val="1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</c:lvl>
                <c:lvl>
                  <c:pt idx="0">
                    <c:v>2016/17</c:v>
                  </c:pt>
                  <c:pt idx="4">
                    <c:v>2017/18</c:v>
                  </c:pt>
                  <c:pt idx="5">
                    <c:v>2017/18</c:v>
                  </c:pt>
                  <c:pt idx="8">
                    <c:v>2018/19</c:v>
                  </c:pt>
                </c:lvl>
              </c:multiLvlStrCache>
            </c:multiLvlStrRef>
          </c:cat>
          <c:val>
            <c:numRef>
              <c:f>Summary!$B$43:$M$43</c:f>
              <c:numCache>
                <c:formatCode>#,##0.0</c:formatCode>
                <c:ptCount val="12"/>
                <c:pt idx="0">
                  <c:v>0.87619308067148349</c:v>
                </c:pt>
                <c:pt idx="1">
                  <c:v>1.5931775073604326</c:v>
                </c:pt>
                <c:pt idx="2">
                  <c:v>2.9139819458909866</c:v>
                </c:pt>
                <c:pt idx="3">
                  <c:v>0.9633436892987568</c:v>
                </c:pt>
                <c:pt idx="4">
                  <c:v>1.4307406625847507</c:v>
                </c:pt>
                <c:pt idx="5">
                  <c:v>1.0441771260798038</c:v>
                </c:pt>
                <c:pt idx="6">
                  <c:v>2.2502615755217059</c:v>
                </c:pt>
                <c:pt idx="7">
                  <c:v>0.74169262858228002</c:v>
                </c:pt>
                <c:pt idx="8">
                  <c:v>1.7158837778498359</c:v>
                </c:pt>
                <c:pt idx="9">
                  <c:v>0.77225761780030933</c:v>
                </c:pt>
                <c:pt idx="10">
                  <c:v>4.5753613260346437</c:v>
                </c:pt>
                <c:pt idx="11">
                  <c:v>-0.52996503840866405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77D1-45CA-BB28-1A0DC270A5CD}"/>
            </c:ext>
          </c:extLst>
        </c:ser>
        <c:ser>
          <c:idx val="1"/>
          <c:order val="1"/>
          <c:tx>
            <c:strRef>
              <c:f>Summary!$A$50</c:f>
              <c:strCache>
                <c:ptCount val="1"/>
                <c:pt idx="0">
                  <c:v>TREND CYCLE ESTIMATES</c:v>
                </c:pt>
              </c:strCache>
            </c:strRef>
          </c:tx>
          <c:spPr>
            <a:ln w="23495" cap="rnd">
              <a:solidFill>
                <a:srgbClr val="FF3377"/>
              </a:solidFill>
              <a:round/>
            </a:ln>
            <a:effectLst/>
          </c:spPr>
          <c:marker>
            <c:symbol val="none"/>
          </c:marker>
          <c:cat>
            <c:multiLvlStrRef>
              <c:f>Summary!$B$3:$M$4</c:f>
              <c:multiLvlStrCache>
                <c:ptCount val="1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</c:lvl>
                <c:lvl>
                  <c:pt idx="0">
                    <c:v>2016/17</c:v>
                  </c:pt>
                  <c:pt idx="4">
                    <c:v>2017/18</c:v>
                  </c:pt>
                  <c:pt idx="5">
                    <c:v>2017/18</c:v>
                  </c:pt>
                  <c:pt idx="8">
                    <c:v>2018/19</c:v>
                  </c:pt>
                </c:lvl>
              </c:multiLvlStrCache>
            </c:multiLvlStrRef>
          </c:cat>
          <c:val>
            <c:numRef>
              <c:f>Summary!$B$51:$M$51</c:f>
              <c:numCache>
                <c:formatCode>0.0</c:formatCode>
                <c:ptCount val="12"/>
                <c:pt idx="0">
                  <c:v>0.99433829426007758</c:v>
                </c:pt>
                <c:pt idx="1">
                  <c:v>1.5497157001561845</c:v>
                </c:pt>
                <c:pt idx="2">
                  <c:v>1.8765235370099997</c:v>
                </c:pt>
                <c:pt idx="3">
                  <c:v>1.6474390209409773</c:v>
                </c:pt>
                <c:pt idx="4">
                  <c:v>1.2120997192369032</c:v>
                </c:pt>
                <c:pt idx="5">
                  <c:v>1.2402842636532352</c:v>
                </c:pt>
                <c:pt idx="6">
                  <c:v>1.568946584854447</c:v>
                </c:pt>
                <c:pt idx="7">
                  <c:v>1.7122380727189412</c:v>
                </c:pt>
                <c:pt idx="8">
                  <c:v>1.4182752976225954</c:v>
                </c:pt>
                <c:pt idx="9">
                  <c:v>1.5547709810741273</c:v>
                </c:pt>
                <c:pt idx="10">
                  <c:v>1.685229529010579</c:v>
                </c:pt>
                <c:pt idx="11">
                  <c:v>2.0573499828517638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77D1-45CA-BB28-1A0DC270A5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1688104"/>
        <c:axId val="161686536"/>
      </c:lineChart>
      <c:catAx>
        <c:axId val="1616881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numFmt formatCode="General" sourceLinked="0"/>
        <c:majorTickMark val="none"/>
        <c:minorTickMark val="none"/>
        <c:tickLblPos val="low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cap="none" spc="0" normalizeH="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61686536"/>
        <c:crosses val="autoZero"/>
        <c:auto val="1"/>
        <c:lblAlgn val="ctr"/>
        <c:lblOffset val="100"/>
        <c:noMultiLvlLbl val="0"/>
      </c:catAx>
      <c:valAx>
        <c:axId val="1616865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Percent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1688104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466" l="0.70000000000000062" r="0.70000000000000062" t="0.75000000000000466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>
                <a:latin typeface="Arial" pitchFamily="34" charset="0"/>
                <a:cs typeface="Arial" pitchFamily="34" charset="0"/>
              </a:defRPr>
            </a:pPr>
            <a:r>
              <a:rPr lang="en-US" sz="900">
                <a:latin typeface="Arial" pitchFamily="34" charset="0"/>
                <a:cs typeface="Arial" pitchFamily="34" charset="0"/>
              </a:rPr>
              <a:t>Agriculture sector Value Added at 2009/10 Constant prices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Summary!$A$13</c:f>
              <c:strCache>
                <c:ptCount val="1"/>
                <c:pt idx="0">
                  <c:v>SEASONALLY ADJUSTED ESTIMATES</c:v>
                </c:pt>
              </c:strCache>
            </c:strRef>
          </c:tx>
          <c:spPr>
            <a:solidFill>
              <a:srgbClr val="F0AC00"/>
            </a:solidFill>
          </c:spPr>
          <c:invertIfNegative val="0"/>
          <c:cat>
            <c:multiLvlStrRef>
              <c:f>Summary!$B$3:$M$4</c:f>
              <c:multiLvlStrCache>
                <c:ptCount val="1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</c:lvl>
                <c:lvl>
                  <c:pt idx="0">
                    <c:v>2016/17</c:v>
                  </c:pt>
                  <c:pt idx="4">
                    <c:v>2017/18</c:v>
                  </c:pt>
                  <c:pt idx="5">
                    <c:v>2017/18</c:v>
                  </c:pt>
                  <c:pt idx="8">
                    <c:v>2018/19</c:v>
                  </c:pt>
                </c:lvl>
              </c:multiLvlStrCache>
            </c:multiLvlStrRef>
          </c:cat>
          <c:val>
            <c:numRef>
              <c:f>Summary!$B$15:$M$15</c:f>
              <c:numCache>
                <c:formatCode>#,##0</c:formatCode>
                <c:ptCount val="12"/>
                <c:pt idx="0">
                  <c:v>6111.8320280180651</c:v>
                </c:pt>
                <c:pt idx="1">
                  <c:v>6366.2603341645772</c:v>
                </c:pt>
                <c:pt idx="2">
                  <c:v>6581.6236584705412</c:v>
                </c:pt>
                <c:pt idx="3">
                  <c:v>6548.3013350740393</c:v>
                </c:pt>
                <c:pt idx="4">
                  <c:v>6621.7992011874758</c:v>
                </c:pt>
                <c:pt idx="5">
                  <c:v>6534.0663153519527</c:v>
                </c:pt>
                <c:pt idx="6">
                  <c:v>6886.0886223396628</c:v>
                </c:pt>
                <c:pt idx="7">
                  <c:v>6661.5542631220105</c:v>
                </c:pt>
                <c:pt idx="8">
                  <c:v>6774.9055123986127</c:v>
                </c:pt>
                <c:pt idx="9">
                  <c:v>6780.1171872616678</c:v>
                </c:pt>
                <c:pt idx="10">
                  <c:v>7531.6179413872333</c:v>
                </c:pt>
                <c:pt idx="11">
                  <c:v>7187.0754672780959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932-429A-9B2E-6D1811CF8E6C}"/>
            </c:ext>
          </c:extLst>
        </c:ser>
        <c:ser>
          <c:idx val="1"/>
          <c:order val="1"/>
          <c:tx>
            <c:strRef>
              <c:f>Summary!$A$21</c:f>
              <c:strCache>
                <c:ptCount val="1"/>
                <c:pt idx="0">
                  <c:v>TREND CYCLE ESTIMATES</c:v>
                </c:pt>
              </c:strCache>
            </c:strRef>
          </c:tx>
          <c:spPr>
            <a:solidFill>
              <a:srgbClr val="60B4CC"/>
            </a:solidFill>
          </c:spPr>
          <c:invertIfNegative val="0"/>
          <c:cat>
            <c:multiLvlStrRef>
              <c:f>Summary!$B$3:$M$4</c:f>
              <c:multiLvlStrCache>
                <c:ptCount val="1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</c:lvl>
                <c:lvl>
                  <c:pt idx="0">
                    <c:v>2016/17</c:v>
                  </c:pt>
                  <c:pt idx="4">
                    <c:v>2017/18</c:v>
                  </c:pt>
                  <c:pt idx="5">
                    <c:v>2017/18</c:v>
                  </c:pt>
                  <c:pt idx="8">
                    <c:v>2018/19</c:v>
                  </c:pt>
                </c:lvl>
              </c:multiLvlStrCache>
            </c:multiLvlStrRef>
          </c:cat>
          <c:val>
            <c:numRef>
              <c:f>Summary!$B$23:$M$23</c:f>
              <c:numCache>
                <c:formatCode>#,##0</c:formatCode>
                <c:ptCount val="12"/>
                <c:pt idx="0">
                  <c:v>6218.8814561622485</c:v>
                </c:pt>
                <c:pt idx="1">
                  <c:v>6294.467885126408</c:v>
                </c:pt>
                <c:pt idx="2">
                  <c:v>6408.2976090873626</c:v>
                </c:pt>
                <c:pt idx="3">
                  <c:v>6477.519144843558</c:v>
                </c:pt>
                <c:pt idx="4">
                  <c:v>6491.9199777016884</c:v>
                </c:pt>
                <c:pt idx="5">
                  <c:v>6509.7449759303126</c:v>
                </c:pt>
                <c:pt idx="6">
                  <c:v>6593.6299721077821</c:v>
                </c:pt>
                <c:pt idx="7">
                  <c:v>6679.6718809929462</c:v>
                </c:pt>
                <c:pt idx="8">
                  <c:v>6762.1647919122152</c:v>
                </c:pt>
                <c:pt idx="9">
                  <c:v>6853.7422402698903</c:v>
                </c:pt>
                <c:pt idx="10">
                  <c:v>6976.9249412390936</c:v>
                </c:pt>
                <c:pt idx="11">
                  <c:v>7094.2544572290062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932-429A-9B2E-6D1811CF8E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32"/>
        <c:axId val="497062096"/>
        <c:axId val="497062488"/>
      </c:barChart>
      <c:catAx>
        <c:axId val="49706209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ln w="12700">
            <a:solidFill>
              <a:sysClr val="windowText" lastClr="000000"/>
            </a:solidFill>
          </a:ln>
        </c:spPr>
        <c:txPr>
          <a:bodyPr/>
          <a:lstStyle/>
          <a:p>
            <a:pPr>
              <a:defRPr sz="700" b="1">
                <a:latin typeface="Arial" pitchFamily="34" charset="0"/>
                <a:cs typeface="Arial" pitchFamily="34" charset="0"/>
              </a:defRPr>
            </a:pPr>
            <a:endParaRPr lang="en-US"/>
          </a:p>
        </c:txPr>
        <c:crossAx val="497062488"/>
        <c:crosses val="autoZero"/>
        <c:auto val="1"/>
        <c:lblAlgn val="ctr"/>
        <c:lblOffset val="100"/>
        <c:noMultiLvlLbl val="0"/>
      </c:catAx>
      <c:valAx>
        <c:axId val="497062488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sz="800">
                    <a:latin typeface="Arial" pitchFamily="34" charset="0"/>
                    <a:cs typeface="Arial" pitchFamily="34" charset="0"/>
                  </a:defRPr>
                </a:pPr>
                <a:r>
                  <a:rPr lang="en-US" sz="800">
                    <a:latin typeface="Arial" pitchFamily="34" charset="0"/>
                    <a:cs typeface="Arial" pitchFamily="34" charset="0"/>
                  </a:rPr>
                  <a:t>Billion Shs</a:t>
                </a:r>
              </a:p>
            </c:rich>
          </c:tx>
          <c:overlay val="0"/>
        </c:title>
        <c:numFmt formatCode="#,##0" sourceLinked="1"/>
        <c:majorTickMark val="out"/>
        <c:minorTickMark val="none"/>
        <c:tickLblPos val="nextTo"/>
        <c:spPr>
          <a:ln w="12700">
            <a:solidFill>
              <a:schemeClr val="tx1"/>
            </a:solidFill>
          </a:ln>
        </c:spPr>
        <c:txPr>
          <a:bodyPr/>
          <a:lstStyle/>
          <a:p>
            <a:pPr>
              <a:defRPr sz="800" b="1">
                <a:latin typeface="Arial" pitchFamily="34" charset="0"/>
                <a:cs typeface="Arial" pitchFamily="34" charset="0"/>
              </a:defRPr>
            </a:pPr>
            <a:endParaRPr lang="en-US"/>
          </a:p>
        </c:txPr>
        <c:crossAx val="497062096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1.770093774077763E-2"/>
          <c:y val="0.90557844476082561"/>
          <c:w val="0.96459808377611334"/>
          <c:h val="9.4421555239174434E-2"/>
        </c:manualLayout>
      </c:layout>
      <c:overlay val="0"/>
      <c:txPr>
        <a:bodyPr/>
        <a:lstStyle/>
        <a:p>
          <a:pPr>
            <a:defRPr sz="900" b="1">
              <a:latin typeface="+mn-lt"/>
              <a:cs typeface="Arial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ln w="12700">
      <a:solidFill>
        <a:schemeClr val="tx1"/>
      </a:solidFill>
    </a:ln>
  </c:spPr>
  <c:printSettings>
    <c:headerFooter/>
    <c:pageMargins b="0.75000000000000466" l="0.70000000000000062" r="0.70000000000000062" t="0.75000000000000466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>
                <a:latin typeface="Arial" pitchFamily="34" charset="0"/>
                <a:cs typeface="Arial" pitchFamily="34" charset="0"/>
              </a:defRPr>
            </a:pPr>
            <a:r>
              <a:rPr lang="en-US" sz="800">
                <a:latin typeface="Arial" pitchFamily="34" charset="0"/>
                <a:cs typeface="Arial" pitchFamily="34" charset="0"/>
              </a:rPr>
              <a:t> </a:t>
            </a:r>
            <a:r>
              <a:rPr lang="en-US" sz="900">
                <a:latin typeface="Arial" pitchFamily="34" charset="0"/>
                <a:cs typeface="Arial" pitchFamily="34" charset="0"/>
              </a:rPr>
              <a:t>Industry sector Value Added at 2009/10 Constant prices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Summary!$A$13</c:f>
              <c:strCache>
                <c:ptCount val="1"/>
                <c:pt idx="0">
                  <c:v>SEASONALLY ADJUSTED ESTIMATES</c:v>
                </c:pt>
              </c:strCache>
            </c:strRef>
          </c:tx>
          <c:spPr>
            <a:solidFill>
              <a:srgbClr val="F0AC00"/>
            </a:solidFill>
          </c:spPr>
          <c:invertIfNegative val="0"/>
          <c:cat>
            <c:multiLvlStrRef>
              <c:f>Summary!$B$3:$M$4</c:f>
              <c:multiLvlStrCache>
                <c:ptCount val="1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</c:lvl>
                <c:lvl>
                  <c:pt idx="0">
                    <c:v>2016/17</c:v>
                  </c:pt>
                  <c:pt idx="4">
                    <c:v>2017/18</c:v>
                  </c:pt>
                  <c:pt idx="5">
                    <c:v>2017/18</c:v>
                  </c:pt>
                  <c:pt idx="8">
                    <c:v>2018/19</c:v>
                  </c:pt>
                </c:lvl>
              </c:multiLvlStrCache>
            </c:multiLvlStrRef>
          </c:cat>
          <c:val>
            <c:numRef>
              <c:f>Summary!$B$16:$M$16</c:f>
              <c:numCache>
                <c:formatCode>#,##0</c:formatCode>
                <c:ptCount val="12"/>
                <c:pt idx="0">
                  <c:v>6812.1301324161786</c:v>
                </c:pt>
                <c:pt idx="1">
                  <c:v>7078.3399927340597</c:v>
                </c:pt>
                <c:pt idx="2">
                  <c:v>7247.1038451349559</c:v>
                </c:pt>
                <c:pt idx="3">
                  <c:v>7135.7329986172745</c:v>
                </c:pt>
                <c:pt idx="4">
                  <c:v>7163.6811167035366</c:v>
                </c:pt>
                <c:pt idx="5">
                  <c:v>7241.3148625806598</c:v>
                </c:pt>
                <c:pt idx="6">
                  <c:v>7495.2933447814821</c:v>
                </c:pt>
                <c:pt idx="7">
                  <c:v>7721.531179074128</c:v>
                </c:pt>
                <c:pt idx="8">
                  <c:v>7796.4769757142867</c:v>
                </c:pt>
                <c:pt idx="9">
                  <c:v>7980.5639190581169</c:v>
                </c:pt>
                <c:pt idx="10">
                  <c:v>8224.0315198139397</c:v>
                </c:pt>
                <c:pt idx="11">
                  <c:v>8286.6613863213479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F92-436F-877D-C9C070397784}"/>
            </c:ext>
          </c:extLst>
        </c:ser>
        <c:ser>
          <c:idx val="1"/>
          <c:order val="1"/>
          <c:tx>
            <c:strRef>
              <c:f>Summary!$A$21</c:f>
              <c:strCache>
                <c:ptCount val="1"/>
                <c:pt idx="0">
                  <c:v>TREND CYCLE ESTIMATES</c:v>
                </c:pt>
              </c:strCache>
            </c:strRef>
          </c:tx>
          <c:spPr>
            <a:solidFill>
              <a:srgbClr val="60B4CC"/>
            </a:solidFill>
          </c:spPr>
          <c:invertIfNegative val="0"/>
          <c:cat>
            <c:multiLvlStrRef>
              <c:f>Summary!$B$3:$M$4</c:f>
              <c:multiLvlStrCache>
                <c:ptCount val="1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</c:lvl>
                <c:lvl>
                  <c:pt idx="0">
                    <c:v>2016/17</c:v>
                  </c:pt>
                  <c:pt idx="4">
                    <c:v>2017/18</c:v>
                  </c:pt>
                  <c:pt idx="5">
                    <c:v>2017/18</c:v>
                  </c:pt>
                  <c:pt idx="8">
                    <c:v>2018/19</c:v>
                  </c:pt>
                </c:lvl>
              </c:multiLvlStrCache>
            </c:multiLvlStrRef>
          </c:cat>
          <c:val>
            <c:numRef>
              <c:f>Summary!$B$24:$M$24</c:f>
              <c:numCache>
                <c:formatCode>#,##0</c:formatCode>
                <c:ptCount val="12"/>
                <c:pt idx="0">
                  <c:v>6795.0098060950913</c:v>
                </c:pt>
                <c:pt idx="1">
                  <c:v>7057.0162508230433</c:v>
                </c:pt>
                <c:pt idx="2">
                  <c:v>7190.6806050153582</c:v>
                </c:pt>
                <c:pt idx="3">
                  <c:v>7181.2300715947231</c:v>
                </c:pt>
                <c:pt idx="4">
                  <c:v>7151.9610484920213</c:v>
                </c:pt>
                <c:pt idx="5">
                  <c:v>7264.6809814737007</c:v>
                </c:pt>
                <c:pt idx="6">
                  <c:v>7489.3800095219103</c:v>
                </c:pt>
                <c:pt idx="7">
                  <c:v>7693.5302450679274</c:v>
                </c:pt>
                <c:pt idx="8">
                  <c:v>7818.4784841942319</c:v>
                </c:pt>
                <c:pt idx="9">
                  <c:v>7993.0724948308343</c:v>
                </c:pt>
                <c:pt idx="10">
                  <c:v>8172.6884640413737</c:v>
                </c:pt>
                <c:pt idx="11">
                  <c:v>8348.1836177335517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F92-436F-877D-C9C07039778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32"/>
        <c:axId val="497061312"/>
        <c:axId val="436555408"/>
      </c:barChart>
      <c:catAx>
        <c:axId val="49706131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ln w="12700">
            <a:solidFill>
              <a:sysClr val="windowText" lastClr="000000"/>
            </a:solidFill>
          </a:ln>
        </c:spPr>
        <c:txPr>
          <a:bodyPr/>
          <a:lstStyle/>
          <a:p>
            <a:pPr>
              <a:defRPr sz="700" b="1">
                <a:latin typeface="Arial" pitchFamily="34" charset="0"/>
                <a:cs typeface="Arial" pitchFamily="34" charset="0"/>
              </a:defRPr>
            </a:pPr>
            <a:endParaRPr lang="en-US"/>
          </a:p>
        </c:txPr>
        <c:crossAx val="436555408"/>
        <c:crosses val="autoZero"/>
        <c:auto val="1"/>
        <c:lblAlgn val="ctr"/>
        <c:lblOffset val="100"/>
        <c:noMultiLvlLbl val="0"/>
      </c:catAx>
      <c:valAx>
        <c:axId val="436555408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sz="800">
                    <a:latin typeface="Arial" pitchFamily="34" charset="0"/>
                    <a:cs typeface="Arial" pitchFamily="34" charset="0"/>
                  </a:defRPr>
                </a:pPr>
                <a:r>
                  <a:rPr lang="en-US" sz="800">
                    <a:latin typeface="Arial" pitchFamily="34" charset="0"/>
                    <a:cs typeface="Arial" pitchFamily="34" charset="0"/>
                  </a:rPr>
                  <a:t>Billion Shs</a:t>
                </a:r>
              </a:p>
            </c:rich>
          </c:tx>
          <c:overlay val="0"/>
        </c:title>
        <c:numFmt formatCode="#,##0" sourceLinked="1"/>
        <c:majorTickMark val="out"/>
        <c:minorTickMark val="none"/>
        <c:tickLblPos val="nextTo"/>
        <c:spPr>
          <a:ln w="12700">
            <a:solidFill>
              <a:schemeClr val="tx1"/>
            </a:solidFill>
          </a:ln>
        </c:spPr>
        <c:txPr>
          <a:bodyPr/>
          <a:lstStyle/>
          <a:p>
            <a:pPr>
              <a:defRPr sz="800" b="1">
                <a:latin typeface="Arial" pitchFamily="34" charset="0"/>
                <a:cs typeface="Arial" pitchFamily="34" charset="0"/>
              </a:defRPr>
            </a:pPr>
            <a:endParaRPr lang="en-US"/>
          </a:p>
        </c:txPr>
        <c:crossAx val="497061312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6.6441335120879675E-3"/>
          <c:y val="0.90557844476082561"/>
          <c:w val="0.97241322046540424"/>
          <c:h val="9.4421555239174434E-2"/>
        </c:manualLayout>
      </c:layout>
      <c:overlay val="0"/>
      <c:txPr>
        <a:bodyPr/>
        <a:lstStyle/>
        <a:p>
          <a:pPr>
            <a:defRPr sz="900" b="1">
              <a:latin typeface="+mn-lt"/>
              <a:cs typeface="Arial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ln w="12700">
      <a:solidFill>
        <a:schemeClr val="tx1"/>
      </a:solidFill>
    </a:ln>
  </c:spPr>
  <c:printSettings>
    <c:headerFooter/>
    <c:pageMargins b="0.75000000000000488" l="0.70000000000000062" r="0.70000000000000062" t="0.75000000000000488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>
                <a:latin typeface="Arial" pitchFamily="34" charset="0"/>
                <a:cs typeface="Arial" pitchFamily="34" charset="0"/>
              </a:defRPr>
            </a:pPr>
            <a:r>
              <a:rPr lang="en-US" sz="800">
                <a:latin typeface="Arial" pitchFamily="34" charset="0"/>
                <a:cs typeface="Arial" pitchFamily="34" charset="0"/>
              </a:rPr>
              <a:t> </a:t>
            </a:r>
            <a:r>
              <a:rPr lang="en-US" sz="900">
                <a:latin typeface="Arial" pitchFamily="34" charset="0"/>
                <a:cs typeface="Arial" pitchFamily="34" charset="0"/>
              </a:rPr>
              <a:t>Services sector Value Added at 2009/10 Constant prices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Summary!$A$13</c:f>
              <c:strCache>
                <c:ptCount val="1"/>
                <c:pt idx="0">
                  <c:v>SEASONALLY ADJUSTED ESTIMATES</c:v>
                </c:pt>
              </c:strCache>
            </c:strRef>
          </c:tx>
          <c:spPr>
            <a:solidFill>
              <a:srgbClr val="F0AC00"/>
            </a:solidFill>
          </c:spPr>
          <c:invertIfNegative val="0"/>
          <c:cat>
            <c:multiLvlStrRef>
              <c:f>Summary!$B$3:$M$4</c:f>
              <c:multiLvlStrCache>
                <c:ptCount val="1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</c:lvl>
                <c:lvl>
                  <c:pt idx="0">
                    <c:v>2016/17</c:v>
                  </c:pt>
                  <c:pt idx="4">
                    <c:v>2017/18</c:v>
                  </c:pt>
                  <c:pt idx="5">
                    <c:v>2017/18</c:v>
                  </c:pt>
                  <c:pt idx="8">
                    <c:v>2018/19</c:v>
                  </c:pt>
                </c:lvl>
              </c:multiLvlStrCache>
            </c:multiLvlStrRef>
          </c:cat>
          <c:val>
            <c:numRef>
              <c:f>Summary!$B$17:$M$17</c:f>
              <c:numCache>
                <c:formatCode>#,##0</c:formatCode>
                <c:ptCount val="12"/>
                <c:pt idx="0">
                  <c:v>11604.806934457511</c:v>
                </c:pt>
                <c:pt idx="1">
                  <c:v>11584.127120781042</c:v>
                </c:pt>
                <c:pt idx="2">
                  <c:v>11817.742879536527</c:v>
                </c:pt>
                <c:pt idx="3">
                  <c:v>12217.252398120703</c:v>
                </c:pt>
                <c:pt idx="4">
                  <c:v>12483.121421258618</c:v>
                </c:pt>
                <c:pt idx="5">
                  <c:v>12811.628528014518</c:v>
                </c:pt>
                <c:pt idx="6">
                  <c:v>12878.262269087543</c:v>
                </c:pt>
                <c:pt idx="7">
                  <c:v>13036.706529688219</c:v>
                </c:pt>
                <c:pt idx="8">
                  <c:v>13373.969305497976</c:v>
                </c:pt>
                <c:pt idx="9">
                  <c:v>13360.32772307025</c:v>
                </c:pt>
                <c:pt idx="10">
                  <c:v>13645.192246017392</c:v>
                </c:pt>
                <c:pt idx="11">
                  <c:v>13785.7112923965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204-4FC8-A3D8-3423F04FDF05}"/>
            </c:ext>
          </c:extLst>
        </c:ser>
        <c:ser>
          <c:idx val="1"/>
          <c:order val="1"/>
          <c:tx>
            <c:strRef>
              <c:f>Summary!$A$21</c:f>
              <c:strCache>
                <c:ptCount val="1"/>
                <c:pt idx="0">
                  <c:v>TREND CYCLE ESTIMATES</c:v>
                </c:pt>
              </c:strCache>
            </c:strRef>
          </c:tx>
          <c:spPr>
            <a:solidFill>
              <a:srgbClr val="60B4CC"/>
            </a:solidFill>
          </c:spPr>
          <c:invertIfNegative val="0"/>
          <c:cat>
            <c:multiLvlStrRef>
              <c:f>Summary!$B$3:$M$4</c:f>
              <c:multiLvlStrCache>
                <c:ptCount val="1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</c:lvl>
                <c:lvl>
                  <c:pt idx="0">
                    <c:v>2016/17</c:v>
                  </c:pt>
                  <c:pt idx="4">
                    <c:v>2017/18</c:v>
                  </c:pt>
                  <c:pt idx="5">
                    <c:v>2017/18</c:v>
                  </c:pt>
                  <c:pt idx="8">
                    <c:v>2018/19</c:v>
                  </c:pt>
                </c:lvl>
              </c:multiLvlStrCache>
            </c:multiLvlStrRef>
          </c:cat>
          <c:val>
            <c:numRef>
              <c:f>Summary!$B$25:$M$25</c:f>
              <c:numCache>
                <c:formatCode>#,##0</c:formatCode>
                <c:ptCount val="12"/>
                <c:pt idx="0">
                  <c:v>11586.049242476354</c:v>
                </c:pt>
                <c:pt idx="1">
                  <c:v>11610.578995731623</c:v>
                </c:pt>
                <c:pt idx="2">
                  <c:v>11827.466664766875</c:v>
                </c:pt>
                <c:pt idx="3">
                  <c:v>12177.900463758331</c:v>
                </c:pt>
                <c:pt idx="4">
                  <c:v>12519.690809644517</c:v>
                </c:pt>
                <c:pt idx="5">
                  <c:v>12755.810732533315</c:v>
                </c:pt>
                <c:pt idx="6">
                  <c:v>12902.175445281518</c:v>
                </c:pt>
                <c:pt idx="7">
                  <c:v>13093.347776685037</c:v>
                </c:pt>
                <c:pt idx="8">
                  <c:v>13287.455351702758</c:v>
                </c:pt>
                <c:pt idx="9">
                  <c:v>13433.435714499103</c:v>
                </c:pt>
                <c:pt idx="10">
                  <c:v>13581.53870224148</c:v>
                </c:pt>
                <c:pt idx="11">
                  <c:v>13891.137907332823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204-4FC8-A3D8-3423F04FDF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32"/>
        <c:axId val="436555016"/>
        <c:axId val="436555800"/>
      </c:barChart>
      <c:catAx>
        <c:axId val="43655501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ln w="12700">
            <a:solidFill>
              <a:sysClr val="windowText" lastClr="000000"/>
            </a:solidFill>
          </a:ln>
        </c:spPr>
        <c:txPr>
          <a:bodyPr/>
          <a:lstStyle/>
          <a:p>
            <a:pPr>
              <a:defRPr sz="700" b="1">
                <a:latin typeface="Arial" pitchFamily="34" charset="0"/>
                <a:cs typeface="Arial" pitchFamily="34" charset="0"/>
              </a:defRPr>
            </a:pPr>
            <a:endParaRPr lang="en-US"/>
          </a:p>
        </c:txPr>
        <c:crossAx val="436555800"/>
        <c:crosses val="autoZero"/>
        <c:auto val="1"/>
        <c:lblAlgn val="ctr"/>
        <c:lblOffset val="100"/>
        <c:noMultiLvlLbl val="0"/>
      </c:catAx>
      <c:valAx>
        <c:axId val="436555800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sz="800">
                    <a:latin typeface="Arial" pitchFamily="34" charset="0"/>
                    <a:cs typeface="Arial" pitchFamily="34" charset="0"/>
                  </a:defRPr>
                </a:pPr>
                <a:r>
                  <a:rPr lang="en-US" sz="800">
                    <a:latin typeface="Arial" pitchFamily="34" charset="0"/>
                    <a:cs typeface="Arial" pitchFamily="34" charset="0"/>
                  </a:rPr>
                  <a:t>Billion Shs</a:t>
                </a:r>
              </a:p>
            </c:rich>
          </c:tx>
          <c:overlay val="0"/>
        </c:title>
        <c:numFmt formatCode="#,##0" sourceLinked="1"/>
        <c:majorTickMark val="out"/>
        <c:minorTickMark val="none"/>
        <c:tickLblPos val="nextTo"/>
        <c:spPr>
          <a:ln w="12700">
            <a:solidFill>
              <a:schemeClr val="tx1"/>
            </a:solidFill>
          </a:ln>
        </c:spPr>
        <c:txPr>
          <a:bodyPr/>
          <a:lstStyle/>
          <a:p>
            <a:pPr>
              <a:defRPr sz="800" b="1">
                <a:latin typeface="Arial" pitchFamily="34" charset="0"/>
                <a:cs typeface="Arial" pitchFamily="34" charset="0"/>
              </a:defRPr>
            </a:pPr>
            <a:endParaRPr lang="en-US"/>
          </a:p>
        </c:txPr>
        <c:crossAx val="436555016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1.2486351709489496E-2"/>
          <c:y val="0.88589824795885752"/>
          <c:w val="0.96427454632687049"/>
          <c:h val="0.11410175204114247"/>
        </c:manualLayout>
      </c:layout>
      <c:overlay val="0"/>
      <c:txPr>
        <a:bodyPr/>
        <a:lstStyle/>
        <a:p>
          <a:pPr>
            <a:defRPr sz="900" b="1">
              <a:latin typeface="+mn-lt"/>
              <a:cs typeface="Arial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ln w="12700">
      <a:solidFill>
        <a:schemeClr val="tx1"/>
      </a:solidFill>
    </a:ln>
  </c:spPr>
  <c:printSettings>
    <c:headerFooter/>
    <c:pageMargins b="0.75000000000000511" l="0.70000000000000062" r="0.70000000000000062" t="0.75000000000000511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none" spc="0" normalizeH="0" baseline="0">
                <a:solidFill>
                  <a:schemeClr val="dk1">
                    <a:lumMod val="50000"/>
                    <a:lumOff val="50000"/>
                  </a:schemeClr>
                </a:solidFill>
                <a:latin typeface="+mj-lt"/>
                <a:ea typeface="+mj-ea"/>
                <a:cs typeface="+mj-cs"/>
              </a:defRPr>
            </a:pPr>
            <a:r>
              <a:rPr lang="en-US" sz="9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Quarter to Quarter percentage changes in Agriculture sector Value Added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none" spc="0" normalizeH="0" baseline="0">
              <a:solidFill>
                <a:schemeClr val="dk1">
                  <a:lumMod val="50000"/>
                  <a:lumOff val="50000"/>
                </a:schemeClr>
              </a:solidFill>
              <a:latin typeface="+mj-lt"/>
              <a:ea typeface="+mj-ea"/>
              <a:cs typeface="+mj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Summary!$A$42</c:f>
              <c:strCache>
                <c:ptCount val="1"/>
                <c:pt idx="0">
                  <c:v>SEASONALLY ADJUSTED ESTIMATES</c:v>
                </c:pt>
              </c:strCache>
            </c:strRef>
          </c:tx>
          <c:spPr>
            <a:ln w="2349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multiLvlStrRef>
              <c:f>Summary!$B$3:$M$4</c:f>
              <c:multiLvlStrCache>
                <c:ptCount val="1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</c:lvl>
                <c:lvl>
                  <c:pt idx="0">
                    <c:v>2016/17</c:v>
                  </c:pt>
                  <c:pt idx="4">
                    <c:v>2017/18</c:v>
                  </c:pt>
                  <c:pt idx="5">
                    <c:v>2017/18</c:v>
                  </c:pt>
                  <c:pt idx="8">
                    <c:v>2018/19</c:v>
                  </c:pt>
                </c:lvl>
              </c:multiLvlStrCache>
            </c:multiLvlStrRef>
          </c:cat>
          <c:val>
            <c:numRef>
              <c:f>Summary!$B$44:$M$44</c:f>
              <c:numCache>
                <c:formatCode>#,##0.0</c:formatCode>
                <c:ptCount val="12"/>
                <c:pt idx="0">
                  <c:v>-0.99441617445322761</c:v>
                </c:pt>
                <c:pt idx="1">
                  <c:v>4.1628811947081124</c:v>
                </c:pt>
                <c:pt idx="2">
                  <c:v>3.3828859173448356</c:v>
                </c:pt>
                <c:pt idx="3">
                  <c:v>-0.50629335746986692</c:v>
                </c:pt>
                <c:pt idx="4">
                  <c:v>1.1223959062446776</c:v>
                </c:pt>
                <c:pt idx="5">
                  <c:v>-1.3249100911998379</c:v>
                </c:pt>
                <c:pt idx="6">
                  <c:v>5.3874921067241788</c:v>
                </c:pt>
                <c:pt idx="7">
                  <c:v>-3.2606951715553611</c:v>
                </c:pt>
                <c:pt idx="8">
                  <c:v>1.7015736087913957</c:v>
                </c:pt>
                <c:pt idx="9">
                  <c:v>7.6926163081059151E-2</c:v>
                </c:pt>
                <c:pt idx="10">
                  <c:v>11.083890342448189</c:v>
                </c:pt>
                <c:pt idx="11">
                  <c:v>-4.5746143363941894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F55B-4231-8830-0FAACFD02DC4}"/>
            </c:ext>
          </c:extLst>
        </c:ser>
        <c:ser>
          <c:idx val="1"/>
          <c:order val="1"/>
          <c:tx>
            <c:strRef>
              <c:f>Summary!$A$50</c:f>
              <c:strCache>
                <c:ptCount val="1"/>
                <c:pt idx="0">
                  <c:v>TREND CYCLE ESTIMATES</c:v>
                </c:pt>
              </c:strCache>
            </c:strRef>
          </c:tx>
          <c:spPr>
            <a:ln w="23495" cap="rnd">
              <a:solidFill>
                <a:srgbClr val="FF3377"/>
              </a:solidFill>
              <a:round/>
            </a:ln>
            <a:effectLst/>
          </c:spPr>
          <c:marker>
            <c:symbol val="none"/>
          </c:marker>
          <c:cat>
            <c:multiLvlStrRef>
              <c:f>Summary!$B$3:$M$4</c:f>
              <c:multiLvlStrCache>
                <c:ptCount val="1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</c:lvl>
                <c:lvl>
                  <c:pt idx="0">
                    <c:v>2016/17</c:v>
                  </c:pt>
                  <c:pt idx="4">
                    <c:v>2017/18</c:v>
                  </c:pt>
                  <c:pt idx="5">
                    <c:v>2017/18</c:v>
                  </c:pt>
                  <c:pt idx="8">
                    <c:v>2018/19</c:v>
                  </c:pt>
                </c:lvl>
              </c:multiLvlStrCache>
            </c:multiLvlStrRef>
          </c:cat>
          <c:val>
            <c:numRef>
              <c:f>Summary!$B$52:$M$52</c:f>
              <c:numCache>
                <c:formatCode>0.0</c:formatCode>
                <c:ptCount val="12"/>
                <c:pt idx="0">
                  <c:v>-0.3332911096136093</c:v>
                </c:pt>
                <c:pt idx="1">
                  <c:v>1.2154344715682219</c:v>
                </c:pt>
                <c:pt idx="2">
                  <c:v>1.8084090035621614</c:v>
                </c:pt>
                <c:pt idx="3">
                  <c:v>1.0801860334644031</c:v>
                </c:pt>
                <c:pt idx="4">
                  <c:v>0.22232018981516166</c:v>
                </c:pt>
                <c:pt idx="5">
                  <c:v>0.2745720571086796</c:v>
                </c:pt>
                <c:pt idx="6">
                  <c:v>1.288606489004307</c:v>
                </c:pt>
                <c:pt idx="7">
                  <c:v>1.3049247417452392</c:v>
                </c:pt>
                <c:pt idx="8">
                  <c:v>1.2349844781148978</c:v>
                </c:pt>
                <c:pt idx="9">
                  <c:v>1.3542622987716246</c:v>
                </c:pt>
                <c:pt idx="10">
                  <c:v>1.7973057149046401</c:v>
                </c:pt>
                <c:pt idx="11">
                  <c:v>1.6816794931589829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F55B-4231-8830-0FAACFD02D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08167240"/>
        <c:axId val="608166064"/>
      </c:lineChart>
      <c:catAx>
        <c:axId val="6081672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numFmt formatCode="General" sourceLinked="0"/>
        <c:majorTickMark val="none"/>
        <c:minorTickMark val="none"/>
        <c:tickLblPos val="low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cap="none" spc="0" normalizeH="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608166064"/>
        <c:crosses val="autoZero"/>
        <c:auto val="1"/>
        <c:lblAlgn val="ctr"/>
        <c:lblOffset val="100"/>
        <c:noMultiLvlLbl val="0"/>
      </c:catAx>
      <c:valAx>
        <c:axId val="608166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Percent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08167240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488" l="0.70000000000000062" r="0.70000000000000062" t="0.75000000000000488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none" spc="0" normalizeH="0" baseline="0">
                <a:solidFill>
                  <a:schemeClr val="dk1">
                    <a:lumMod val="50000"/>
                    <a:lumOff val="50000"/>
                  </a:schemeClr>
                </a:solidFill>
                <a:latin typeface="+mj-lt"/>
                <a:ea typeface="+mj-ea"/>
                <a:cs typeface="+mj-cs"/>
              </a:defRPr>
            </a:pPr>
            <a:r>
              <a:rPr lang="en-US" sz="9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Quarter to Quarter percentage changes in Industry sector Value Added</a:t>
            </a:r>
          </a:p>
        </c:rich>
      </c:tx>
      <c:layout>
        <c:manualLayout>
          <c:xMode val="edge"/>
          <c:yMode val="edge"/>
          <c:x val="0.10274221818710702"/>
          <c:y val="1.476014760147601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none" spc="0" normalizeH="0" baseline="0">
              <a:solidFill>
                <a:schemeClr val="dk1">
                  <a:lumMod val="50000"/>
                  <a:lumOff val="50000"/>
                </a:schemeClr>
              </a:solidFill>
              <a:latin typeface="+mj-lt"/>
              <a:ea typeface="+mj-ea"/>
              <a:cs typeface="+mj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Summary!$A$42</c:f>
              <c:strCache>
                <c:ptCount val="1"/>
                <c:pt idx="0">
                  <c:v>SEASONALLY ADJUSTED ESTIMATES</c:v>
                </c:pt>
              </c:strCache>
            </c:strRef>
          </c:tx>
          <c:spPr>
            <a:ln w="2349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multiLvlStrRef>
              <c:f>Summary!$B$3:$M$4</c:f>
              <c:multiLvlStrCache>
                <c:ptCount val="1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</c:lvl>
                <c:lvl>
                  <c:pt idx="0">
                    <c:v>2016/17</c:v>
                  </c:pt>
                  <c:pt idx="4">
                    <c:v>2017/18</c:v>
                  </c:pt>
                  <c:pt idx="5">
                    <c:v>2017/18</c:v>
                  </c:pt>
                  <c:pt idx="8">
                    <c:v>2018/19</c:v>
                  </c:pt>
                </c:lvl>
              </c:multiLvlStrCache>
            </c:multiLvlStrRef>
          </c:cat>
          <c:val>
            <c:numRef>
              <c:f>Summary!$B$45:$M$45</c:f>
              <c:numCache>
                <c:formatCode>0.0</c:formatCode>
                <c:ptCount val="12"/>
                <c:pt idx="0">
                  <c:v>3.3995820583553105</c:v>
                </c:pt>
                <c:pt idx="1">
                  <c:v>3.9078798429157402</c:v>
                </c:pt>
                <c:pt idx="2">
                  <c:v>2.3842292483002181</c:v>
                </c:pt>
                <c:pt idx="3">
                  <c:v>-1.5367634974962519</c:v>
                </c:pt>
                <c:pt idx="4">
                  <c:v>0.39166429141446191</c:v>
                </c:pt>
                <c:pt idx="5">
                  <c:v>1.0837130326209587</c:v>
                </c:pt>
                <c:pt idx="6">
                  <c:v>3.5073531122538304</c:v>
                </c:pt>
                <c:pt idx="7">
                  <c:v>3.0183986654793271</c:v>
                </c:pt>
                <c:pt idx="8">
                  <c:v>0.97060796494958801</c:v>
                </c:pt>
                <c:pt idx="9">
                  <c:v>2.3611554798052214</c:v>
                </c:pt>
                <c:pt idx="10">
                  <c:v>3.050756854091552</c:v>
                </c:pt>
                <c:pt idx="11">
                  <c:v>0.76154701446018436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025E-4E70-82D2-82F793C2AF39}"/>
            </c:ext>
          </c:extLst>
        </c:ser>
        <c:ser>
          <c:idx val="1"/>
          <c:order val="1"/>
          <c:tx>
            <c:strRef>
              <c:f>Summary!$A$50</c:f>
              <c:strCache>
                <c:ptCount val="1"/>
                <c:pt idx="0">
                  <c:v>TREND CYCLE ESTIMATES</c:v>
                </c:pt>
              </c:strCache>
            </c:strRef>
          </c:tx>
          <c:spPr>
            <a:ln w="23495" cap="rnd">
              <a:solidFill>
                <a:srgbClr val="FF3377"/>
              </a:solidFill>
              <a:round/>
            </a:ln>
            <a:effectLst/>
          </c:spPr>
          <c:marker>
            <c:symbol val="none"/>
          </c:marker>
          <c:cat>
            <c:multiLvlStrRef>
              <c:f>Summary!$B$3:$M$4</c:f>
              <c:multiLvlStrCache>
                <c:ptCount val="1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</c:lvl>
                <c:lvl>
                  <c:pt idx="0">
                    <c:v>2016/17</c:v>
                  </c:pt>
                  <c:pt idx="4">
                    <c:v>2017/18</c:v>
                  </c:pt>
                  <c:pt idx="5">
                    <c:v>2017/18</c:v>
                  </c:pt>
                  <c:pt idx="8">
                    <c:v>2018/19</c:v>
                  </c:pt>
                </c:lvl>
              </c:multiLvlStrCache>
            </c:multiLvlStrRef>
          </c:cat>
          <c:val>
            <c:numRef>
              <c:f>Summary!$B$53:$M$53</c:f>
              <c:numCache>
                <c:formatCode>0.0</c:formatCode>
                <c:ptCount val="12"/>
                <c:pt idx="0">
                  <c:v>3.3139121587496101</c:v>
                </c:pt>
                <c:pt idx="1">
                  <c:v>3.855865586727103</c:v>
                </c:pt>
                <c:pt idx="2">
                  <c:v>1.8940632902287202</c:v>
                </c:pt>
                <c:pt idx="3">
                  <c:v>-0.13142752320334239</c:v>
                </c:pt>
                <c:pt idx="4">
                  <c:v>-0.40757673561351293</c:v>
                </c:pt>
                <c:pt idx="5">
                  <c:v>1.5760702864209053</c:v>
                </c:pt>
                <c:pt idx="6">
                  <c:v>3.0930336599946262</c:v>
                </c:pt>
                <c:pt idx="7">
                  <c:v>2.7258629591029315</c:v>
                </c:pt>
                <c:pt idx="8">
                  <c:v>1.6240689923381346</c:v>
                </c:pt>
                <c:pt idx="9">
                  <c:v>2.2330944695897026</c:v>
                </c:pt>
                <c:pt idx="10">
                  <c:v>2.2471455041437105</c:v>
                </c:pt>
                <c:pt idx="11">
                  <c:v>2.1473368826467665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025E-4E70-82D2-82F793C2AF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04141144"/>
        <c:axId val="504142712"/>
      </c:lineChart>
      <c:catAx>
        <c:axId val="50414114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numFmt formatCode="General" sourceLinked="0"/>
        <c:majorTickMark val="none"/>
        <c:minorTickMark val="none"/>
        <c:tickLblPos val="low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cap="none" spc="0" normalizeH="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504142712"/>
        <c:crosses val="autoZero"/>
        <c:auto val="1"/>
        <c:lblAlgn val="ctr"/>
        <c:lblOffset val="100"/>
        <c:noMultiLvlLbl val="0"/>
      </c:catAx>
      <c:valAx>
        <c:axId val="5041427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Percent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04141144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4.6847985417989346E-2"/>
          <c:y val="0.91697358863352418"/>
          <c:w val="0.89999985108240754"/>
          <c:h val="8.302641136647587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511" l="0.70000000000000062" r="0.70000000000000062" t="0.75000000000000511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none" spc="0" normalizeH="0" baseline="0">
                <a:solidFill>
                  <a:schemeClr val="dk1">
                    <a:lumMod val="50000"/>
                    <a:lumOff val="50000"/>
                  </a:schemeClr>
                </a:solidFill>
                <a:latin typeface="+mj-lt"/>
                <a:ea typeface="+mj-ea"/>
                <a:cs typeface="+mj-cs"/>
              </a:defRPr>
            </a:pPr>
            <a:r>
              <a:rPr lang="en-US" sz="9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Quarter to Quarter percentage changes in Services Value Added</a:t>
            </a:r>
          </a:p>
        </c:rich>
      </c:tx>
      <c:layout>
        <c:manualLayout>
          <c:xMode val="edge"/>
          <c:yMode val="edge"/>
          <c:x val="0.11097014281665496"/>
          <c:y val="1.96801968019680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none" spc="0" normalizeH="0" baseline="0">
              <a:solidFill>
                <a:schemeClr val="dk1">
                  <a:lumMod val="50000"/>
                  <a:lumOff val="50000"/>
                </a:schemeClr>
              </a:solidFill>
              <a:latin typeface="+mj-lt"/>
              <a:ea typeface="+mj-ea"/>
              <a:cs typeface="+mj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Summary!$A$42</c:f>
              <c:strCache>
                <c:ptCount val="1"/>
                <c:pt idx="0">
                  <c:v>SEASONALLY ADJUSTED ESTIMATES</c:v>
                </c:pt>
              </c:strCache>
            </c:strRef>
          </c:tx>
          <c:spPr>
            <a:ln w="2349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multiLvlStrRef>
              <c:f>Summary!$B$3:$M$4</c:f>
              <c:multiLvlStrCache>
                <c:ptCount val="1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</c:lvl>
                <c:lvl>
                  <c:pt idx="0">
                    <c:v>2016/17</c:v>
                  </c:pt>
                  <c:pt idx="4">
                    <c:v>2017/18</c:v>
                  </c:pt>
                  <c:pt idx="5">
                    <c:v>2017/18</c:v>
                  </c:pt>
                  <c:pt idx="8">
                    <c:v>2018/19</c:v>
                  </c:pt>
                </c:lvl>
              </c:multiLvlStrCache>
            </c:multiLvlStrRef>
          </c:cat>
          <c:val>
            <c:numRef>
              <c:f>Summary!$B$46:$M$46</c:f>
              <c:numCache>
                <c:formatCode>0.0</c:formatCode>
                <c:ptCount val="12"/>
                <c:pt idx="0">
                  <c:v>-0.31750473299798632</c:v>
                </c:pt>
                <c:pt idx="1">
                  <c:v>-0.17820041120257812</c:v>
                </c:pt>
                <c:pt idx="2">
                  <c:v>2.0166884938304541</c:v>
                </c:pt>
                <c:pt idx="3">
                  <c:v>3.3805907156430282</c:v>
                </c:pt>
                <c:pt idx="4">
                  <c:v>2.1761768888298727</c:v>
                </c:pt>
                <c:pt idx="5">
                  <c:v>2.6316102813552344</c:v>
                </c:pt>
                <c:pt idx="6">
                  <c:v>0.52010359906486947</c:v>
                </c:pt>
                <c:pt idx="7">
                  <c:v>1.2303232943236431</c:v>
                </c:pt>
                <c:pt idx="8">
                  <c:v>2.5870243764536394</c:v>
                </c:pt>
                <c:pt idx="9">
                  <c:v>-0.10200099997327294</c:v>
                </c:pt>
                <c:pt idx="10">
                  <c:v>2.1321671807140286</c:v>
                </c:pt>
                <c:pt idx="11">
                  <c:v>1.0298062778860473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4D76-4ACB-96E9-60EEEDA5D64C}"/>
            </c:ext>
          </c:extLst>
        </c:ser>
        <c:ser>
          <c:idx val="1"/>
          <c:order val="1"/>
          <c:tx>
            <c:strRef>
              <c:f>Summary!$A$50</c:f>
              <c:strCache>
                <c:ptCount val="1"/>
                <c:pt idx="0">
                  <c:v>TREND CYCLE ESTIMATES</c:v>
                </c:pt>
              </c:strCache>
            </c:strRef>
          </c:tx>
          <c:spPr>
            <a:ln w="23495" cap="rnd">
              <a:solidFill>
                <a:srgbClr val="FF3377"/>
              </a:solidFill>
              <a:round/>
            </a:ln>
            <a:effectLst/>
          </c:spPr>
          <c:marker>
            <c:symbol val="none"/>
          </c:marker>
          <c:cat>
            <c:multiLvlStrRef>
              <c:f>Summary!$B$3:$M$4</c:f>
              <c:multiLvlStrCache>
                <c:ptCount val="1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</c:lvl>
                <c:lvl>
                  <c:pt idx="0">
                    <c:v>2016/17</c:v>
                  </c:pt>
                  <c:pt idx="4">
                    <c:v>2017/18</c:v>
                  </c:pt>
                  <c:pt idx="5">
                    <c:v>2017/18</c:v>
                  </c:pt>
                  <c:pt idx="8">
                    <c:v>2018/19</c:v>
                  </c:pt>
                </c:lvl>
              </c:multiLvlStrCache>
            </c:multiLvlStrRef>
          </c:cat>
          <c:val>
            <c:numRef>
              <c:f>Summary!$B$54:$M$54</c:f>
              <c:numCache>
                <c:formatCode>0.0</c:formatCode>
                <c:ptCount val="12"/>
                <c:pt idx="0">
                  <c:v>-0.21346730327876928</c:v>
                </c:pt>
                <c:pt idx="1">
                  <c:v>0.21171801311994365</c:v>
                </c:pt>
                <c:pt idx="2">
                  <c:v>1.8680176855520036</c:v>
                </c:pt>
                <c:pt idx="3">
                  <c:v>2.9628813077560601</c:v>
                </c:pt>
                <c:pt idx="4">
                  <c:v>2.8066442725768637</c:v>
                </c:pt>
                <c:pt idx="5">
                  <c:v>1.8859884519424774</c:v>
                </c:pt>
                <c:pt idx="6">
                  <c:v>1.1474355947827419</c:v>
                </c:pt>
                <c:pt idx="7">
                  <c:v>1.4817061836919443</c:v>
                </c:pt>
                <c:pt idx="8">
                  <c:v>1.4824900272133901</c:v>
                </c:pt>
                <c:pt idx="9">
                  <c:v>1.098632950647227</c:v>
                </c:pt>
                <c:pt idx="10">
                  <c:v>1.1024952282499445</c:v>
                </c:pt>
                <c:pt idx="11">
                  <c:v>2.2795591271278282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4D76-4ACB-96E9-60EEEDA5D6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78498928"/>
        <c:axId val="478499712"/>
      </c:lineChart>
      <c:catAx>
        <c:axId val="4784989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numFmt formatCode="General" sourceLinked="0"/>
        <c:majorTickMark val="none"/>
        <c:minorTickMark val="none"/>
        <c:tickLblPos val="low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cap="none" spc="0" normalizeH="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78499712"/>
        <c:crosses val="autoZero"/>
        <c:auto val="1"/>
        <c:lblAlgn val="ctr"/>
        <c:lblOffset val="100"/>
        <c:noMultiLvlLbl val="0"/>
      </c:catAx>
      <c:valAx>
        <c:axId val="4784997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Percent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78498928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4.6869986322132268E-2"/>
          <c:y val="0.91697358863352418"/>
          <c:w val="0.9"/>
          <c:h val="8.302641136647587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533" l="0.70000000000000062" r="0.70000000000000062" t="0.75000000000000533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none" spc="0" normalizeH="0" baseline="0">
                <a:solidFill>
                  <a:schemeClr val="dk1">
                    <a:lumMod val="50000"/>
                    <a:lumOff val="50000"/>
                  </a:schemeClr>
                </a:solidFill>
                <a:latin typeface="+mj-lt"/>
                <a:ea typeface="+mj-ea"/>
                <a:cs typeface="+mj-cs"/>
              </a:defRPr>
            </a:pPr>
            <a:r>
              <a:rPr lang="en-US" sz="9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Year on Year percentage change in QGDP estimates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none" spc="0" normalizeH="0" baseline="0">
              <a:solidFill>
                <a:schemeClr val="dk1">
                  <a:lumMod val="50000"/>
                  <a:lumOff val="50000"/>
                </a:schemeClr>
              </a:solidFill>
              <a:latin typeface="+mj-lt"/>
              <a:ea typeface="+mj-ea"/>
              <a:cs typeface="+mj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Summary!$A$6</c:f>
              <c:strCache>
                <c:ptCount val="1"/>
                <c:pt idx="0">
                  <c:v>GDP at market prices</c:v>
                </c:pt>
              </c:strCache>
            </c:strRef>
          </c:tx>
          <c:spPr>
            <a:solidFill>
              <a:schemeClr val="accent1"/>
            </a:solidFill>
            <a:ln w="23495">
              <a:solidFill>
                <a:srgbClr val="00B050"/>
              </a:solidFill>
            </a:ln>
            <a:effectLst/>
          </c:spPr>
          <c:invertIfNegative val="0"/>
          <c:cat>
            <c:multiLvlStrRef>
              <c:f>Summary!$B$3:$K$4</c:f>
              <c:multiLvlStrCache>
                <c:ptCount val="10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</c:lvl>
                <c:lvl>
                  <c:pt idx="0">
                    <c:v>2016/17</c:v>
                  </c:pt>
                  <c:pt idx="4">
                    <c:v>2017/18</c:v>
                  </c:pt>
                  <c:pt idx="5">
                    <c:v>2017/18</c:v>
                  </c:pt>
                  <c:pt idx="8">
                    <c:v>2018/19</c:v>
                  </c:pt>
                </c:lvl>
              </c:multiLvlStrCache>
            </c:multiLvlStrRef>
          </c:cat>
          <c:val>
            <c:numRef>
              <c:f>Summary!$B$6:$K$6</c:f>
              <c:numCache>
                <c:formatCode>#,##0</c:formatCode>
                <c:ptCount val="10"/>
                <c:pt idx="0">
                  <c:v>28577.249980336703</c:v>
                </c:pt>
                <c:pt idx="1">
                  <c:v>26610.223650017917</c:v>
                </c:pt>
                <c:pt idx="2">
                  <c:v>26240.150875295327</c:v>
                </c:pt>
                <c:pt idx="3">
                  <c:v>27090.416415823176</c:v>
                </c:pt>
                <c:pt idx="4">
                  <c:v>30772.211216691237</c:v>
                </c:pt>
                <c:pt idx="5">
                  <c:v>28335.282212502589</c:v>
                </c:pt>
                <c:pt idx="6">
                  <c:v>27653.330456040429</c:v>
                </c:pt>
                <c:pt idx="7">
                  <c:v>28598.11162449163</c:v>
                </c:pt>
                <c:pt idx="8">
                  <c:v>32487.627544429273</c:v>
                </c:pt>
                <c:pt idx="9">
                  <c:v>29958.638465288019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3F4-4B26-8779-1954BADEDCA8}"/>
            </c:ext>
          </c:extLst>
        </c:ser>
        <c:ser>
          <c:idx val="1"/>
          <c:order val="1"/>
          <c:tx>
            <c:strRef>
              <c:f>Summary!$A$7</c:f>
              <c:strCache>
                <c:ptCount val="1"/>
                <c:pt idx="0">
                  <c:v>        Agriculture, Forestry &amp; Fishing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multiLvlStrRef>
              <c:f>Summary!$B$3:$K$4</c:f>
              <c:multiLvlStrCache>
                <c:ptCount val="10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</c:lvl>
                <c:lvl>
                  <c:pt idx="0">
                    <c:v>2016/17</c:v>
                  </c:pt>
                  <c:pt idx="4">
                    <c:v>2017/18</c:v>
                  </c:pt>
                  <c:pt idx="5">
                    <c:v>2017/18</c:v>
                  </c:pt>
                  <c:pt idx="8">
                    <c:v>2018/19</c:v>
                  </c:pt>
                </c:lvl>
              </c:multiLvlStrCache>
            </c:multiLvlStrRef>
          </c:cat>
          <c:val>
            <c:numRef>
              <c:f>Summary!$B$7:$K$7</c:f>
              <c:numCache>
                <c:formatCode>#,##0</c:formatCode>
                <c:ptCount val="10"/>
                <c:pt idx="0">
                  <c:v>8012.389844259852</c:v>
                </c:pt>
                <c:pt idx="1">
                  <c:v>6110.5574941978593</c:v>
                </c:pt>
                <c:pt idx="2">
                  <c:v>5359.3297523963729</c:v>
                </c:pt>
                <c:pt idx="3">
                  <c:v>5974.7914892659355</c:v>
                </c:pt>
                <c:pt idx="4">
                  <c:v>8783.7536098568926</c:v>
                </c:pt>
                <c:pt idx="5">
                  <c:v>6199.5724250508802</c:v>
                </c:pt>
                <c:pt idx="6">
                  <c:v>5495.0897016646222</c:v>
                </c:pt>
                <c:pt idx="7">
                  <c:v>6096.0101454783207</c:v>
                </c:pt>
                <c:pt idx="8">
                  <c:v>8974.6097303114529</c:v>
                </c:pt>
                <c:pt idx="9">
                  <c:v>6448.441346963421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3F4-4B26-8779-1954BADEDCA8}"/>
            </c:ext>
          </c:extLst>
        </c:ser>
        <c:ser>
          <c:idx val="2"/>
          <c:order val="2"/>
          <c:tx>
            <c:strRef>
              <c:f>Summary!$A$8</c:f>
              <c:strCache>
                <c:ptCount val="1"/>
                <c:pt idx="0">
                  <c:v>        Industry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multiLvlStrRef>
              <c:f>Summary!$B$3:$K$4</c:f>
              <c:multiLvlStrCache>
                <c:ptCount val="10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</c:lvl>
                <c:lvl>
                  <c:pt idx="0">
                    <c:v>2016/17</c:v>
                  </c:pt>
                  <c:pt idx="4">
                    <c:v>2017/18</c:v>
                  </c:pt>
                  <c:pt idx="5">
                    <c:v>2017/18</c:v>
                  </c:pt>
                  <c:pt idx="8">
                    <c:v>2018/19</c:v>
                  </c:pt>
                </c:lvl>
              </c:multiLvlStrCache>
            </c:multiLvlStrRef>
          </c:cat>
          <c:val>
            <c:numRef>
              <c:f>Summary!$B$8:$K$8</c:f>
              <c:numCache>
                <c:formatCode>#,##0</c:formatCode>
                <c:ptCount val="10"/>
                <c:pt idx="0">
                  <c:v>6768.7160373413135</c:v>
                </c:pt>
                <c:pt idx="1">
                  <c:v>7106.9089407057181</c:v>
                </c:pt>
                <c:pt idx="2">
                  <c:v>7305.3933388956257</c:v>
                </c:pt>
                <c:pt idx="3">
                  <c:v>7067.307288051953</c:v>
                </c:pt>
                <c:pt idx="4">
                  <c:v>7134.8800369578121</c:v>
                </c:pt>
                <c:pt idx="5">
                  <c:v>7312.6338235036546</c:v>
                </c:pt>
                <c:pt idx="6">
                  <c:v>7537.2012378852432</c:v>
                </c:pt>
                <c:pt idx="7">
                  <c:v>7631.5589759838458</c:v>
                </c:pt>
                <c:pt idx="8">
                  <c:v>7779.6771214508854</c:v>
                </c:pt>
                <c:pt idx="9">
                  <c:v>8068.1914184940142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3F4-4B26-8779-1954BADEDCA8}"/>
            </c:ext>
          </c:extLst>
        </c:ser>
        <c:ser>
          <c:idx val="3"/>
          <c:order val="3"/>
          <c:tx>
            <c:strRef>
              <c:f>Summary!$A$9</c:f>
              <c:strCache>
                <c:ptCount val="1"/>
                <c:pt idx="0">
                  <c:v>        Services</c:v>
                </c:pt>
              </c:strCache>
            </c:strRef>
          </c:tx>
          <c:spPr>
            <a:solidFill>
              <a:srgbClr val="E36D0B"/>
            </a:solidFill>
            <a:ln>
              <a:noFill/>
            </a:ln>
            <a:effectLst/>
          </c:spPr>
          <c:invertIfNegative val="0"/>
          <c:cat>
            <c:multiLvlStrRef>
              <c:f>Summary!$B$3:$K$4</c:f>
              <c:multiLvlStrCache>
                <c:ptCount val="10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</c:lvl>
                <c:lvl>
                  <c:pt idx="0">
                    <c:v>2016/17</c:v>
                  </c:pt>
                  <c:pt idx="4">
                    <c:v>2017/18</c:v>
                  </c:pt>
                  <c:pt idx="5">
                    <c:v>2017/18</c:v>
                  </c:pt>
                  <c:pt idx="8">
                    <c:v>2018/19</c:v>
                  </c:pt>
                </c:lvl>
              </c:multiLvlStrCache>
            </c:multiLvlStrRef>
          </c:cat>
          <c:val>
            <c:numRef>
              <c:f>Summary!$B$9:$K$9</c:f>
              <c:numCache>
                <c:formatCode>#,##0</c:formatCode>
                <c:ptCount val="10"/>
                <c:pt idx="0">
                  <c:v>11937.718005311486</c:v>
                </c:pt>
                <c:pt idx="1">
                  <c:v>11574.904418300506</c:v>
                </c:pt>
                <c:pt idx="2">
                  <c:v>11626.766682217025</c:v>
                </c:pt>
                <c:pt idx="3">
                  <c:v>12042.626670588779</c:v>
                </c:pt>
                <c:pt idx="4">
                  <c:v>12862.303184290004</c:v>
                </c:pt>
                <c:pt idx="5">
                  <c:v>12815.187309564135</c:v>
                </c:pt>
                <c:pt idx="6">
                  <c:v>12685.299227924666</c:v>
                </c:pt>
                <c:pt idx="7">
                  <c:v>12837.367787281899</c:v>
                </c:pt>
                <c:pt idx="8">
                  <c:v>13754.228758769043</c:v>
                </c:pt>
                <c:pt idx="9">
                  <c:v>13368.754280373754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3F4-4B26-8779-1954BADEDC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12283232"/>
        <c:axId val="412283624"/>
      </c:barChart>
      <c:catAx>
        <c:axId val="41228323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cap="none" spc="0" normalizeH="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12283624"/>
        <c:crosses val="autoZero"/>
        <c:auto val="1"/>
        <c:lblAlgn val="ctr"/>
        <c:lblOffset val="100"/>
        <c:noMultiLvlLbl val="0"/>
      </c:catAx>
      <c:valAx>
        <c:axId val="4122836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Percent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2283232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466" l="0.70000000000000062" r="0.70000000000000062" t="0.75000000000000466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none" spc="0" normalizeH="0" baseline="0">
                <a:solidFill>
                  <a:schemeClr val="dk1">
                    <a:lumMod val="50000"/>
                    <a:lumOff val="50000"/>
                  </a:schemeClr>
                </a:solidFill>
                <a:latin typeface="+mj-lt"/>
                <a:ea typeface="+mj-ea"/>
                <a:cs typeface="+mj-cs"/>
              </a:defRPr>
            </a:pPr>
            <a:r>
              <a:rPr lang="en-US" sz="9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GDP and Sectoral Value Added Year on Year percentage change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none" spc="0" normalizeH="0" baseline="0">
              <a:solidFill>
                <a:schemeClr val="dk1">
                  <a:lumMod val="50000"/>
                  <a:lumOff val="50000"/>
                </a:schemeClr>
              </a:solidFill>
              <a:latin typeface="+mj-lt"/>
              <a:ea typeface="+mj-ea"/>
              <a:cs typeface="+mj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3"/>
          <c:order val="0"/>
          <c:tx>
            <c:strRef>
              <c:f>Summary!$A$35</c:f>
              <c:strCache>
                <c:ptCount val="1"/>
                <c:pt idx="0">
                  <c:v>GDP at market prices</c:v>
                </c:pt>
              </c:strCache>
            </c:strRef>
          </c:tx>
          <c:spPr>
            <a:ln w="2222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multiLvlStrRef>
              <c:f>Summary!$B$32:$K$33</c:f>
              <c:multiLvlStrCache>
                <c:ptCount val="10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</c:lvl>
                <c:lvl>
                  <c:pt idx="0">
                    <c:v>2016/17</c:v>
                  </c:pt>
                  <c:pt idx="4">
                    <c:v>2017/18</c:v>
                  </c:pt>
                  <c:pt idx="5">
                    <c:v>2017/18</c:v>
                  </c:pt>
                  <c:pt idx="8">
                    <c:v>2018/19</c:v>
                  </c:pt>
                </c:lvl>
              </c:multiLvlStrCache>
            </c:multiLvlStrRef>
          </c:cat>
          <c:val>
            <c:numRef>
              <c:f>Summary!$B$35:$K$35</c:f>
              <c:numCache>
                <c:formatCode>0.0</c:formatCode>
                <c:ptCount val="10"/>
                <c:pt idx="0">
                  <c:v>-0.26123731670699701</c:v>
                </c:pt>
                <c:pt idx="1">
                  <c:v>0.50759973376259815</c:v>
                </c:pt>
                <c:pt idx="2">
                  <c:v>6.7463303539331498</c:v>
                </c:pt>
                <c:pt idx="3">
                  <c:v>6.181277160454135</c:v>
                </c:pt>
                <c:pt idx="4">
                  <c:v>7.6807993696553556</c:v>
                </c:pt>
                <c:pt idx="5">
                  <c:v>6.4826909580803616</c:v>
                </c:pt>
                <c:pt idx="6">
                  <c:v>5.3855619484093342</c:v>
                </c:pt>
                <c:pt idx="7">
                  <c:v>5.5654190970199524</c:v>
                </c:pt>
                <c:pt idx="8">
                  <c:v>5.5745630876456786</c:v>
                </c:pt>
                <c:pt idx="9">
                  <c:v>5.7290985867405331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02E-45AA-B7B0-5E5F0B1572F6}"/>
            </c:ext>
          </c:extLst>
        </c:ser>
        <c:ser>
          <c:idx val="0"/>
          <c:order val="1"/>
          <c:tx>
            <c:strRef>
              <c:f>Summary!$A$36</c:f>
              <c:strCache>
                <c:ptCount val="1"/>
                <c:pt idx="0">
                  <c:v>        Agriculture, Forestry &amp; Fishing</c:v>
                </c:pt>
              </c:strCache>
            </c:strRef>
          </c:tx>
          <c:spPr>
            <a:ln w="22225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cat>
            <c:multiLvlStrRef>
              <c:f>Summary!$B$32:$K$33</c:f>
              <c:multiLvlStrCache>
                <c:ptCount val="10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</c:lvl>
                <c:lvl>
                  <c:pt idx="0">
                    <c:v>2016/17</c:v>
                  </c:pt>
                  <c:pt idx="4">
                    <c:v>2017/18</c:v>
                  </c:pt>
                  <c:pt idx="5">
                    <c:v>2017/18</c:v>
                  </c:pt>
                  <c:pt idx="8">
                    <c:v>2018/19</c:v>
                  </c:pt>
                </c:lvl>
              </c:multiLvlStrCache>
            </c:multiLvlStrRef>
          </c:cat>
          <c:val>
            <c:numRef>
              <c:f>Summary!$B$36:$K$36</c:f>
              <c:numCache>
                <c:formatCode>0.0</c:formatCode>
                <c:ptCount val="10"/>
                <c:pt idx="0">
                  <c:v>1.1733408165304438</c:v>
                </c:pt>
                <c:pt idx="1">
                  <c:v>3.2296507083384718</c:v>
                </c:pt>
                <c:pt idx="2">
                  <c:v>1.0636810594083057</c:v>
                </c:pt>
                <c:pt idx="3">
                  <c:v>6.0861996270332286</c:v>
                </c:pt>
                <c:pt idx="4">
                  <c:v>9.6271372285966947</c:v>
                </c:pt>
                <c:pt idx="5">
                  <c:v>1.4567399281905535</c:v>
                </c:pt>
                <c:pt idx="6">
                  <c:v>2.5331516353802597</c:v>
                </c:pt>
                <c:pt idx="7">
                  <c:v>2.0288349213551937</c:v>
                </c:pt>
                <c:pt idx="8">
                  <c:v>2.172830989252561</c:v>
                </c:pt>
                <c:pt idx="9">
                  <c:v>4.0142917099722064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202E-45AA-B7B0-5E5F0B1572F6}"/>
            </c:ext>
          </c:extLst>
        </c:ser>
        <c:ser>
          <c:idx val="1"/>
          <c:order val="2"/>
          <c:tx>
            <c:strRef>
              <c:f>Summary!$A$37</c:f>
              <c:strCache>
                <c:ptCount val="1"/>
                <c:pt idx="0">
                  <c:v>        Industry</c:v>
                </c:pt>
              </c:strCache>
            </c:strRef>
          </c:tx>
          <c:spPr>
            <a:ln w="22225" cap="rnd">
              <a:solidFill>
                <a:srgbClr val="F17CB0"/>
              </a:solidFill>
              <a:round/>
            </a:ln>
            <a:effectLst/>
          </c:spPr>
          <c:marker>
            <c:symbol val="none"/>
          </c:marker>
          <c:cat>
            <c:multiLvlStrRef>
              <c:f>Summary!$B$32:$K$33</c:f>
              <c:multiLvlStrCache>
                <c:ptCount val="10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</c:lvl>
                <c:lvl>
                  <c:pt idx="0">
                    <c:v>2016/17</c:v>
                  </c:pt>
                  <c:pt idx="4">
                    <c:v>2017/18</c:v>
                  </c:pt>
                  <c:pt idx="5">
                    <c:v>2017/18</c:v>
                  </c:pt>
                  <c:pt idx="8">
                    <c:v>2018/19</c:v>
                  </c:pt>
                </c:lvl>
              </c:multiLvlStrCache>
            </c:multiLvlStrRef>
          </c:cat>
          <c:val>
            <c:numRef>
              <c:f>Summary!$B$37:$K$37</c:f>
              <c:numCache>
                <c:formatCode>0.0</c:formatCode>
                <c:ptCount val="10"/>
                <c:pt idx="0">
                  <c:v>-0.60236502617001531</c:v>
                </c:pt>
                <c:pt idx="1">
                  <c:v>4.5996498916473838</c:v>
                </c:pt>
                <c:pt idx="2">
                  <c:v>16.225158435149957</c:v>
                </c:pt>
                <c:pt idx="3">
                  <c:v>7.9281886097582133</c:v>
                </c:pt>
                <c:pt idx="4">
                  <c:v>5.4096522530486357</c:v>
                </c:pt>
                <c:pt idx="5">
                  <c:v>2.8947167399264284</c:v>
                </c:pt>
                <c:pt idx="6">
                  <c:v>3.1731063371416068</c:v>
                </c:pt>
                <c:pt idx="7">
                  <c:v>7.9839699185830115</c:v>
                </c:pt>
                <c:pt idx="8">
                  <c:v>9.0372519391090265</c:v>
                </c:pt>
                <c:pt idx="9">
                  <c:v>10.332222469035845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202E-45AA-B7B0-5E5F0B1572F6}"/>
            </c:ext>
          </c:extLst>
        </c:ser>
        <c:ser>
          <c:idx val="2"/>
          <c:order val="3"/>
          <c:tx>
            <c:strRef>
              <c:f>Summary!$A$38</c:f>
              <c:strCache>
                <c:ptCount val="1"/>
                <c:pt idx="0">
                  <c:v>        Services</c:v>
                </c:pt>
              </c:strCache>
            </c:strRef>
          </c:tx>
          <c:spPr>
            <a:ln w="22225" cap="rnd">
              <a:solidFill>
                <a:srgbClr val="B2912F"/>
              </a:solidFill>
              <a:round/>
            </a:ln>
            <a:effectLst/>
          </c:spPr>
          <c:marker>
            <c:symbol val="none"/>
          </c:marker>
          <c:cat>
            <c:multiLvlStrRef>
              <c:f>Summary!$B$32:$K$33</c:f>
              <c:multiLvlStrCache>
                <c:ptCount val="10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</c:lvl>
                <c:lvl>
                  <c:pt idx="0">
                    <c:v>2016/17</c:v>
                  </c:pt>
                  <c:pt idx="4">
                    <c:v>2017/18</c:v>
                  </c:pt>
                  <c:pt idx="5">
                    <c:v>2017/18</c:v>
                  </c:pt>
                  <c:pt idx="8">
                    <c:v>2018/19</c:v>
                  </c:pt>
                </c:lvl>
              </c:multiLvlStrCache>
            </c:multiLvlStrRef>
          </c:cat>
          <c:val>
            <c:numRef>
              <c:f>Summary!$B$38:$K$38</c:f>
              <c:numCache>
                <c:formatCode>0.0</c:formatCode>
                <c:ptCount val="10"/>
                <c:pt idx="0">
                  <c:v>-2.4907447735956767</c:v>
                </c:pt>
                <c:pt idx="1">
                  <c:v>-3.7360085428530421</c:v>
                </c:pt>
                <c:pt idx="2">
                  <c:v>2.5175067420724506</c:v>
                </c:pt>
                <c:pt idx="3">
                  <c:v>4.508839819672894</c:v>
                </c:pt>
                <c:pt idx="4">
                  <c:v>7.7450747166848632</c:v>
                </c:pt>
                <c:pt idx="5">
                  <c:v>10.71527544800006</c:v>
                </c:pt>
                <c:pt idx="6">
                  <c:v>9.1042727065870466</c:v>
                </c:pt>
                <c:pt idx="7">
                  <c:v>6.5994001012593451</c:v>
                </c:pt>
                <c:pt idx="8">
                  <c:v>6.9344157239928483</c:v>
                </c:pt>
                <c:pt idx="9">
                  <c:v>4.3196166972642391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3-202E-45AA-B7B0-5E5F0B1572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12284016"/>
        <c:axId val="412284408"/>
      </c:lineChart>
      <c:catAx>
        <c:axId val="4122840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cap="none" spc="0" normalizeH="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12284408"/>
        <c:crosses val="autoZero"/>
        <c:auto val="1"/>
        <c:lblAlgn val="ctr"/>
        <c:lblOffset val="100"/>
        <c:noMultiLvlLbl val="0"/>
      </c:catAx>
      <c:valAx>
        <c:axId val="4122844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Percent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2284016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466" l="0.70000000000000062" r="0.70000000000000062" t="0.75000000000000466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9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9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QGDP at 2009/10 Constant Prices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5644178280531834"/>
          <c:y val="0.14514145141451415"/>
          <c:w val="0.71110371766909419"/>
          <c:h val="0.4855484208385391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Summary!$A$5</c:f>
              <c:strCache>
                <c:ptCount val="1"/>
                <c:pt idx="0">
                  <c:v>ORIGINAL ESTIMATES</c:v>
                </c:pt>
              </c:strCache>
            </c:strRef>
          </c:tx>
          <c:spPr>
            <a:solidFill>
              <a:srgbClr val="62BDB6"/>
            </a:solidFill>
            <a:ln>
              <a:noFill/>
            </a:ln>
            <a:effectLst/>
          </c:spPr>
          <c:invertIfNegative val="0"/>
          <c:cat>
            <c:multiLvlStrRef>
              <c:f>Summary!$B$3:$H$4</c:f>
              <c:multiLvlStrCache>
                <c:ptCount val="7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</c:lvl>
                <c:lvl>
                  <c:pt idx="0">
                    <c:v>2016/17</c:v>
                  </c:pt>
                  <c:pt idx="4">
                    <c:v>2017/18</c:v>
                  </c:pt>
                  <c:pt idx="5">
                    <c:v>2017/18</c:v>
                  </c:pt>
                </c:lvl>
              </c:multiLvlStrCache>
            </c:multiLvlStrRef>
          </c:cat>
          <c:val>
            <c:numRef>
              <c:f>Summary!$B$6:$H$6</c:f>
              <c:numCache>
                <c:formatCode>#,##0</c:formatCode>
                <c:ptCount val="7"/>
                <c:pt idx="0">
                  <c:v>28577.249980336703</c:v>
                </c:pt>
                <c:pt idx="1">
                  <c:v>26610.223650017917</c:v>
                </c:pt>
                <c:pt idx="2">
                  <c:v>26240.150875295327</c:v>
                </c:pt>
                <c:pt idx="3">
                  <c:v>27090.416415823176</c:v>
                </c:pt>
                <c:pt idx="4">
                  <c:v>30772.211216691237</c:v>
                </c:pt>
                <c:pt idx="5">
                  <c:v>28335.282212502589</c:v>
                </c:pt>
                <c:pt idx="6">
                  <c:v>27653.330456040429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B23-4BD5-8379-E1AAEAEA8C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1278072"/>
        <c:axId val="221278464"/>
      </c:barChart>
      <c:lineChart>
        <c:grouping val="standard"/>
        <c:varyColors val="0"/>
        <c:ser>
          <c:idx val="1"/>
          <c:order val="1"/>
          <c:tx>
            <c:v>Original series growth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multiLvlStrRef>
              <c:f>Summary!$B$3:$H$4</c:f>
              <c:multiLvlStrCache>
                <c:ptCount val="7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</c:lvl>
                <c:lvl>
                  <c:pt idx="0">
                    <c:v>2016/17</c:v>
                  </c:pt>
                  <c:pt idx="4">
                    <c:v>2017/18</c:v>
                  </c:pt>
                  <c:pt idx="5">
                    <c:v>2017/18</c:v>
                  </c:pt>
                </c:lvl>
              </c:multiLvlStrCache>
            </c:multiLvlStrRef>
          </c:cat>
          <c:val>
            <c:numRef>
              <c:f>Summary!$B$35:$H$35</c:f>
              <c:numCache>
                <c:formatCode>0.0</c:formatCode>
                <c:ptCount val="7"/>
                <c:pt idx="0">
                  <c:v>-0.26123731670699701</c:v>
                </c:pt>
                <c:pt idx="1">
                  <c:v>0.50759973376259815</c:v>
                </c:pt>
                <c:pt idx="2">
                  <c:v>6.7463303539331498</c:v>
                </c:pt>
                <c:pt idx="3">
                  <c:v>6.181277160454135</c:v>
                </c:pt>
                <c:pt idx="4">
                  <c:v>7.6807993696553556</c:v>
                </c:pt>
                <c:pt idx="5">
                  <c:v>6.4826909580803616</c:v>
                </c:pt>
                <c:pt idx="6">
                  <c:v>5.3855619484093342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B23-4BD5-8379-E1AAEAEA8C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1279248"/>
        <c:axId val="221278856"/>
      </c:lineChart>
      <c:catAx>
        <c:axId val="22127807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1278464"/>
        <c:crosses val="autoZero"/>
        <c:auto val="1"/>
        <c:lblAlgn val="ctr"/>
        <c:lblOffset val="100"/>
        <c:noMultiLvlLbl val="0"/>
      </c:catAx>
      <c:valAx>
        <c:axId val="221278464"/>
        <c:scaling>
          <c:orientation val="minMax"/>
          <c:max val="14000"/>
          <c:min val="500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b="1"/>
                  <a:t>Billion Shs</a:t>
                </a:r>
              </a:p>
            </c:rich>
          </c:tx>
          <c:layout>
            <c:manualLayout>
              <c:xMode val="edge"/>
              <c:yMode val="edge"/>
              <c:x val="0"/>
              <c:y val="0.2882722685494571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1278072"/>
        <c:crosses val="autoZero"/>
        <c:crossBetween val="between"/>
        <c:majorUnit val="1000"/>
      </c:valAx>
      <c:valAx>
        <c:axId val="221278856"/>
        <c:scaling>
          <c:orientation val="minMax"/>
        </c:scaling>
        <c:delete val="0"/>
        <c:axPos val="r"/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Percentage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1279248"/>
        <c:crosses val="max"/>
        <c:crossBetween val="between"/>
      </c:valAx>
      <c:catAx>
        <c:axId val="22127924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221278856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444" l="0.70000000000000062" r="0.70000000000000062" t="0.75000000000000444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>
                <a:latin typeface="Arial" pitchFamily="34" charset="0"/>
                <a:cs typeface="Arial" pitchFamily="34" charset="0"/>
              </a:defRPr>
            </a:pPr>
            <a:r>
              <a:rPr lang="en-US" sz="800">
                <a:latin typeface="Arial" pitchFamily="34" charset="0"/>
                <a:cs typeface="Arial" pitchFamily="34" charset="0"/>
              </a:rPr>
              <a:t>Quarter to Quarter percentage change in QGDP estimates 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Summary!$A$42</c:f>
              <c:strCache>
                <c:ptCount val="1"/>
                <c:pt idx="0">
                  <c:v>SEASONALLY ADJUSTED ESTIMATES</c:v>
                </c:pt>
              </c:strCache>
            </c:strRef>
          </c:tx>
          <c:spPr>
            <a:ln w="25400">
              <a:solidFill>
                <a:srgbClr val="00CC00"/>
              </a:solidFill>
            </a:ln>
          </c:spPr>
          <c:marker>
            <c:symbol val="none"/>
          </c:marker>
          <c:cat>
            <c:multiLvlStrRef>
              <c:f>Summary!$B$3:$H$4</c:f>
              <c:multiLvlStrCache>
                <c:ptCount val="7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</c:lvl>
                <c:lvl>
                  <c:pt idx="0">
                    <c:v>2016/17</c:v>
                  </c:pt>
                  <c:pt idx="4">
                    <c:v>2017/18</c:v>
                  </c:pt>
                  <c:pt idx="5">
                    <c:v>2017/18</c:v>
                  </c:pt>
                </c:lvl>
              </c:multiLvlStrCache>
            </c:multiLvlStrRef>
          </c:cat>
          <c:val>
            <c:numRef>
              <c:f>Summary!$B$43:$H$43</c:f>
              <c:numCache>
                <c:formatCode>#,##0.0</c:formatCode>
                <c:ptCount val="7"/>
                <c:pt idx="0">
                  <c:v>0.87619308067148349</c:v>
                </c:pt>
                <c:pt idx="1">
                  <c:v>1.5931775073604326</c:v>
                </c:pt>
                <c:pt idx="2">
                  <c:v>2.9139819458909866</c:v>
                </c:pt>
                <c:pt idx="3">
                  <c:v>0.9633436892987568</c:v>
                </c:pt>
                <c:pt idx="4">
                  <c:v>1.4307406625847507</c:v>
                </c:pt>
                <c:pt idx="5">
                  <c:v>1.0441771260798038</c:v>
                </c:pt>
                <c:pt idx="6">
                  <c:v>2.2502615755217059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DEF-4D18-960B-322A6F472181}"/>
            </c:ext>
          </c:extLst>
        </c:ser>
        <c:ser>
          <c:idx val="1"/>
          <c:order val="1"/>
          <c:tx>
            <c:strRef>
              <c:f>Summary!$A$50</c:f>
              <c:strCache>
                <c:ptCount val="1"/>
                <c:pt idx="0">
                  <c:v>TREND CYCLE ESTIMATES</c:v>
                </c:pt>
              </c:strCache>
            </c:strRef>
          </c:tx>
          <c:spPr>
            <a:ln w="25400">
              <a:solidFill>
                <a:srgbClr val="C639A4"/>
              </a:solidFill>
            </a:ln>
          </c:spPr>
          <c:marker>
            <c:symbol val="none"/>
          </c:marker>
          <c:cat>
            <c:multiLvlStrRef>
              <c:f>Summary!$B$3:$H$4</c:f>
              <c:multiLvlStrCache>
                <c:ptCount val="7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</c:lvl>
                <c:lvl>
                  <c:pt idx="0">
                    <c:v>2016/17</c:v>
                  </c:pt>
                  <c:pt idx="4">
                    <c:v>2017/18</c:v>
                  </c:pt>
                  <c:pt idx="5">
                    <c:v>2017/18</c:v>
                  </c:pt>
                </c:lvl>
              </c:multiLvlStrCache>
            </c:multiLvlStrRef>
          </c:cat>
          <c:val>
            <c:numRef>
              <c:f>Summary!$B$51:$H$51</c:f>
              <c:numCache>
                <c:formatCode>0.0</c:formatCode>
                <c:ptCount val="7"/>
                <c:pt idx="0">
                  <c:v>0.99433829426007758</c:v>
                </c:pt>
                <c:pt idx="1">
                  <c:v>1.5497157001561845</c:v>
                </c:pt>
                <c:pt idx="2">
                  <c:v>1.8765235370099997</c:v>
                </c:pt>
                <c:pt idx="3">
                  <c:v>1.6474390209409773</c:v>
                </c:pt>
                <c:pt idx="4">
                  <c:v>1.2120997192369032</c:v>
                </c:pt>
                <c:pt idx="5">
                  <c:v>1.2402842636532352</c:v>
                </c:pt>
                <c:pt idx="6">
                  <c:v>1.568946584854447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DEF-4D18-960B-322A6F4721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62413816"/>
        <c:axId val="962412640"/>
      </c:lineChart>
      <c:catAx>
        <c:axId val="96241381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ln w="12700">
            <a:solidFill>
              <a:sysClr val="windowText" lastClr="000000"/>
            </a:solidFill>
          </a:ln>
        </c:spPr>
        <c:txPr>
          <a:bodyPr/>
          <a:lstStyle/>
          <a:p>
            <a:pPr>
              <a:defRPr sz="800" b="1">
                <a:latin typeface="Arial" pitchFamily="34" charset="0"/>
                <a:cs typeface="Arial" pitchFamily="34" charset="0"/>
              </a:defRPr>
            </a:pPr>
            <a:endParaRPr lang="en-US"/>
          </a:p>
        </c:txPr>
        <c:crossAx val="962412640"/>
        <c:crosses val="autoZero"/>
        <c:auto val="1"/>
        <c:lblAlgn val="ctr"/>
        <c:lblOffset val="100"/>
        <c:noMultiLvlLbl val="0"/>
      </c:catAx>
      <c:valAx>
        <c:axId val="962412640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sz="800">
                    <a:latin typeface="Arial" pitchFamily="34" charset="0"/>
                    <a:cs typeface="Arial" pitchFamily="34" charset="0"/>
                  </a:defRPr>
                </a:pPr>
                <a:r>
                  <a:rPr lang="en-US" sz="800">
                    <a:latin typeface="Arial" pitchFamily="34" charset="0"/>
                    <a:cs typeface="Arial" pitchFamily="34" charset="0"/>
                  </a:rPr>
                  <a:t>Percent</a:t>
                </a:r>
              </a:p>
            </c:rich>
          </c:tx>
          <c:overlay val="0"/>
        </c:title>
        <c:numFmt formatCode="#,##0.0" sourceLinked="1"/>
        <c:majorTickMark val="out"/>
        <c:minorTickMark val="none"/>
        <c:tickLblPos val="nextTo"/>
        <c:spPr>
          <a:ln w="12700">
            <a:solidFill>
              <a:schemeClr val="tx1"/>
            </a:solidFill>
          </a:ln>
        </c:spPr>
        <c:txPr>
          <a:bodyPr/>
          <a:lstStyle/>
          <a:p>
            <a:pPr>
              <a:defRPr sz="800" b="1">
                <a:latin typeface="Arial" pitchFamily="34" charset="0"/>
                <a:cs typeface="Arial" pitchFamily="34" charset="0"/>
              </a:defRPr>
            </a:pPr>
            <a:endParaRPr lang="en-US"/>
          </a:p>
        </c:txPr>
        <c:crossAx val="962413816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sz="800" b="1">
              <a:latin typeface="Arial" pitchFamily="34" charset="0"/>
              <a:cs typeface="Arial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ln w="12700">
      <a:solidFill>
        <a:schemeClr val="tx1"/>
      </a:solidFill>
    </a:ln>
  </c:spPr>
  <c:printSettings>
    <c:headerFooter/>
    <c:pageMargins b="0.75000000000000466" l="0.70000000000000062" r="0.70000000000000062" t="0.75000000000000466" header="0.30000000000000032" footer="0.3000000000000003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>
                <a:latin typeface="Arial" pitchFamily="34" charset="0"/>
                <a:cs typeface="Arial" pitchFamily="34" charset="0"/>
              </a:defRPr>
            </a:pPr>
            <a:r>
              <a:rPr lang="en-US" sz="800">
                <a:latin typeface="Arial" pitchFamily="34" charset="0"/>
                <a:cs typeface="Arial" pitchFamily="34" charset="0"/>
              </a:rPr>
              <a:t>Agriculture sector Value Added at 2009/10 Constant prices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0.15009062546426979"/>
          <c:y val="0.14414543200550115"/>
          <c:w val="0.71653518546030803"/>
          <c:h val="0.5773360064309304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Summary!$A$5</c:f>
              <c:strCache>
                <c:ptCount val="1"/>
                <c:pt idx="0">
                  <c:v>ORIGINAL ESTIMATES</c:v>
                </c:pt>
              </c:strCache>
            </c:strRef>
          </c:tx>
          <c:spPr>
            <a:solidFill>
              <a:srgbClr val="62BDB6"/>
            </a:solidFill>
          </c:spPr>
          <c:invertIfNegative val="0"/>
          <c:cat>
            <c:multiLvlStrRef>
              <c:f>Summary!$B$3:$H$4</c:f>
              <c:multiLvlStrCache>
                <c:ptCount val="7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</c:lvl>
                <c:lvl>
                  <c:pt idx="0">
                    <c:v>2016/17</c:v>
                  </c:pt>
                  <c:pt idx="4">
                    <c:v>2017/18</c:v>
                  </c:pt>
                  <c:pt idx="5">
                    <c:v>2017/18</c:v>
                  </c:pt>
                </c:lvl>
              </c:multiLvlStrCache>
            </c:multiLvlStrRef>
          </c:cat>
          <c:val>
            <c:numRef>
              <c:f>Summary!$B$7:$H$7</c:f>
              <c:numCache>
                <c:formatCode>#,##0</c:formatCode>
                <c:ptCount val="7"/>
                <c:pt idx="0">
                  <c:v>8012.389844259852</c:v>
                </c:pt>
                <c:pt idx="1">
                  <c:v>6110.5574941978593</c:v>
                </c:pt>
                <c:pt idx="2">
                  <c:v>5359.3297523963729</c:v>
                </c:pt>
                <c:pt idx="3">
                  <c:v>5974.7914892659355</c:v>
                </c:pt>
                <c:pt idx="4">
                  <c:v>8783.7536098568926</c:v>
                </c:pt>
                <c:pt idx="5">
                  <c:v>6199.5724250508802</c:v>
                </c:pt>
                <c:pt idx="6">
                  <c:v>5495.0897016646222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5FD-401A-BA64-505EF7608B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62413424"/>
        <c:axId val="962414208"/>
      </c:barChart>
      <c:lineChart>
        <c:grouping val="standard"/>
        <c:varyColors val="0"/>
        <c:ser>
          <c:idx val="1"/>
          <c:order val="1"/>
          <c:tx>
            <c:v>Original series growth</c:v>
          </c:tx>
          <c:marker>
            <c:symbol val="none"/>
          </c:marker>
          <c:cat>
            <c:multiLvlStrRef>
              <c:f>Summary!$B$3:$H$4</c:f>
              <c:multiLvlStrCache>
                <c:ptCount val="7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</c:lvl>
                <c:lvl>
                  <c:pt idx="0">
                    <c:v>2016/17</c:v>
                  </c:pt>
                  <c:pt idx="4">
                    <c:v>2017/18</c:v>
                  </c:pt>
                  <c:pt idx="5">
                    <c:v>2017/18</c:v>
                  </c:pt>
                </c:lvl>
              </c:multiLvlStrCache>
            </c:multiLvlStrRef>
          </c:cat>
          <c:val>
            <c:numRef>
              <c:f>Summary!$B$36:$H$36</c:f>
              <c:numCache>
                <c:formatCode>0.0</c:formatCode>
                <c:ptCount val="7"/>
                <c:pt idx="0">
                  <c:v>1.1733408165304438</c:v>
                </c:pt>
                <c:pt idx="1">
                  <c:v>3.2296507083384718</c:v>
                </c:pt>
                <c:pt idx="2">
                  <c:v>1.0636810594083057</c:v>
                </c:pt>
                <c:pt idx="3">
                  <c:v>6.0861996270332286</c:v>
                </c:pt>
                <c:pt idx="4">
                  <c:v>9.6271372285966947</c:v>
                </c:pt>
                <c:pt idx="5">
                  <c:v>1.4567399281905535</c:v>
                </c:pt>
                <c:pt idx="6">
                  <c:v>2.5331516353802597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5FD-401A-BA64-505EF7608B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62405216"/>
        <c:axId val="962411096"/>
      </c:lineChart>
      <c:catAx>
        <c:axId val="96241342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ln w="12700">
            <a:solidFill>
              <a:sysClr val="windowText" lastClr="000000"/>
            </a:solidFill>
          </a:ln>
        </c:spPr>
        <c:txPr>
          <a:bodyPr/>
          <a:lstStyle/>
          <a:p>
            <a:pPr>
              <a:defRPr sz="800" b="1">
                <a:latin typeface="Arial" pitchFamily="34" charset="0"/>
                <a:cs typeface="Arial" pitchFamily="34" charset="0"/>
              </a:defRPr>
            </a:pPr>
            <a:endParaRPr lang="en-US"/>
          </a:p>
        </c:txPr>
        <c:crossAx val="962414208"/>
        <c:crosses val="autoZero"/>
        <c:auto val="1"/>
        <c:lblAlgn val="ctr"/>
        <c:lblOffset val="100"/>
        <c:noMultiLvlLbl val="0"/>
      </c:catAx>
      <c:valAx>
        <c:axId val="962414208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sz="800">
                    <a:latin typeface="Arial" pitchFamily="34" charset="0"/>
                    <a:cs typeface="Arial" pitchFamily="34" charset="0"/>
                  </a:defRPr>
                </a:pPr>
                <a:r>
                  <a:rPr lang="en-US" sz="800">
                    <a:latin typeface="Arial" pitchFamily="34" charset="0"/>
                    <a:cs typeface="Arial" pitchFamily="34" charset="0"/>
                  </a:rPr>
                  <a:t>Billion Shs</a:t>
                </a:r>
              </a:p>
            </c:rich>
          </c:tx>
          <c:overlay val="0"/>
        </c:title>
        <c:numFmt formatCode="#,##0" sourceLinked="1"/>
        <c:majorTickMark val="out"/>
        <c:minorTickMark val="none"/>
        <c:tickLblPos val="nextTo"/>
        <c:spPr>
          <a:ln w="12700">
            <a:solidFill>
              <a:schemeClr val="tx1"/>
            </a:solidFill>
          </a:ln>
        </c:spPr>
        <c:txPr>
          <a:bodyPr/>
          <a:lstStyle/>
          <a:p>
            <a:pPr>
              <a:defRPr sz="800" b="1">
                <a:latin typeface="Arial" pitchFamily="34" charset="0"/>
                <a:cs typeface="Arial" pitchFamily="34" charset="0"/>
              </a:defRPr>
            </a:pPr>
            <a:endParaRPr lang="en-US"/>
          </a:p>
        </c:txPr>
        <c:crossAx val="962413424"/>
        <c:crosses val="autoZero"/>
        <c:crossBetween val="between"/>
      </c:valAx>
      <c:valAx>
        <c:axId val="962411096"/>
        <c:scaling>
          <c:orientation val="minMax"/>
        </c:scaling>
        <c:delete val="0"/>
        <c:axPos val="r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Percentage</a:t>
                </a:r>
              </a:p>
            </c:rich>
          </c:tx>
          <c:overlay val="0"/>
        </c:title>
        <c:numFmt formatCode="0.0" sourceLinked="1"/>
        <c:majorTickMark val="out"/>
        <c:minorTickMark val="none"/>
        <c:tickLblPos val="nextTo"/>
        <c:crossAx val="962405216"/>
        <c:crosses val="max"/>
        <c:crossBetween val="between"/>
      </c:valAx>
      <c:catAx>
        <c:axId val="96240521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962411096"/>
        <c:crosses val="autoZero"/>
        <c:auto val="1"/>
        <c:lblAlgn val="ctr"/>
        <c:lblOffset val="100"/>
        <c:noMultiLvlLbl val="0"/>
      </c:catAx>
    </c:plotArea>
    <c:legend>
      <c:legendPos val="b"/>
      <c:overlay val="0"/>
      <c:txPr>
        <a:bodyPr/>
        <a:lstStyle/>
        <a:p>
          <a:pPr>
            <a:defRPr sz="800" b="1">
              <a:latin typeface="Arial" pitchFamily="34" charset="0"/>
              <a:cs typeface="Arial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ln w="12700">
      <a:solidFill>
        <a:schemeClr val="tx1"/>
      </a:solidFill>
    </a:ln>
  </c:spPr>
  <c:printSettings>
    <c:headerFooter/>
    <c:pageMargins b="0.75000000000000466" l="0.70000000000000062" r="0.70000000000000062" t="0.75000000000000466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>
                <a:latin typeface="Arial" pitchFamily="34" charset="0"/>
                <a:cs typeface="Arial" pitchFamily="34" charset="0"/>
              </a:defRPr>
            </a:pPr>
            <a:r>
              <a:rPr lang="en-US" sz="800">
                <a:latin typeface="Arial" pitchFamily="34" charset="0"/>
                <a:cs typeface="Arial" pitchFamily="34" charset="0"/>
              </a:rPr>
              <a:t> Industry sector Value Added at 2009/10 Constant prices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0.17667756908907606"/>
          <c:y val="0.14414543200550115"/>
          <c:w val="0.70131797033263721"/>
          <c:h val="0.5858968920397865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Summary!$A$5</c:f>
              <c:strCache>
                <c:ptCount val="1"/>
                <c:pt idx="0">
                  <c:v>ORIGINAL ESTIMATES</c:v>
                </c:pt>
              </c:strCache>
            </c:strRef>
          </c:tx>
          <c:spPr>
            <a:solidFill>
              <a:srgbClr val="62BDB6"/>
            </a:solidFill>
          </c:spPr>
          <c:invertIfNegative val="0"/>
          <c:cat>
            <c:multiLvlStrRef>
              <c:f>Summary!$B$3:$H$4</c:f>
              <c:multiLvlStrCache>
                <c:ptCount val="7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</c:lvl>
                <c:lvl>
                  <c:pt idx="0">
                    <c:v>2016/17</c:v>
                  </c:pt>
                  <c:pt idx="4">
                    <c:v>2017/18</c:v>
                  </c:pt>
                  <c:pt idx="5">
                    <c:v>2017/18</c:v>
                  </c:pt>
                </c:lvl>
              </c:multiLvlStrCache>
            </c:multiLvlStrRef>
          </c:cat>
          <c:val>
            <c:numRef>
              <c:f>Summary!$B$8:$H$8</c:f>
              <c:numCache>
                <c:formatCode>#,##0</c:formatCode>
                <c:ptCount val="7"/>
                <c:pt idx="0">
                  <c:v>6768.7160373413135</c:v>
                </c:pt>
                <c:pt idx="1">
                  <c:v>7106.9089407057181</c:v>
                </c:pt>
                <c:pt idx="2">
                  <c:v>7305.3933388956257</c:v>
                </c:pt>
                <c:pt idx="3">
                  <c:v>7067.307288051953</c:v>
                </c:pt>
                <c:pt idx="4">
                  <c:v>7134.8800369578121</c:v>
                </c:pt>
                <c:pt idx="5">
                  <c:v>7312.6338235036546</c:v>
                </c:pt>
                <c:pt idx="6">
                  <c:v>7537.2012378852432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A3F-4C82-A029-7880E29215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62406784"/>
        <c:axId val="962410704"/>
      </c:barChart>
      <c:lineChart>
        <c:grouping val="standard"/>
        <c:varyColors val="0"/>
        <c:ser>
          <c:idx val="1"/>
          <c:order val="1"/>
          <c:tx>
            <c:v>Original series growth</c:v>
          </c:tx>
          <c:marker>
            <c:symbol val="none"/>
          </c:marker>
          <c:cat>
            <c:multiLvlStrRef>
              <c:f>Summary!$B$3:$H$4</c:f>
              <c:multiLvlStrCache>
                <c:ptCount val="7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</c:lvl>
                <c:lvl>
                  <c:pt idx="0">
                    <c:v>2016/17</c:v>
                  </c:pt>
                  <c:pt idx="4">
                    <c:v>2017/18</c:v>
                  </c:pt>
                  <c:pt idx="5">
                    <c:v>2017/18</c:v>
                  </c:pt>
                </c:lvl>
              </c:multiLvlStrCache>
            </c:multiLvlStrRef>
          </c:cat>
          <c:val>
            <c:numRef>
              <c:f>Summary!$B$53:$H$53</c:f>
              <c:numCache>
                <c:formatCode>0.0</c:formatCode>
                <c:ptCount val="7"/>
                <c:pt idx="0">
                  <c:v>3.3139121587496101</c:v>
                </c:pt>
                <c:pt idx="1">
                  <c:v>3.855865586727103</c:v>
                </c:pt>
                <c:pt idx="2">
                  <c:v>1.8940632902287202</c:v>
                </c:pt>
                <c:pt idx="3">
                  <c:v>-0.13142752320334239</c:v>
                </c:pt>
                <c:pt idx="4">
                  <c:v>-0.40757673561351293</c:v>
                </c:pt>
                <c:pt idx="5">
                  <c:v>1.5760702864209053</c:v>
                </c:pt>
                <c:pt idx="6">
                  <c:v>3.0930336599946262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A3F-4C82-A029-7880E29215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62406392"/>
        <c:axId val="962408744"/>
      </c:lineChart>
      <c:catAx>
        <c:axId val="96240678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ln w="12700">
            <a:solidFill>
              <a:sysClr val="windowText" lastClr="000000"/>
            </a:solidFill>
          </a:ln>
        </c:spPr>
        <c:txPr>
          <a:bodyPr/>
          <a:lstStyle/>
          <a:p>
            <a:pPr>
              <a:defRPr sz="800" b="1">
                <a:latin typeface="Arial" pitchFamily="34" charset="0"/>
                <a:cs typeface="Arial" pitchFamily="34" charset="0"/>
              </a:defRPr>
            </a:pPr>
            <a:endParaRPr lang="en-US"/>
          </a:p>
        </c:txPr>
        <c:crossAx val="962410704"/>
        <c:crosses val="autoZero"/>
        <c:auto val="1"/>
        <c:lblAlgn val="ctr"/>
        <c:lblOffset val="100"/>
        <c:noMultiLvlLbl val="0"/>
      </c:catAx>
      <c:valAx>
        <c:axId val="962410704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sz="800">
                    <a:latin typeface="Arial" pitchFamily="34" charset="0"/>
                    <a:cs typeface="Arial" pitchFamily="34" charset="0"/>
                  </a:defRPr>
                </a:pPr>
                <a:r>
                  <a:rPr lang="en-US" sz="800">
                    <a:latin typeface="Arial" pitchFamily="34" charset="0"/>
                    <a:cs typeface="Arial" pitchFamily="34" charset="0"/>
                  </a:rPr>
                  <a:t>Billion Shs</a:t>
                </a:r>
              </a:p>
            </c:rich>
          </c:tx>
          <c:overlay val="0"/>
        </c:title>
        <c:numFmt formatCode="#,##0" sourceLinked="1"/>
        <c:majorTickMark val="out"/>
        <c:minorTickMark val="none"/>
        <c:tickLblPos val="nextTo"/>
        <c:spPr>
          <a:ln w="12700">
            <a:solidFill>
              <a:schemeClr val="tx1"/>
            </a:solidFill>
          </a:ln>
        </c:spPr>
        <c:txPr>
          <a:bodyPr/>
          <a:lstStyle/>
          <a:p>
            <a:pPr>
              <a:defRPr sz="800" b="1">
                <a:latin typeface="Arial" pitchFamily="34" charset="0"/>
                <a:cs typeface="Arial" pitchFamily="34" charset="0"/>
              </a:defRPr>
            </a:pPr>
            <a:endParaRPr lang="en-US"/>
          </a:p>
        </c:txPr>
        <c:crossAx val="962406784"/>
        <c:crosses val="autoZero"/>
        <c:crossBetween val="between"/>
      </c:valAx>
      <c:valAx>
        <c:axId val="962408744"/>
        <c:scaling>
          <c:orientation val="minMax"/>
        </c:scaling>
        <c:delete val="0"/>
        <c:axPos val="r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Percentage</a:t>
                </a:r>
              </a:p>
            </c:rich>
          </c:tx>
          <c:overlay val="0"/>
        </c:title>
        <c:numFmt formatCode="0.0" sourceLinked="1"/>
        <c:majorTickMark val="out"/>
        <c:minorTickMark val="none"/>
        <c:tickLblPos val="nextTo"/>
        <c:crossAx val="962406392"/>
        <c:crosses val="max"/>
        <c:crossBetween val="between"/>
      </c:valAx>
      <c:catAx>
        <c:axId val="96240639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962408744"/>
        <c:crosses val="autoZero"/>
        <c:auto val="1"/>
        <c:lblAlgn val="ctr"/>
        <c:lblOffset val="100"/>
        <c:noMultiLvlLbl val="0"/>
      </c:catAx>
    </c:plotArea>
    <c:legend>
      <c:legendPos val="b"/>
      <c:overlay val="0"/>
      <c:txPr>
        <a:bodyPr/>
        <a:lstStyle/>
        <a:p>
          <a:pPr>
            <a:defRPr sz="800" b="1">
              <a:latin typeface="Arial" pitchFamily="34" charset="0"/>
              <a:cs typeface="Arial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ln w="12700">
      <a:solidFill>
        <a:schemeClr val="tx1"/>
      </a:solidFill>
    </a:ln>
  </c:spPr>
  <c:printSettings>
    <c:headerFooter/>
    <c:pageMargins b="0.75000000000000488" l="0.70000000000000062" r="0.70000000000000062" t="0.75000000000000488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>
                <a:latin typeface="Arial" pitchFamily="34" charset="0"/>
                <a:cs typeface="Arial" pitchFamily="34" charset="0"/>
              </a:defRPr>
            </a:pPr>
            <a:r>
              <a:rPr lang="en-US" sz="800">
                <a:latin typeface="Arial" pitchFamily="34" charset="0"/>
                <a:cs typeface="Arial" pitchFamily="34" charset="0"/>
              </a:rPr>
              <a:t> Services sector Value Added at 2009/10 Constant prices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0.1518997413458911"/>
          <c:y val="0.14414543200550115"/>
          <c:w val="0.72979225054495311"/>
          <c:h val="0.5858968920397865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Summary!$A$5</c:f>
              <c:strCache>
                <c:ptCount val="1"/>
                <c:pt idx="0">
                  <c:v>ORIGINAL ESTIMATES</c:v>
                </c:pt>
              </c:strCache>
            </c:strRef>
          </c:tx>
          <c:spPr>
            <a:solidFill>
              <a:srgbClr val="62BDB6"/>
            </a:solidFill>
          </c:spPr>
          <c:invertIfNegative val="0"/>
          <c:cat>
            <c:multiLvlStrRef>
              <c:f>Summary!$B$3:$H$4</c:f>
              <c:multiLvlStrCache>
                <c:ptCount val="7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</c:lvl>
                <c:lvl>
                  <c:pt idx="0">
                    <c:v>2016/17</c:v>
                  </c:pt>
                  <c:pt idx="4">
                    <c:v>2017/18</c:v>
                  </c:pt>
                  <c:pt idx="5">
                    <c:v>2017/18</c:v>
                  </c:pt>
                </c:lvl>
              </c:multiLvlStrCache>
            </c:multiLvlStrRef>
          </c:cat>
          <c:val>
            <c:numRef>
              <c:f>Summary!$B$9:$H$9</c:f>
              <c:numCache>
                <c:formatCode>#,##0</c:formatCode>
                <c:ptCount val="7"/>
                <c:pt idx="0">
                  <c:v>11937.718005311486</c:v>
                </c:pt>
                <c:pt idx="1">
                  <c:v>11574.904418300506</c:v>
                </c:pt>
                <c:pt idx="2">
                  <c:v>11626.766682217025</c:v>
                </c:pt>
                <c:pt idx="3">
                  <c:v>12042.626670588779</c:v>
                </c:pt>
                <c:pt idx="4">
                  <c:v>12862.303184290004</c:v>
                </c:pt>
                <c:pt idx="5">
                  <c:v>12815.187309564135</c:v>
                </c:pt>
                <c:pt idx="6">
                  <c:v>12685.299227924666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D13-49F3-8743-8C1D2B9491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62409136"/>
        <c:axId val="962407176"/>
      </c:barChart>
      <c:lineChart>
        <c:grouping val="standard"/>
        <c:varyColors val="0"/>
        <c:ser>
          <c:idx val="1"/>
          <c:order val="1"/>
          <c:tx>
            <c:v>Original series growth</c:v>
          </c:tx>
          <c:marker>
            <c:symbol val="none"/>
          </c:marker>
          <c:cat>
            <c:multiLvlStrRef>
              <c:f>Summary!$B$3:$H$4</c:f>
              <c:multiLvlStrCache>
                <c:ptCount val="7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</c:lvl>
                <c:lvl>
                  <c:pt idx="0">
                    <c:v>2016/17</c:v>
                  </c:pt>
                  <c:pt idx="4">
                    <c:v>2017/18</c:v>
                  </c:pt>
                  <c:pt idx="5">
                    <c:v>2017/18</c:v>
                  </c:pt>
                </c:lvl>
              </c:multiLvlStrCache>
            </c:multiLvlStrRef>
          </c:cat>
          <c:val>
            <c:numRef>
              <c:f>Summary!$B$38:$H$38</c:f>
              <c:numCache>
                <c:formatCode>0.0</c:formatCode>
                <c:ptCount val="7"/>
                <c:pt idx="0">
                  <c:v>-2.4907447735956767</c:v>
                </c:pt>
                <c:pt idx="1">
                  <c:v>-3.7360085428530421</c:v>
                </c:pt>
                <c:pt idx="2">
                  <c:v>2.5175067420724506</c:v>
                </c:pt>
                <c:pt idx="3">
                  <c:v>4.508839819672894</c:v>
                </c:pt>
                <c:pt idx="4">
                  <c:v>7.7450747166848632</c:v>
                </c:pt>
                <c:pt idx="5">
                  <c:v>10.71527544800006</c:v>
                </c:pt>
                <c:pt idx="6">
                  <c:v>9.1042727065870466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D13-49F3-8743-8C1D2B9491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62407568"/>
        <c:axId val="962409528"/>
      </c:lineChart>
      <c:catAx>
        <c:axId val="96240913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ln w="12700">
            <a:solidFill>
              <a:sysClr val="windowText" lastClr="000000"/>
            </a:solidFill>
          </a:ln>
        </c:spPr>
        <c:txPr>
          <a:bodyPr/>
          <a:lstStyle/>
          <a:p>
            <a:pPr>
              <a:defRPr sz="800" b="1">
                <a:latin typeface="Arial" pitchFamily="34" charset="0"/>
                <a:cs typeface="Arial" pitchFamily="34" charset="0"/>
              </a:defRPr>
            </a:pPr>
            <a:endParaRPr lang="en-US"/>
          </a:p>
        </c:txPr>
        <c:crossAx val="962407176"/>
        <c:crosses val="autoZero"/>
        <c:auto val="1"/>
        <c:lblAlgn val="ctr"/>
        <c:lblOffset val="100"/>
        <c:noMultiLvlLbl val="0"/>
      </c:catAx>
      <c:valAx>
        <c:axId val="962407176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sz="800">
                    <a:latin typeface="Arial" pitchFamily="34" charset="0"/>
                    <a:cs typeface="Arial" pitchFamily="34" charset="0"/>
                  </a:defRPr>
                </a:pPr>
                <a:r>
                  <a:rPr lang="en-US" sz="800">
                    <a:latin typeface="Arial" pitchFamily="34" charset="0"/>
                    <a:cs typeface="Arial" pitchFamily="34" charset="0"/>
                  </a:rPr>
                  <a:t>Billion Shs</a:t>
                </a:r>
              </a:p>
            </c:rich>
          </c:tx>
          <c:overlay val="0"/>
        </c:title>
        <c:numFmt formatCode="#,##0" sourceLinked="1"/>
        <c:majorTickMark val="out"/>
        <c:minorTickMark val="none"/>
        <c:tickLblPos val="nextTo"/>
        <c:spPr>
          <a:ln w="12700">
            <a:solidFill>
              <a:schemeClr val="tx1"/>
            </a:solidFill>
          </a:ln>
        </c:spPr>
        <c:txPr>
          <a:bodyPr/>
          <a:lstStyle/>
          <a:p>
            <a:pPr>
              <a:defRPr sz="800" b="1">
                <a:latin typeface="Arial" pitchFamily="34" charset="0"/>
                <a:cs typeface="Arial" pitchFamily="34" charset="0"/>
              </a:defRPr>
            </a:pPr>
            <a:endParaRPr lang="en-US"/>
          </a:p>
        </c:txPr>
        <c:crossAx val="962409136"/>
        <c:crosses val="autoZero"/>
        <c:crossBetween val="between"/>
      </c:valAx>
      <c:valAx>
        <c:axId val="962409528"/>
        <c:scaling>
          <c:orientation val="minMax"/>
        </c:scaling>
        <c:delete val="0"/>
        <c:axPos val="r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Percentage</a:t>
                </a:r>
              </a:p>
            </c:rich>
          </c:tx>
          <c:overlay val="0"/>
        </c:title>
        <c:numFmt formatCode="0.0" sourceLinked="1"/>
        <c:majorTickMark val="out"/>
        <c:minorTickMark val="none"/>
        <c:tickLblPos val="nextTo"/>
        <c:crossAx val="962407568"/>
        <c:crosses val="max"/>
        <c:crossBetween val="between"/>
      </c:valAx>
      <c:catAx>
        <c:axId val="96240756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962409528"/>
        <c:crosses val="autoZero"/>
        <c:auto val="1"/>
        <c:lblAlgn val="ctr"/>
        <c:lblOffset val="100"/>
        <c:noMultiLvlLbl val="0"/>
      </c:catAx>
    </c:plotArea>
    <c:legend>
      <c:legendPos val="b"/>
      <c:overlay val="0"/>
      <c:txPr>
        <a:bodyPr/>
        <a:lstStyle/>
        <a:p>
          <a:pPr>
            <a:defRPr sz="800" b="1">
              <a:latin typeface="Arial" pitchFamily="34" charset="0"/>
              <a:cs typeface="Arial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ln w="12700">
      <a:solidFill>
        <a:schemeClr val="tx1"/>
      </a:solidFill>
    </a:ln>
  </c:spPr>
  <c:printSettings>
    <c:headerFooter/>
    <c:pageMargins b="0.75000000000000511" l="0.70000000000000062" r="0.70000000000000062" t="0.75000000000000511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>
                <a:latin typeface="Arial" pitchFamily="34" charset="0"/>
                <a:cs typeface="Arial" pitchFamily="34" charset="0"/>
              </a:defRPr>
            </a:pPr>
            <a:r>
              <a:rPr lang="en-US" sz="800">
                <a:latin typeface="Arial" pitchFamily="34" charset="0"/>
                <a:cs typeface="Arial" pitchFamily="34" charset="0"/>
              </a:rPr>
              <a:t>Quarter to Quarter percentage changes in Agriculture sector Value Added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Summary!$A$42</c:f>
              <c:strCache>
                <c:ptCount val="1"/>
                <c:pt idx="0">
                  <c:v>SEASONALLY ADJUSTED ESTIMATES</c:v>
                </c:pt>
              </c:strCache>
            </c:strRef>
          </c:tx>
          <c:spPr>
            <a:ln w="25400">
              <a:solidFill>
                <a:srgbClr val="00CC00"/>
              </a:solidFill>
            </a:ln>
          </c:spPr>
          <c:marker>
            <c:symbol val="none"/>
          </c:marker>
          <c:cat>
            <c:multiLvlStrRef>
              <c:f>Summary!$B$3:$H$4</c:f>
              <c:multiLvlStrCache>
                <c:ptCount val="7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</c:lvl>
                <c:lvl>
                  <c:pt idx="0">
                    <c:v>2016/17</c:v>
                  </c:pt>
                  <c:pt idx="4">
                    <c:v>2017/18</c:v>
                  </c:pt>
                  <c:pt idx="5">
                    <c:v>2017/18</c:v>
                  </c:pt>
                </c:lvl>
              </c:multiLvlStrCache>
            </c:multiLvlStrRef>
          </c:cat>
          <c:val>
            <c:numRef>
              <c:f>Summary!$B$44:$H$44</c:f>
              <c:numCache>
                <c:formatCode>#,##0.0</c:formatCode>
                <c:ptCount val="7"/>
                <c:pt idx="0">
                  <c:v>-0.99441617445322761</c:v>
                </c:pt>
                <c:pt idx="1">
                  <c:v>4.1628811947081124</c:v>
                </c:pt>
                <c:pt idx="2">
                  <c:v>3.3828859173448356</c:v>
                </c:pt>
                <c:pt idx="3">
                  <c:v>-0.50629335746986692</c:v>
                </c:pt>
                <c:pt idx="4">
                  <c:v>1.1223959062446776</c:v>
                </c:pt>
                <c:pt idx="5">
                  <c:v>-1.3249100911998379</c:v>
                </c:pt>
                <c:pt idx="6">
                  <c:v>5.3874921067241788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504-4B66-A336-806C50CDAB83}"/>
            </c:ext>
          </c:extLst>
        </c:ser>
        <c:ser>
          <c:idx val="1"/>
          <c:order val="1"/>
          <c:tx>
            <c:strRef>
              <c:f>Summary!$A$50</c:f>
              <c:strCache>
                <c:ptCount val="1"/>
                <c:pt idx="0">
                  <c:v>TREND CYCLE ESTIMATES</c:v>
                </c:pt>
              </c:strCache>
            </c:strRef>
          </c:tx>
          <c:spPr>
            <a:ln w="25400">
              <a:solidFill>
                <a:srgbClr val="C639A4"/>
              </a:solidFill>
            </a:ln>
          </c:spPr>
          <c:marker>
            <c:symbol val="none"/>
          </c:marker>
          <c:cat>
            <c:multiLvlStrRef>
              <c:f>Summary!$B$3:$H$4</c:f>
              <c:multiLvlStrCache>
                <c:ptCount val="7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</c:lvl>
                <c:lvl>
                  <c:pt idx="0">
                    <c:v>2016/17</c:v>
                  </c:pt>
                  <c:pt idx="4">
                    <c:v>2017/18</c:v>
                  </c:pt>
                  <c:pt idx="5">
                    <c:v>2017/18</c:v>
                  </c:pt>
                </c:lvl>
              </c:multiLvlStrCache>
            </c:multiLvlStrRef>
          </c:cat>
          <c:val>
            <c:numRef>
              <c:f>Summary!$B$52:$H$52</c:f>
              <c:numCache>
                <c:formatCode>0.0</c:formatCode>
                <c:ptCount val="7"/>
                <c:pt idx="0">
                  <c:v>-0.3332911096136093</c:v>
                </c:pt>
                <c:pt idx="1">
                  <c:v>1.2154344715682219</c:v>
                </c:pt>
                <c:pt idx="2">
                  <c:v>1.8084090035621614</c:v>
                </c:pt>
                <c:pt idx="3">
                  <c:v>1.0801860334644031</c:v>
                </c:pt>
                <c:pt idx="4">
                  <c:v>0.22232018981516166</c:v>
                </c:pt>
                <c:pt idx="5">
                  <c:v>0.2745720571086796</c:v>
                </c:pt>
                <c:pt idx="6">
                  <c:v>1.288606489004307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504-4B66-A336-806C50CDAB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62406000"/>
        <c:axId val="962407960"/>
      </c:lineChart>
      <c:catAx>
        <c:axId val="96240600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ln w="12700">
            <a:solidFill>
              <a:sysClr val="windowText" lastClr="000000"/>
            </a:solidFill>
          </a:ln>
        </c:spPr>
        <c:txPr>
          <a:bodyPr/>
          <a:lstStyle/>
          <a:p>
            <a:pPr>
              <a:defRPr sz="800" b="1">
                <a:latin typeface="Arial" pitchFamily="34" charset="0"/>
                <a:cs typeface="Arial" pitchFamily="34" charset="0"/>
              </a:defRPr>
            </a:pPr>
            <a:endParaRPr lang="en-US"/>
          </a:p>
        </c:txPr>
        <c:crossAx val="962407960"/>
        <c:crosses val="autoZero"/>
        <c:auto val="1"/>
        <c:lblAlgn val="ctr"/>
        <c:lblOffset val="100"/>
        <c:noMultiLvlLbl val="0"/>
      </c:catAx>
      <c:valAx>
        <c:axId val="962407960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sz="800">
                    <a:latin typeface="Arial" pitchFamily="34" charset="0"/>
                    <a:cs typeface="Arial" pitchFamily="34" charset="0"/>
                  </a:defRPr>
                </a:pPr>
                <a:r>
                  <a:rPr lang="en-US" sz="800">
                    <a:latin typeface="Arial" pitchFamily="34" charset="0"/>
                    <a:cs typeface="Arial" pitchFamily="34" charset="0"/>
                  </a:rPr>
                  <a:t>Percent</a:t>
                </a:r>
              </a:p>
            </c:rich>
          </c:tx>
          <c:overlay val="0"/>
        </c:title>
        <c:numFmt formatCode="#,##0.0" sourceLinked="1"/>
        <c:majorTickMark val="out"/>
        <c:minorTickMark val="none"/>
        <c:tickLblPos val="nextTo"/>
        <c:spPr>
          <a:ln w="12700">
            <a:solidFill>
              <a:schemeClr val="tx1"/>
            </a:solidFill>
          </a:ln>
        </c:spPr>
        <c:txPr>
          <a:bodyPr/>
          <a:lstStyle/>
          <a:p>
            <a:pPr>
              <a:defRPr sz="800" b="1">
                <a:latin typeface="Arial" pitchFamily="34" charset="0"/>
                <a:cs typeface="Arial" pitchFamily="34" charset="0"/>
              </a:defRPr>
            </a:pPr>
            <a:endParaRPr lang="en-US"/>
          </a:p>
        </c:txPr>
        <c:crossAx val="962406000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sz="800" b="1">
              <a:latin typeface="Arial" pitchFamily="34" charset="0"/>
              <a:cs typeface="Arial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ln w="12700">
      <a:solidFill>
        <a:schemeClr val="tx1"/>
      </a:solidFill>
    </a:ln>
  </c:spPr>
  <c:printSettings>
    <c:headerFooter/>
    <c:pageMargins b="0.75000000000000488" l="0.70000000000000062" r="0.70000000000000062" t="0.75000000000000488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>
                <a:latin typeface="Arial" pitchFamily="34" charset="0"/>
                <a:cs typeface="Arial" pitchFamily="34" charset="0"/>
              </a:defRPr>
            </a:pPr>
            <a:r>
              <a:rPr lang="en-US" sz="800">
                <a:latin typeface="Arial" pitchFamily="34" charset="0"/>
                <a:cs typeface="Arial" pitchFamily="34" charset="0"/>
              </a:rPr>
              <a:t>Quarter to Quarter percentage changes in Industry sector Value Added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Summary!$A$42</c:f>
              <c:strCache>
                <c:ptCount val="1"/>
                <c:pt idx="0">
                  <c:v>SEASONALLY ADJUSTED ESTIMATES</c:v>
                </c:pt>
              </c:strCache>
            </c:strRef>
          </c:tx>
          <c:spPr>
            <a:ln w="25400">
              <a:solidFill>
                <a:srgbClr val="00CC00"/>
              </a:solidFill>
            </a:ln>
          </c:spPr>
          <c:marker>
            <c:symbol val="none"/>
          </c:marker>
          <c:cat>
            <c:multiLvlStrRef>
              <c:f>Summary!$B$3:$H$4</c:f>
              <c:multiLvlStrCache>
                <c:ptCount val="7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</c:lvl>
                <c:lvl>
                  <c:pt idx="0">
                    <c:v>2016/17</c:v>
                  </c:pt>
                  <c:pt idx="4">
                    <c:v>2017/18</c:v>
                  </c:pt>
                  <c:pt idx="5">
                    <c:v>2017/18</c:v>
                  </c:pt>
                </c:lvl>
              </c:multiLvlStrCache>
            </c:multiLvlStrRef>
          </c:cat>
          <c:val>
            <c:numRef>
              <c:f>Summary!$B$45:$H$45</c:f>
              <c:numCache>
                <c:formatCode>0.0</c:formatCode>
                <c:ptCount val="7"/>
                <c:pt idx="0">
                  <c:v>3.3995820583553105</c:v>
                </c:pt>
                <c:pt idx="1">
                  <c:v>3.9078798429157402</c:v>
                </c:pt>
                <c:pt idx="2">
                  <c:v>2.3842292483002181</c:v>
                </c:pt>
                <c:pt idx="3">
                  <c:v>-1.5367634974962519</c:v>
                </c:pt>
                <c:pt idx="4">
                  <c:v>0.39166429141446191</c:v>
                </c:pt>
                <c:pt idx="5">
                  <c:v>1.0837130326209587</c:v>
                </c:pt>
                <c:pt idx="6">
                  <c:v>3.5073531122538304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254-4175-A40F-DE5A4D5636A2}"/>
            </c:ext>
          </c:extLst>
        </c:ser>
        <c:ser>
          <c:idx val="1"/>
          <c:order val="1"/>
          <c:tx>
            <c:strRef>
              <c:f>Summary!$A$50</c:f>
              <c:strCache>
                <c:ptCount val="1"/>
                <c:pt idx="0">
                  <c:v>TREND CYCLE ESTIMATES</c:v>
                </c:pt>
              </c:strCache>
            </c:strRef>
          </c:tx>
          <c:spPr>
            <a:ln w="25400">
              <a:solidFill>
                <a:srgbClr val="C639A4"/>
              </a:solidFill>
            </a:ln>
          </c:spPr>
          <c:marker>
            <c:symbol val="none"/>
          </c:marker>
          <c:cat>
            <c:multiLvlStrRef>
              <c:f>Summary!$B$3:$H$4</c:f>
              <c:multiLvlStrCache>
                <c:ptCount val="7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</c:lvl>
                <c:lvl>
                  <c:pt idx="0">
                    <c:v>2016/17</c:v>
                  </c:pt>
                  <c:pt idx="4">
                    <c:v>2017/18</c:v>
                  </c:pt>
                  <c:pt idx="5">
                    <c:v>2017/18</c:v>
                  </c:pt>
                </c:lvl>
              </c:multiLvlStrCache>
            </c:multiLvlStrRef>
          </c:cat>
          <c:val>
            <c:numRef>
              <c:f>Summary!$B$53:$H$53</c:f>
              <c:numCache>
                <c:formatCode>0.0</c:formatCode>
                <c:ptCount val="7"/>
                <c:pt idx="0">
                  <c:v>3.3139121587496101</c:v>
                </c:pt>
                <c:pt idx="1">
                  <c:v>3.855865586727103</c:v>
                </c:pt>
                <c:pt idx="2">
                  <c:v>1.8940632902287202</c:v>
                </c:pt>
                <c:pt idx="3">
                  <c:v>-0.13142752320334239</c:v>
                </c:pt>
                <c:pt idx="4">
                  <c:v>-0.40757673561351293</c:v>
                </c:pt>
                <c:pt idx="5">
                  <c:v>1.5760702864209053</c:v>
                </c:pt>
                <c:pt idx="6">
                  <c:v>3.0930336599946262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254-4175-A40F-DE5A4D5636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62411488"/>
        <c:axId val="962404824"/>
      </c:lineChart>
      <c:catAx>
        <c:axId val="96241148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ln w="12700">
            <a:solidFill>
              <a:sysClr val="windowText" lastClr="000000"/>
            </a:solidFill>
          </a:ln>
        </c:spPr>
        <c:txPr>
          <a:bodyPr/>
          <a:lstStyle/>
          <a:p>
            <a:pPr>
              <a:defRPr sz="800" b="1">
                <a:latin typeface="Arial" pitchFamily="34" charset="0"/>
                <a:cs typeface="Arial" pitchFamily="34" charset="0"/>
              </a:defRPr>
            </a:pPr>
            <a:endParaRPr lang="en-US"/>
          </a:p>
        </c:txPr>
        <c:crossAx val="962404824"/>
        <c:crosses val="autoZero"/>
        <c:auto val="1"/>
        <c:lblAlgn val="ctr"/>
        <c:lblOffset val="100"/>
        <c:noMultiLvlLbl val="0"/>
      </c:catAx>
      <c:valAx>
        <c:axId val="962404824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sz="800">
                    <a:latin typeface="Arial" pitchFamily="34" charset="0"/>
                    <a:cs typeface="Arial" pitchFamily="34" charset="0"/>
                  </a:defRPr>
                </a:pPr>
                <a:r>
                  <a:rPr lang="en-US" sz="800">
                    <a:latin typeface="Arial" pitchFamily="34" charset="0"/>
                    <a:cs typeface="Arial" pitchFamily="34" charset="0"/>
                  </a:rPr>
                  <a:t>Percent</a:t>
                </a:r>
              </a:p>
            </c:rich>
          </c:tx>
          <c:overlay val="0"/>
        </c:title>
        <c:numFmt formatCode="0.0" sourceLinked="1"/>
        <c:majorTickMark val="out"/>
        <c:minorTickMark val="none"/>
        <c:tickLblPos val="nextTo"/>
        <c:spPr>
          <a:ln w="12700">
            <a:solidFill>
              <a:schemeClr val="tx1"/>
            </a:solidFill>
          </a:ln>
        </c:spPr>
        <c:txPr>
          <a:bodyPr/>
          <a:lstStyle/>
          <a:p>
            <a:pPr>
              <a:defRPr sz="800" b="1">
                <a:latin typeface="Arial" pitchFamily="34" charset="0"/>
                <a:cs typeface="Arial" pitchFamily="34" charset="0"/>
              </a:defRPr>
            </a:pPr>
            <a:endParaRPr lang="en-US"/>
          </a:p>
        </c:txPr>
        <c:crossAx val="962411488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sz="800" b="1">
              <a:latin typeface="Arial" pitchFamily="34" charset="0"/>
              <a:cs typeface="Arial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ln w="12700">
      <a:solidFill>
        <a:schemeClr val="tx1"/>
      </a:solidFill>
    </a:ln>
  </c:spPr>
  <c:printSettings>
    <c:headerFooter/>
    <c:pageMargins b="0.75000000000000511" l="0.70000000000000062" r="0.70000000000000062" t="0.75000000000000511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>
                <a:latin typeface="Arial" pitchFamily="34" charset="0"/>
                <a:cs typeface="Arial" pitchFamily="34" charset="0"/>
              </a:defRPr>
            </a:pPr>
            <a:r>
              <a:rPr lang="en-US" sz="800">
                <a:latin typeface="Arial" pitchFamily="34" charset="0"/>
                <a:cs typeface="Arial" pitchFamily="34" charset="0"/>
              </a:rPr>
              <a:t>Quarter to Quarter percentage changes in Services Value Added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Summary!$A$42</c:f>
              <c:strCache>
                <c:ptCount val="1"/>
                <c:pt idx="0">
                  <c:v>SEASONALLY ADJUSTED ESTIMATES</c:v>
                </c:pt>
              </c:strCache>
            </c:strRef>
          </c:tx>
          <c:spPr>
            <a:ln w="25400">
              <a:solidFill>
                <a:srgbClr val="00CC00"/>
              </a:solidFill>
            </a:ln>
          </c:spPr>
          <c:marker>
            <c:symbol val="none"/>
          </c:marker>
          <c:cat>
            <c:multiLvlStrRef>
              <c:f>Summary!$B$3:$H$4</c:f>
              <c:multiLvlStrCache>
                <c:ptCount val="7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</c:lvl>
                <c:lvl>
                  <c:pt idx="0">
                    <c:v>2016/17</c:v>
                  </c:pt>
                  <c:pt idx="4">
                    <c:v>2017/18</c:v>
                  </c:pt>
                  <c:pt idx="5">
                    <c:v>2017/18</c:v>
                  </c:pt>
                </c:lvl>
              </c:multiLvlStrCache>
            </c:multiLvlStrRef>
          </c:cat>
          <c:val>
            <c:numRef>
              <c:f>Summary!$B$46:$H$46</c:f>
              <c:numCache>
                <c:formatCode>0.0</c:formatCode>
                <c:ptCount val="7"/>
                <c:pt idx="0">
                  <c:v>-0.31750473299798632</c:v>
                </c:pt>
                <c:pt idx="1">
                  <c:v>-0.17820041120257812</c:v>
                </c:pt>
                <c:pt idx="2">
                  <c:v>2.0166884938304541</c:v>
                </c:pt>
                <c:pt idx="3">
                  <c:v>3.3805907156430282</c:v>
                </c:pt>
                <c:pt idx="4">
                  <c:v>2.1761768888298727</c:v>
                </c:pt>
                <c:pt idx="5">
                  <c:v>2.6316102813552344</c:v>
                </c:pt>
                <c:pt idx="6">
                  <c:v>0.52010359906486947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FA4-4C97-9BD6-570D7F91C33F}"/>
            </c:ext>
          </c:extLst>
        </c:ser>
        <c:ser>
          <c:idx val="1"/>
          <c:order val="1"/>
          <c:tx>
            <c:strRef>
              <c:f>Summary!$A$50</c:f>
              <c:strCache>
                <c:ptCount val="1"/>
                <c:pt idx="0">
                  <c:v>TREND CYCLE ESTIMATES</c:v>
                </c:pt>
              </c:strCache>
            </c:strRef>
          </c:tx>
          <c:spPr>
            <a:ln w="25400">
              <a:solidFill>
                <a:srgbClr val="C639A4"/>
              </a:solidFill>
            </a:ln>
          </c:spPr>
          <c:marker>
            <c:symbol val="none"/>
          </c:marker>
          <c:cat>
            <c:multiLvlStrRef>
              <c:f>Summary!$B$3:$H$4</c:f>
              <c:multiLvlStrCache>
                <c:ptCount val="7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</c:lvl>
                <c:lvl>
                  <c:pt idx="0">
                    <c:v>2016/17</c:v>
                  </c:pt>
                  <c:pt idx="4">
                    <c:v>2017/18</c:v>
                  </c:pt>
                  <c:pt idx="5">
                    <c:v>2017/18</c:v>
                  </c:pt>
                </c:lvl>
              </c:multiLvlStrCache>
            </c:multiLvlStrRef>
          </c:cat>
          <c:val>
            <c:numRef>
              <c:f>Summary!$B$54:$H$54</c:f>
              <c:numCache>
                <c:formatCode>0.0</c:formatCode>
                <c:ptCount val="7"/>
                <c:pt idx="0">
                  <c:v>-0.21346730327876928</c:v>
                </c:pt>
                <c:pt idx="1">
                  <c:v>0.21171801311994365</c:v>
                </c:pt>
                <c:pt idx="2">
                  <c:v>1.8680176855520036</c:v>
                </c:pt>
                <c:pt idx="3">
                  <c:v>2.9628813077560601</c:v>
                </c:pt>
                <c:pt idx="4">
                  <c:v>2.8066442725768637</c:v>
                </c:pt>
                <c:pt idx="5">
                  <c:v>1.8859884519424774</c:v>
                </c:pt>
                <c:pt idx="6">
                  <c:v>1.1474355947827419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FA4-4C97-9BD6-570D7F91C3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79643632"/>
        <c:axId val="479642064"/>
      </c:lineChart>
      <c:catAx>
        <c:axId val="4796436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ln w="12700">
            <a:solidFill>
              <a:sysClr val="windowText" lastClr="000000"/>
            </a:solidFill>
          </a:ln>
        </c:spPr>
        <c:txPr>
          <a:bodyPr/>
          <a:lstStyle/>
          <a:p>
            <a:pPr>
              <a:defRPr sz="800" b="1">
                <a:latin typeface="Arial" pitchFamily="34" charset="0"/>
                <a:cs typeface="Arial" pitchFamily="34" charset="0"/>
              </a:defRPr>
            </a:pPr>
            <a:endParaRPr lang="en-US"/>
          </a:p>
        </c:txPr>
        <c:crossAx val="479642064"/>
        <c:crosses val="autoZero"/>
        <c:auto val="1"/>
        <c:lblAlgn val="ctr"/>
        <c:lblOffset val="100"/>
        <c:noMultiLvlLbl val="0"/>
      </c:catAx>
      <c:valAx>
        <c:axId val="479642064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sz="800">
                    <a:latin typeface="Arial" pitchFamily="34" charset="0"/>
                    <a:cs typeface="Arial" pitchFamily="34" charset="0"/>
                  </a:defRPr>
                </a:pPr>
                <a:r>
                  <a:rPr lang="en-US" sz="800">
                    <a:latin typeface="Arial" pitchFamily="34" charset="0"/>
                    <a:cs typeface="Arial" pitchFamily="34" charset="0"/>
                  </a:rPr>
                  <a:t>Percent</a:t>
                </a:r>
              </a:p>
            </c:rich>
          </c:tx>
          <c:overlay val="0"/>
        </c:title>
        <c:numFmt formatCode="0.0" sourceLinked="1"/>
        <c:majorTickMark val="out"/>
        <c:minorTickMark val="none"/>
        <c:tickLblPos val="nextTo"/>
        <c:spPr>
          <a:ln w="12700">
            <a:solidFill>
              <a:schemeClr val="tx1"/>
            </a:solidFill>
          </a:ln>
        </c:spPr>
        <c:txPr>
          <a:bodyPr/>
          <a:lstStyle/>
          <a:p>
            <a:pPr>
              <a:defRPr sz="800" b="1">
                <a:latin typeface="Arial" pitchFamily="34" charset="0"/>
                <a:cs typeface="Arial" pitchFamily="34" charset="0"/>
              </a:defRPr>
            </a:pPr>
            <a:endParaRPr lang="en-US"/>
          </a:p>
        </c:txPr>
        <c:crossAx val="479643632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sz="800" b="1">
              <a:latin typeface="Arial" pitchFamily="34" charset="0"/>
              <a:cs typeface="Arial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ln w="12700">
      <a:solidFill>
        <a:schemeClr val="tx1"/>
      </a:solidFill>
    </a:ln>
  </c:spPr>
  <c:printSettings>
    <c:headerFooter/>
    <c:pageMargins b="0.75000000000000533" l="0.70000000000000062" r="0.70000000000000062" t="0.75000000000000533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054713679657969"/>
          <c:y val="3.8821868964492655E-2"/>
          <c:w val="0.87683231813004503"/>
          <c:h val="0.68528251676873719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Deseason_Growth_Decomp!$A$6</c:f>
              <c:strCache>
                <c:ptCount val="1"/>
                <c:pt idx="0">
                  <c:v>AGRICULTURE,FORESTRY&amp;FISHING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800">
                    <a:latin typeface="Arial" pitchFamily="34" charset="0"/>
                    <a:cs typeface="Arial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Deseason_Growth_Decomp!#REF!</c:f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Deseason_Growth_Decomp!#REF!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0EE0-4092-99AD-1D86CBC9938A}"/>
            </c:ext>
          </c:extLst>
        </c:ser>
        <c:ser>
          <c:idx val="1"/>
          <c:order val="1"/>
          <c:tx>
            <c:strRef>
              <c:f>Deseason_Growth_Decomp!$A$13</c:f>
              <c:strCache>
                <c:ptCount val="1"/>
                <c:pt idx="0">
                  <c:v>INDUSTRY</c:v>
                </c:pt>
              </c:strCache>
            </c:strRef>
          </c:tx>
          <c:spPr>
            <a:ln w="2540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800">
                    <a:latin typeface="Arial" pitchFamily="34" charset="0"/>
                    <a:cs typeface="Arial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Deseason_Growth_Decomp!#REF!</c:f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Deseason_Growth_Decomp!#REF!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1-0EE0-4092-99AD-1D86CBC9938A}"/>
            </c:ext>
          </c:extLst>
        </c:ser>
        <c:ser>
          <c:idx val="2"/>
          <c:order val="2"/>
          <c:tx>
            <c:strRef>
              <c:f>Deseason_Growth_Decomp!$A$19</c:f>
              <c:strCache>
                <c:ptCount val="1"/>
                <c:pt idx="0">
                  <c:v>SERVICES</c:v>
                </c:pt>
              </c:strCache>
            </c:strRef>
          </c:tx>
          <c:spPr>
            <a:ln w="2540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800">
                    <a:latin typeface="Arial" pitchFamily="34" charset="0"/>
                    <a:cs typeface="Arial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Deseason_Growth_Decomp!#REF!</c:f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Deseason_Growth_Decomp!#REF!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2-0EE0-4092-99AD-1D86CBC9938A}"/>
            </c:ext>
          </c:extLst>
        </c:ser>
        <c:ser>
          <c:idx val="3"/>
          <c:order val="3"/>
          <c:tx>
            <c:strRef>
              <c:f>Deseason_Growth_Decomp!$A$36</c:f>
              <c:strCache>
                <c:ptCount val="1"/>
                <c:pt idx="0">
                  <c:v>Taxes on products</c:v>
                </c:pt>
              </c:strCache>
            </c:strRef>
          </c:tx>
          <c:spPr>
            <a:ln w="2540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800">
                    <a:latin typeface="Arial" pitchFamily="34" charset="0"/>
                    <a:cs typeface="Arial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Deseason_Growth_Decomp!#REF!</c:f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Deseason_Growth_Decomp!#REF!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3-0EE0-4092-99AD-1D86CBC993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6"/>
        <c:overlap val="100"/>
        <c:axId val="479644024"/>
        <c:axId val="479641672"/>
      </c:barChart>
      <c:catAx>
        <c:axId val="47964402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479641672"/>
        <c:crosses val="autoZero"/>
        <c:auto val="1"/>
        <c:lblAlgn val="ctr"/>
        <c:lblOffset val="700"/>
        <c:noMultiLvlLbl val="0"/>
      </c:catAx>
      <c:valAx>
        <c:axId val="479641672"/>
        <c:scaling>
          <c:orientation val="minMax"/>
          <c:min val="-4"/>
        </c:scaling>
        <c:delete val="0"/>
        <c:axPos val="l"/>
        <c:numFmt formatCode="#,##0.0" sourceLinked="1"/>
        <c:majorTickMark val="out"/>
        <c:minorTickMark val="none"/>
        <c:tickLblPos val="nextTo"/>
        <c:crossAx val="479644024"/>
        <c:crosses val="autoZero"/>
        <c:crossBetween val="between"/>
        <c:majorUnit val="1"/>
      </c:valAx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9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9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QGDP at 2009/10 Constant Prices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5644178280531834"/>
          <c:y val="0.14514145141451415"/>
          <c:w val="0.71110371766909419"/>
          <c:h val="0.48554842083853911"/>
        </c:manualLayout>
      </c:layout>
      <c:barChart>
        <c:barDir val="col"/>
        <c:grouping val="clustered"/>
        <c:varyColors val="0"/>
        <c:ser>
          <c:idx val="1"/>
          <c:order val="0"/>
          <c:tx>
            <c:v>Original series growth</c:v>
          </c:tx>
          <c:spPr>
            <a:solidFill>
              <a:schemeClr val="accent5"/>
            </a:solidFill>
            <a:ln>
              <a:solidFill>
                <a:schemeClr val="accent2"/>
              </a:solidFill>
            </a:ln>
            <a:effectLst/>
          </c:spPr>
          <c:invertIfNegative val="0"/>
          <c:cat>
            <c:multiLvlStrRef>
              <c:f>Summary!$B$3:$H$4</c:f>
              <c:multiLvlStrCache>
                <c:ptCount val="7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</c:lvl>
                <c:lvl>
                  <c:pt idx="0">
                    <c:v>2016/17</c:v>
                  </c:pt>
                  <c:pt idx="4">
                    <c:v>2017/18</c:v>
                  </c:pt>
                  <c:pt idx="5">
                    <c:v>2017/18</c:v>
                  </c:pt>
                </c:lvl>
              </c:multiLvlStrCache>
            </c:multiLvlStrRef>
          </c:cat>
          <c:val>
            <c:numRef>
              <c:f>Summary!$B$35:$H$35</c:f>
              <c:numCache>
                <c:formatCode>0.0</c:formatCode>
                <c:ptCount val="7"/>
                <c:pt idx="0">
                  <c:v>-0.26123731670699701</c:v>
                </c:pt>
                <c:pt idx="1">
                  <c:v>0.50759973376259815</c:v>
                </c:pt>
                <c:pt idx="2">
                  <c:v>6.7463303539331498</c:v>
                </c:pt>
                <c:pt idx="3">
                  <c:v>6.181277160454135</c:v>
                </c:pt>
                <c:pt idx="4">
                  <c:v>7.6807993696553556</c:v>
                </c:pt>
                <c:pt idx="5">
                  <c:v>6.4826909580803616</c:v>
                </c:pt>
                <c:pt idx="6">
                  <c:v>5.3855619484093342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4D4-4DFC-AB0C-55585DFF0F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79646768"/>
        <c:axId val="479649120"/>
      </c:barChart>
      <c:catAx>
        <c:axId val="47964676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79649120"/>
        <c:crosses val="autoZero"/>
        <c:auto val="1"/>
        <c:lblAlgn val="ctr"/>
        <c:lblOffset val="100"/>
        <c:noMultiLvlLbl val="0"/>
      </c:catAx>
      <c:valAx>
        <c:axId val="479649120"/>
        <c:scaling>
          <c:orientation val="minMax"/>
          <c:min val="-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b="1"/>
                  <a:t>Billion Shs</a:t>
                </a:r>
              </a:p>
            </c:rich>
          </c:tx>
          <c:layout>
            <c:manualLayout>
              <c:xMode val="edge"/>
              <c:yMode val="edge"/>
              <c:x val="0"/>
              <c:y val="0.2882722685494571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796467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444" l="0.70000000000000062" r="0.70000000000000062" t="0.75000000000000444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9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9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QGDP at 2009/10 Constant Prices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5644178280531834"/>
          <c:y val="0.14514145141451415"/>
          <c:w val="0.71110371766909419"/>
          <c:h val="0.48554842083853911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Summary!$A$42</c:f>
              <c:strCache>
                <c:ptCount val="1"/>
                <c:pt idx="0">
                  <c:v>SEASONALLY ADJUSTED ESTIMATES</c:v>
                </c:pt>
              </c:strCache>
            </c:strRef>
          </c:tx>
          <c:spPr>
            <a:solidFill>
              <a:schemeClr val="accent5"/>
            </a:solidFill>
            <a:ln>
              <a:solidFill>
                <a:schemeClr val="accent2"/>
              </a:solidFill>
            </a:ln>
            <a:effectLst/>
          </c:spPr>
          <c:invertIfNegative val="0"/>
          <c:cat>
            <c:multiLvlStrRef>
              <c:f>Summary!$B$3:$H$4</c:f>
              <c:multiLvlStrCache>
                <c:ptCount val="7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</c:lvl>
                <c:lvl>
                  <c:pt idx="0">
                    <c:v>2016/17</c:v>
                  </c:pt>
                  <c:pt idx="4">
                    <c:v>2017/18</c:v>
                  </c:pt>
                  <c:pt idx="5">
                    <c:v>2017/18</c:v>
                  </c:pt>
                </c:lvl>
              </c:multiLvlStrCache>
            </c:multiLvlStrRef>
          </c:cat>
          <c:val>
            <c:numRef>
              <c:f>Summary!$B$43:$H$43</c:f>
              <c:numCache>
                <c:formatCode>#,##0.0</c:formatCode>
                <c:ptCount val="7"/>
                <c:pt idx="0">
                  <c:v>0.87619308067148349</c:v>
                </c:pt>
                <c:pt idx="1">
                  <c:v>1.5931775073604326</c:v>
                </c:pt>
                <c:pt idx="2">
                  <c:v>2.9139819458909866</c:v>
                </c:pt>
                <c:pt idx="3">
                  <c:v>0.9633436892987568</c:v>
                </c:pt>
                <c:pt idx="4">
                  <c:v>1.4307406625847507</c:v>
                </c:pt>
                <c:pt idx="5">
                  <c:v>1.0441771260798038</c:v>
                </c:pt>
                <c:pt idx="6">
                  <c:v>2.2502615755217059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C77-4AC4-8049-4B1FD4FF63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79642848"/>
        <c:axId val="479645200"/>
      </c:barChart>
      <c:catAx>
        <c:axId val="47964284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79645200"/>
        <c:crosses val="autoZero"/>
        <c:auto val="1"/>
        <c:lblAlgn val="ctr"/>
        <c:lblOffset val="100"/>
        <c:noMultiLvlLbl val="0"/>
      </c:catAx>
      <c:valAx>
        <c:axId val="479645200"/>
        <c:scaling>
          <c:orientation val="minMax"/>
          <c:min val="-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b="1"/>
                  <a:t>Billion Shs</a:t>
                </a:r>
              </a:p>
            </c:rich>
          </c:tx>
          <c:layout>
            <c:manualLayout>
              <c:xMode val="edge"/>
              <c:yMode val="edge"/>
              <c:x val="0"/>
              <c:y val="0.2882722685494571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796428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444" l="0.70000000000000062" r="0.70000000000000062" t="0.75000000000000444" header="0.30000000000000032" footer="0.3000000000000003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32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  <a:alpha val="54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  <a:alpha val="51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plotArea>
  <cs:plotArea3D>
    <cs:lnRef idx="0"/>
    <cs:fillRef idx="0"/>
    <cs:effectRef idx="0"/>
    <cs:fontRef idx="minor">
      <a:schemeClr val="dk1"/>
    </cs:fontRef>
    <cs:spPr>
      <a:solidFill>
        <a:schemeClr val="lt1"/>
      </a:solidFill>
    </cs:spPr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32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  <a:alpha val="54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  <a:alpha val="51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plotArea>
  <cs:plotArea3D>
    <cs:lnRef idx="0"/>
    <cs:fillRef idx="0"/>
    <cs:effectRef idx="0"/>
    <cs:fontRef idx="minor">
      <a:schemeClr val="dk1"/>
    </cs:fontRef>
    <cs:spPr>
      <a:solidFill>
        <a:schemeClr val="lt1"/>
      </a:solidFill>
    </cs:spPr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32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  <a:alpha val="54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  <a:alpha val="51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plotArea>
  <cs:plotArea3D>
    <cs:lnRef idx="0"/>
    <cs:fillRef idx="0"/>
    <cs:effectRef idx="0"/>
    <cs:fontRef idx="minor">
      <a:schemeClr val="dk1"/>
    </cs:fontRef>
    <cs:spPr>
      <a:solidFill>
        <a:schemeClr val="lt1"/>
      </a:solidFill>
    </cs:spPr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32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  <a:alpha val="54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  <a:alpha val="51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plotArea>
  <cs:plotArea3D>
    <cs:lnRef idx="0"/>
    <cs:fillRef idx="0"/>
    <cs:effectRef idx="0"/>
    <cs:fontRef idx="minor">
      <a:schemeClr val="dk1"/>
    </cs:fontRef>
    <cs:spPr>
      <a:solidFill>
        <a:schemeClr val="lt1"/>
      </a:solidFill>
    </cs:spPr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32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  <a:alpha val="54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  <a:alpha val="51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plotArea>
  <cs:plotArea3D>
    <cs:lnRef idx="0"/>
    <cs:fillRef idx="0"/>
    <cs:effectRef idx="0"/>
    <cs:fontRef idx="minor">
      <a:schemeClr val="dk1"/>
    </cs:fontRef>
    <cs:spPr>
      <a:solidFill>
        <a:schemeClr val="lt1"/>
      </a:solidFill>
    </cs:spPr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32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  <a:alpha val="54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  <a:alpha val="51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plotArea>
  <cs:plotArea3D>
    <cs:lnRef idx="0"/>
    <cs:fillRef idx="0"/>
    <cs:effectRef idx="0"/>
    <cs:fontRef idx="minor">
      <a:schemeClr val="dk1"/>
    </cs:fontRef>
    <cs:spPr>
      <a:solidFill>
        <a:schemeClr val="lt1"/>
      </a:solidFill>
    </cs:spPr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32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  <a:alpha val="54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  <a:alpha val="51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plotArea>
  <cs:plotArea3D>
    <cs:lnRef idx="0"/>
    <cs:fillRef idx="0"/>
    <cs:effectRef idx="0"/>
    <cs:fontRef idx="minor">
      <a:schemeClr val="dk1"/>
    </cs:fontRef>
    <cs:spPr>
      <a:solidFill>
        <a:schemeClr val="lt1"/>
      </a:solidFill>
    </cs:spPr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32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  <a:alpha val="54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  <a:alpha val="51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plotArea>
  <cs:plotArea3D>
    <cs:lnRef idx="0"/>
    <cs:fillRef idx="0"/>
    <cs:effectRef idx="0"/>
    <cs:fontRef idx="minor">
      <a:schemeClr val="dk1"/>
    </cs:fontRef>
    <cs:spPr>
      <a:solidFill>
        <a:schemeClr val="lt1"/>
      </a:solidFill>
    </cs:spPr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32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  <a:alpha val="54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  <a:alpha val="51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plotArea>
  <cs:plotArea3D>
    <cs:lnRef idx="0"/>
    <cs:fillRef idx="0"/>
    <cs:effectRef idx="0"/>
    <cs:fontRef idx="minor">
      <a:schemeClr val="dk1"/>
    </cs:fontRef>
    <cs:spPr>
      <a:solidFill>
        <a:schemeClr val="lt1"/>
      </a:solidFill>
    </cs:spPr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32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  <a:alpha val="54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  <a:alpha val="51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plotArea>
  <cs:plotArea3D>
    <cs:lnRef idx="0"/>
    <cs:fillRef idx="0"/>
    <cs:effectRef idx="0"/>
    <cs:fontRef idx="minor">
      <a:schemeClr val="dk1"/>
    </cs:fontRef>
    <cs:spPr>
      <a:solidFill>
        <a:schemeClr val="lt1"/>
      </a:solidFill>
    </cs:spPr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32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  <a:alpha val="54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  <a:alpha val="51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plotArea>
  <cs:plotArea3D>
    <cs:lnRef idx="0"/>
    <cs:fillRef idx="0"/>
    <cs:effectRef idx="0"/>
    <cs:fontRef idx="minor">
      <a:schemeClr val="dk1"/>
    </cs:fontRef>
    <cs:spPr>
      <a:solidFill>
        <a:schemeClr val="lt1"/>
      </a:solidFill>
    </cs:spPr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32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  <a:alpha val="54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  <a:alpha val="51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plotArea>
  <cs:plotArea3D>
    <cs:lnRef idx="0"/>
    <cs:fillRef idx="0"/>
    <cs:effectRef idx="0"/>
    <cs:fontRef idx="minor">
      <a:schemeClr val="dk1"/>
    </cs:fontRef>
    <cs:spPr>
      <a:solidFill>
        <a:schemeClr val="lt1"/>
      </a:solidFill>
    </cs:spPr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32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  <a:alpha val="54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  <a:alpha val="51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plotArea>
  <cs:plotArea3D>
    <cs:lnRef idx="0"/>
    <cs:fillRef idx="0"/>
    <cs:effectRef idx="0"/>
    <cs:fontRef idx="minor">
      <a:schemeClr val="dk1"/>
    </cs:fontRef>
    <cs:spPr>
      <a:solidFill>
        <a:schemeClr val="lt1"/>
      </a:solidFill>
    </cs:spPr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32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  <a:alpha val="54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  <a:alpha val="51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plotArea>
  <cs:plotArea3D>
    <cs:lnRef idx="0"/>
    <cs:fillRef idx="0"/>
    <cs:effectRef idx="0"/>
    <cs:fontRef idx="minor">
      <a:schemeClr val="dk1"/>
    </cs:fontRef>
    <cs:spPr>
      <a:solidFill>
        <a:schemeClr val="lt1"/>
      </a:solidFill>
    </cs:spPr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1.xml"/><Relationship Id="rId3" Type="http://schemas.openxmlformats.org/officeDocument/2006/relationships/chart" Target="../charts/chart16.xml"/><Relationship Id="rId7" Type="http://schemas.openxmlformats.org/officeDocument/2006/relationships/chart" Target="../charts/chart20.xml"/><Relationship Id="rId2" Type="http://schemas.openxmlformats.org/officeDocument/2006/relationships/chart" Target="../charts/chart15.xml"/><Relationship Id="rId1" Type="http://schemas.openxmlformats.org/officeDocument/2006/relationships/chart" Target="../charts/chart14.xml"/><Relationship Id="rId6" Type="http://schemas.openxmlformats.org/officeDocument/2006/relationships/chart" Target="../charts/chart19.xml"/><Relationship Id="rId5" Type="http://schemas.openxmlformats.org/officeDocument/2006/relationships/chart" Target="../charts/chart18.xml"/><Relationship Id="rId10" Type="http://schemas.openxmlformats.org/officeDocument/2006/relationships/chart" Target="../charts/chart23.xml"/><Relationship Id="rId4" Type="http://schemas.openxmlformats.org/officeDocument/2006/relationships/chart" Target="../charts/chart17.xml"/><Relationship Id="rId9" Type="http://schemas.openxmlformats.org/officeDocument/2006/relationships/chart" Target="../charts/chart22.xml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chart" Target="../charts/chart31.xml"/><Relationship Id="rId3" Type="http://schemas.openxmlformats.org/officeDocument/2006/relationships/chart" Target="../charts/chart26.xml"/><Relationship Id="rId7" Type="http://schemas.openxmlformats.org/officeDocument/2006/relationships/chart" Target="../charts/chart30.xml"/><Relationship Id="rId2" Type="http://schemas.openxmlformats.org/officeDocument/2006/relationships/chart" Target="../charts/chart25.xml"/><Relationship Id="rId1" Type="http://schemas.openxmlformats.org/officeDocument/2006/relationships/chart" Target="../charts/chart24.xml"/><Relationship Id="rId6" Type="http://schemas.openxmlformats.org/officeDocument/2006/relationships/chart" Target="../charts/chart29.xml"/><Relationship Id="rId11" Type="http://schemas.openxmlformats.org/officeDocument/2006/relationships/chart" Target="../charts/chart34.xml"/><Relationship Id="rId5" Type="http://schemas.openxmlformats.org/officeDocument/2006/relationships/chart" Target="../charts/chart28.xml"/><Relationship Id="rId10" Type="http://schemas.openxmlformats.org/officeDocument/2006/relationships/chart" Target="../charts/chart33.xml"/><Relationship Id="rId4" Type="http://schemas.openxmlformats.org/officeDocument/2006/relationships/chart" Target="../charts/chart27.xml"/><Relationship Id="rId9" Type="http://schemas.openxmlformats.org/officeDocument/2006/relationships/chart" Target="../charts/chart3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0</xdr:row>
      <xdr:rowOff>133350</xdr:rowOff>
    </xdr:from>
    <xdr:to>
      <xdr:col>6</xdr:col>
      <xdr:colOff>476251</xdr:colOff>
      <xdr:row>15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352426</xdr:colOff>
      <xdr:row>0</xdr:row>
      <xdr:rowOff>152400</xdr:rowOff>
    </xdr:from>
    <xdr:to>
      <xdr:col>14</xdr:col>
      <xdr:colOff>85725</xdr:colOff>
      <xdr:row>14</xdr:row>
      <xdr:rowOff>66675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D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16</xdr:row>
      <xdr:rowOff>0</xdr:rowOff>
    </xdr:from>
    <xdr:to>
      <xdr:col>6</xdr:col>
      <xdr:colOff>466725</xdr:colOff>
      <xdr:row>29</xdr:row>
      <xdr:rowOff>104775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D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152400</xdr:colOff>
      <xdr:row>31</xdr:row>
      <xdr:rowOff>19050</xdr:rowOff>
    </xdr:from>
    <xdr:to>
      <xdr:col>6</xdr:col>
      <xdr:colOff>466725</xdr:colOff>
      <xdr:row>44</xdr:row>
      <xdr:rowOff>123825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D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200025</xdr:colOff>
      <xdr:row>46</xdr:row>
      <xdr:rowOff>0</xdr:rowOff>
    </xdr:from>
    <xdr:to>
      <xdr:col>6</xdr:col>
      <xdr:colOff>495301</xdr:colOff>
      <xdr:row>59</xdr:row>
      <xdr:rowOff>104775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D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7</xdr:col>
      <xdr:colOff>333376</xdr:colOff>
      <xdr:row>16</xdr:row>
      <xdr:rowOff>9525</xdr:rowOff>
    </xdr:from>
    <xdr:to>
      <xdr:col>14</xdr:col>
      <xdr:colOff>104776</xdr:colOff>
      <xdr:row>29</xdr:row>
      <xdr:rowOff>114300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00000000-0008-0000-0D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7</xdr:col>
      <xdr:colOff>352426</xdr:colOff>
      <xdr:row>30</xdr:row>
      <xdr:rowOff>171450</xdr:rowOff>
    </xdr:from>
    <xdr:to>
      <xdr:col>14</xdr:col>
      <xdr:colOff>114300</xdr:colOff>
      <xdr:row>44</xdr:row>
      <xdr:rowOff>85725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00000000-0008-0000-0D00-00000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7</xdr:col>
      <xdr:colOff>361951</xdr:colOff>
      <xdr:row>45</xdr:row>
      <xdr:rowOff>171450</xdr:rowOff>
    </xdr:from>
    <xdr:to>
      <xdr:col>14</xdr:col>
      <xdr:colOff>152401</xdr:colOff>
      <xdr:row>59</xdr:row>
      <xdr:rowOff>85725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00000000-0008-0000-0D00-00000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15</xdr:col>
      <xdr:colOff>0</xdr:colOff>
      <xdr:row>1</xdr:row>
      <xdr:rowOff>0</xdr:rowOff>
    </xdr:from>
    <xdr:to>
      <xdr:col>21</xdr:col>
      <xdr:colOff>342899</xdr:colOff>
      <xdr:row>14</xdr:row>
      <xdr:rowOff>104775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00000000-0008-0000-0D00-00000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15</xdr:col>
      <xdr:colOff>0</xdr:colOff>
      <xdr:row>16</xdr:row>
      <xdr:rowOff>0</xdr:rowOff>
    </xdr:from>
    <xdr:to>
      <xdr:col>24</xdr:col>
      <xdr:colOff>0</xdr:colOff>
      <xdr:row>29</xdr:row>
      <xdr:rowOff>104775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00000000-0008-0000-0D00-00000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17</xdr:col>
      <xdr:colOff>0</xdr:colOff>
      <xdr:row>33</xdr:row>
      <xdr:rowOff>0</xdr:rowOff>
    </xdr:from>
    <xdr:to>
      <xdr:col>24</xdr:col>
      <xdr:colOff>542926</xdr:colOff>
      <xdr:row>48</xdr:row>
      <xdr:rowOff>0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00000000-0008-0000-0D00-00000C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0</xdr:colOff>
      <xdr:row>64</xdr:row>
      <xdr:rowOff>0</xdr:rowOff>
    </xdr:from>
    <xdr:to>
      <xdr:col>6</xdr:col>
      <xdr:colOff>117475</xdr:colOff>
      <xdr:row>82</xdr:row>
      <xdr:rowOff>12065</xdr:rowOff>
    </xdr:to>
    <xdr:graphicFrame macro="">
      <xdr:nvGraphicFramePr>
        <xdr:cNvPr id="16" name="Chart 15">
          <a:extLst>
            <a:ext uri="{FF2B5EF4-FFF2-40B4-BE49-F238E27FC236}">
              <a16:creationId xmlns:a16="http://schemas.microsoft.com/office/drawing/2014/main" id="{A40D8340-3492-45E1-B347-BC7E1C25BB0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30</xdr:col>
      <xdr:colOff>0</xdr:colOff>
      <xdr:row>16</xdr:row>
      <xdr:rowOff>0</xdr:rowOff>
    </xdr:from>
    <xdr:to>
      <xdr:col>39</xdr:col>
      <xdr:colOff>0</xdr:colOff>
      <xdr:row>29</xdr:row>
      <xdr:rowOff>104775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4BFD1717-A2D3-4FA9-A5BD-E4919DEF28F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0</xdr:row>
      <xdr:rowOff>133350</xdr:rowOff>
    </xdr:from>
    <xdr:to>
      <xdr:col>6</xdr:col>
      <xdr:colOff>476251</xdr:colOff>
      <xdr:row>14</xdr:row>
      <xdr:rowOff>47625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E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352426</xdr:colOff>
      <xdr:row>0</xdr:row>
      <xdr:rowOff>152400</xdr:rowOff>
    </xdr:from>
    <xdr:to>
      <xdr:col>14</xdr:col>
      <xdr:colOff>85725</xdr:colOff>
      <xdr:row>14</xdr:row>
      <xdr:rowOff>66675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E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16</xdr:row>
      <xdr:rowOff>0</xdr:rowOff>
    </xdr:from>
    <xdr:to>
      <xdr:col>6</xdr:col>
      <xdr:colOff>466725</xdr:colOff>
      <xdr:row>29</xdr:row>
      <xdr:rowOff>104775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E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152400</xdr:colOff>
      <xdr:row>31</xdr:row>
      <xdr:rowOff>19050</xdr:rowOff>
    </xdr:from>
    <xdr:to>
      <xdr:col>6</xdr:col>
      <xdr:colOff>466725</xdr:colOff>
      <xdr:row>44</xdr:row>
      <xdr:rowOff>123825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E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200025</xdr:colOff>
      <xdr:row>46</xdr:row>
      <xdr:rowOff>0</xdr:rowOff>
    </xdr:from>
    <xdr:to>
      <xdr:col>6</xdr:col>
      <xdr:colOff>495301</xdr:colOff>
      <xdr:row>59</xdr:row>
      <xdr:rowOff>104775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00000000-0008-0000-0E00-00000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7</xdr:col>
      <xdr:colOff>333376</xdr:colOff>
      <xdr:row>16</xdr:row>
      <xdr:rowOff>9525</xdr:rowOff>
    </xdr:from>
    <xdr:to>
      <xdr:col>14</xdr:col>
      <xdr:colOff>104776</xdr:colOff>
      <xdr:row>29</xdr:row>
      <xdr:rowOff>114300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00000000-0008-0000-0E00-000008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7</xdr:col>
      <xdr:colOff>352426</xdr:colOff>
      <xdr:row>30</xdr:row>
      <xdr:rowOff>171450</xdr:rowOff>
    </xdr:from>
    <xdr:to>
      <xdr:col>14</xdr:col>
      <xdr:colOff>114300</xdr:colOff>
      <xdr:row>44</xdr:row>
      <xdr:rowOff>85725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00000000-0008-0000-0E00-000009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7</xdr:col>
      <xdr:colOff>361951</xdr:colOff>
      <xdr:row>45</xdr:row>
      <xdr:rowOff>171450</xdr:rowOff>
    </xdr:from>
    <xdr:to>
      <xdr:col>14</xdr:col>
      <xdr:colOff>152401</xdr:colOff>
      <xdr:row>59</xdr:row>
      <xdr:rowOff>85725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00000000-0008-0000-0E00-00000A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15</xdr:col>
      <xdr:colOff>0</xdr:colOff>
      <xdr:row>1</xdr:row>
      <xdr:rowOff>0</xdr:rowOff>
    </xdr:from>
    <xdr:to>
      <xdr:col>21</xdr:col>
      <xdr:colOff>342899</xdr:colOff>
      <xdr:row>14</xdr:row>
      <xdr:rowOff>104775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00000000-0008-0000-0E00-00000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15</xdr:col>
      <xdr:colOff>0</xdr:colOff>
      <xdr:row>16</xdr:row>
      <xdr:rowOff>0</xdr:rowOff>
    </xdr:from>
    <xdr:to>
      <xdr:col>24</xdr:col>
      <xdr:colOff>0</xdr:colOff>
      <xdr:row>29</xdr:row>
      <xdr:rowOff>104775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00000000-0008-0000-0E00-00000C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438150</xdr:colOff>
      <xdr:row>0</xdr:row>
      <xdr:rowOff>133350</xdr:rowOff>
    </xdr:from>
    <xdr:to>
      <xdr:col>7</xdr:col>
      <xdr:colOff>228600</xdr:colOff>
      <xdr:row>14</xdr:row>
      <xdr:rowOff>47625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9526</xdr:colOff>
      <xdr:row>0</xdr:row>
      <xdr:rowOff>180975</xdr:rowOff>
    </xdr:from>
    <xdr:to>
      <xdr:col>14</xdr:col>
      <xdr:colOff>352425</xdr:colOff>
      <xdr:row>14</xdr:row>
      <xdr:rowOff>95250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F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457200</xdr:colOff>
      <xdr:row>16</xdr:row>
      <xdr:rowOff>0</xdr:rowOff>
    </xdr:from>
    <xdr:to>
      <xdr:col>7</xdr:col>
      <xdr:colOff>228600</xdr:colOff>
      <xdr:row>29</xdr:row>
      <xdr:rowOff>104775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F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466726</xdr:colOff>
      <xdr:row>31</xdr:row>
      <xdr:rowOff>19050</xdr:rowOff>
    </xdr:from>
    <xdr:to>
      <xdr:col>7</xdr:col>
      <xdr:colOff>228600</xdr:colOff>
      <xdr:row>44</xdr:row>
      <xdr:rowOff>123825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F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476250</xdr:colOff>
      <xdr:row>46</xdr:row>
      <xdr:rowOff>0</xdr:rowOff>
    </xdr:from>
    <xdr:to>
      <xdr:col>7</xdr:col>
      <xdr:colOff>142875</xdr:colOff>
      <xdr:row>59</xdr:row>
      <xdr:rowOff>104775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F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8</xdr:col>
      <xdr:colOff>28576</xdr:colOff>
      <xdr:row>16</xdr:row>
      <xdr:rowOff>0</xdr:rowOff>
    </xdr:from>
    <xdr:to>
      <xdr:col>14</xdr:col>
      <xdr:colOff>409576</xdr:colOff>
      <xdr:row>29</xdr:row>
      <xdr:rowOff>104775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00000000-0008-0000-0F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8</xdr:col>
      <xdr:colOff>28576</xdr:colOff>
      <xdr:row>31</xdr:row>
      <xdr:rowOff>19050</xdr:rowOff>
    </xdr:from>
    <xdr:to>
      <xdr:col>14</xdr:col>
      <xdr:colOff>400050</xdr:colOff>
      <xdr:row>44</xdr:row>
      <xdr:rowOff>123825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00000000-0008-0000-0F00-00000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19051</xdr:colOff>
      <xdr:row>46</xdr:row>
      <xdr:rowOff>9525</xdr:rowOff>
    </xdr:from>
    <xdr:to>
      <xdr:col>14</xdr:col>
      <xdr:colOff>419101</xdr:colOff>
      <xdr:row>59</xdr:row>
      <xdr:rowOff>114300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00000000-0008-0000-0F00-00000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9525</xdr:colOff>
      <xdr:row>61</xdr:row>
      <xdr:rowOff>9525</xdr:rowOff>
    </xdr:from>
    <xdr:to>
      <xdr:col>8</xdr:col>
      <xdr:colOff>361950</xdr:colOff>
      <xdr:row>71</xdr:row>
      <xdr:rowOff>123825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00000000-0008-0000-0F00-00000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16</xdr:col>
      <xdr:colOff>0</xdr:colOff>
      <xdr:row>1</xdr:row>
      <xdr:rowOff>0</xdr:rowOff>
    </xdr:from>
    <xdr:to>
      <xdr:col>22</xdr:col>
      <xdr:colOff>400050</xdr:colOff>
      <xdr:row>14</xdr:row>
      <xdr:rowOff>104775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00000000-0008-0000-0F00-00000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16</xdr:col>
      <xdr:colOff>0</xdr:colOff>
      <xdr:row>17</xdr:row>
      <xdr:rowOff>0</xdr:rowOff>
    </xdr:from>
    <xdr:to>
      <xdr:col>22</xdr:col>
      <xdr:colOff>400050</xdr:colOff>
      <xdr:row>30</xdr:row>
      <xdr:rowOff>104775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00000000-0008-0000-0F00-00000C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orking%20Folders/valuable%20files/QGDP%20201617%20rebase/QGDP%20Q22019_20/QGDP%20Constant%20Prices%20-%20Cop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USE OF DATA"/>
      <sheetName val="Summary"/>
      <sheetName val="Summary IPD"/>
      <sheetName val="Original_VA"/>
      <sheetName val="Original_Growth"/>
      <sheetName val="Original_IPD"/>
      <sheetName val="Deseason_VA"/>
      <sheetName val="Deseason_Growth"/>
      <sheetName val="Deseason_Growth_Decomp"/>
      <sheetName val="Deseason"/>
      <sheetName val="Trend_VA"/>
      <sheetName val="Trend_Growth"/>
      <sheetName val="TS IPD"/>
      <sheetName val="Graphs (2)"/>
      <sheetName val="Graphs"/>
      <sheetName val="Graphs Original"/>
    </sheetNames>
    <sheetDataSet>
      <sheetData sheetId="0"/>
      <sheetData sheetId="1">
        <row r="3">
          <cell r="AH3">
            <v>0</v>
          </cell>
          <cell r="AI3">
            <v>0</v>
          </cell>
          <cell r="AJ3" t="str">
            <v>2016/17</v>
          </cell>
          <cell r="AK3">
            <v>0</v>
          </cell>
          <cell r="AL3">
            <v>0</v>
          </cell>
          <cell r="AM3">
            <v>0</v>
          </cell>
          <cell r="AN3" t="str">
            <v>2017/18</v>
          </cell>
          <cell r="AO3">
            <v>0</v>
          </cell>
          <cell r="AP3">
            <v>0</v>
          </cell>
          <cell r="AQ3">
            <v>0</v>
          </cell>
          <cell r="AR3" t="str">
            <v>2018/19</v>
          </cell>
          <cell r="AS3">
            <v>0</v>
          </cell>
        </row>
        <row r="4">
          <cell r="AH4" t="str">
            <v>Q3</v>
          </cell>
          <cell r="AI4" t="str">
            <v>Q4</v>
          </cell>
          <cell r="AJ4" t="str">
            <v>Q1</v>
          </cell>
          <cell r="AK4" t="str">
            <v>Q2</v>
          </cell>
          <cell r="AL4" t="str">
            <v>Q3</v>
          </cell>
          <cell r="AM4" t="str">
            <v>Q4</v>
          </cell>
          <cell r="AN4" t="str">
            <v>Q1</v>
          </cell>
          <cell r="AO4" t="str">
            <v>Q2</v>
          </cell>
          <cell r="AP4" t="str">
            <v>Q3</v>
          </cell>
          <cell r="AQ4" t="str">
            <v>Q4</v>
          </cell>
          <cell r="AR4" t="str">
            <v>Q1</v>
          </cell>
          <cell r="AS4" t="str">
            <v>Q2</v>
          </cell>
        </row>
        <row r="6">
          <cell r="A6" t="str">
            <v>GDP at market prices</v>
          </cell>
          <cell r="AH6">
            <v>24503.419395209567</v>
          </cell>
          <cell r="AI6">
            <v>25303.518800953687</v>
          </cell>
          <cell r="AJ6">
            <v>28485.584832809574</v>
          </cell>
          <cell r="AK6">
            <v>26556.753963649604</v>
          </cell>
          <cell r="AL6">
            <v>26359.326436509386</v>
          </cell>
          <cell r="AM6">
            <v>27116.375688504559</v>
          </cell>
          <cell r="AN6">
            <v>30721.310112236315</v>
          </cell>
          <cell r="AO6">
            <v>28185.425203876759</v>
          </cell>
          <cell r="AP6">
            <v>27567.514433735043</v>
          </cell>
          <cell r="AQ6">
            <v>28723.158899795002</v>
          </cell>
          <cell r="AR6">
            <v>32675.490735636398</v>
          </cell>
          <cell r="AS6">
            <v>30235.225030860365</v>
          </cell>
        </row>
        <row r="7">
          <cell r="A7" t="str">
            <v xml:space="preserve">        Agriculture, Forestry &amp; Fishing</v>
          </cell>
          <cell r="AH7">
            <v>5306.676183325786</v>
          </cell>
          <cell r="AI7">
            <v>5631.0089619161381</v>
          </cell>
          <cell r="AJ7">
            <v>8026.0129412255374</v>
          </cell>
          <cell r="AK7">
            <v>6117.3269176169879</v>
          </cell>
          <cell r="AL7">
            <v>5355.5905302653164</v>
          </cell>
          <cell r="AM7">
            <v>5958.1381910121781</v>
          </cell>
          <cell r="AN7">
            <v>8717.2948238839308</v>
          </cell>
          <cell r="AO7">
            <v>6155.8184834220701</v>
          </cell>
          <cell r="AP7">
            <v>5454.4137644730508</v>
          </cell>
          <cell r="AQ7">
            <v>6096.2492813545196</v>
          </cell>
          <cell r="AR7">
            <v>9065.4997520035176</v>
          </cell>
          <cell r="AS7">
            <v>6490.8610878690024</v>
          </cell>
        </row>
        <row r="8">
          <cell r="A8" t="str">
            <v xml:space="preserve">        Industry</v>
          </cell>
          <cell r="AH8">
            <v>6342.9869177342634</v>
          </cell>
          <cell r="AI8">
            <v>6523.848444939993</v>
          </cell>
          <cell r="AJ8">
            <v>6754.5974074643782</v>
          </cell>
          <cell r="AK8">
            <v>7105.9577448816881</v>
          </cell>
          <cell r="AL8">
            <v>7322.4136952581921</v>
          </cell>
          <cell r="AM8">
            <v>7065.3567573903538</v>
          </cell>
          <cell r="AN8">
            <v>7287.5716451882163</v>
          </cell>
          <cell r="AO8">
            <v>7434.4387634631785</v>
          </cell>
          <cell r="AP8">
            <v>7795.8843185656006</v>
          </cell>
          <cell r="AQ8">
            <v>7988.2964069367745</v>
          </cell>
          <cell r="AR8">
            <v>8197.0451156972176</v>
          </cell>
          <cell r="AS8">
            <v>8524.8597975982684</v>
          </cell>
        </row>
        <row r="9">
          <cell r="A9" t="str">
            <v xml:space="preserve">        Services</v>
          </cell>
          <cell r="AH9">
            <v>11186.957054334862</v>
          </cell>
          <cell r="AI9">
            <v>11366.044635403869</v>
          </cell>
          <cell r="AJ9">
            <v>11873.876376670412</v>
          </cell>
          <cell r="AK9">
            <v>11586.159187295236</v>
          </cell>
          <cell r="AL9">
            <v>11698.707822157248</v>
          </cell>
          <cell r="AM9">
            <v>12023.272390294898</v>
          </cell>
          <cell r="AN9">
            <v>12747.340764294264</v>
          </cell>
          <cell r="AO9">
            <v>12604.938844282253</v>
          </cell>
          <cell r="AP9">
            <v>12466.952378877446</v>
          </cell>
          <cell r="AQ9">
            <v>12656.924322546936</v>
          </cell>
          <cell r="AR9">
            <v>13531.096857121407</v>
          </cell>
          <cell r="AS9">
            <v>13183.525518588534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Yellow Orange">
      <a:dk1>
        <a:sysClr val="windowText" lastClr="000000"/>
      </a:dk1>
      <a:lt1>
        <a:sysClr val="window" lastClr="FFFFFF"/>
      </a:lt1>
      <a:dk2>
        <a:srgbClr val="4E3B30"/>
      </a:dk2>
      <a:lt2>
        <a:srgbClr val="FBEEC9"/>
      </a:lt2>
      <a:accent1>
        <a:srgbClr val="F0A22E"/>
      </a:accent1>
      <a:accent2>
        <a:srgbClr val="A5644E"/>
      </a:accent2>
      <a:accent3>
        <a:srgbClr val="B58B80"/>
      </a:accent3>
      <a:accent4>
        <a:srgbClr val="C3986D"/>
      </a:accent4>
      <a:accent5>
        <a:srgbClr val="A19574"/>
      </a:accent5>
      <a:accent6>
        <a:srgbClr val="C17529"/>
      </a:accent6>
      <a:hlink>
        <a:srgbClr val="AD1F1F"/>
      </a:hlink>
      <a:folHlink>
        <a:srgbClr val="FFC42F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7">
    <tabColor rgb="FF93E5FF"/>
  </sheetPr>
  <dimension ref="B1:E23"/>
  <sheetViews>
    <sheetView workbookViewId="0">
      <selection activeCell="C15" sqref="C15"/>
    </sheetView>
  </sheetViews>
  <sheetFormatPr defaultRowHeight="15" x14ac:dyDescent="0.25"/>
  <cols>
    <col min="1" max="1" width="2.28515625" customWidth="1"/>
    <col min="2" max="2" width="5.5703125" customWidth="1"/>
    <col min="3" max="3" width="64.140625" customWidth="1"/>
    <col min="4" max="4" width="50.28515625" customWidth="1"/>
    <col min="5" max="5" width="39.85546875" customWidth="1"/>
  </cols>
  <sheetData>
    <row r="1" spans="2:5" ht="15.75" x14ac:dyDescent="0.25">
      <c r="B1" s="60"/>
      <c r="C1" s="61" t="s">
        <v>81</v>
      </c>
      <c r="D1" s="60"/>
      <c r="E1" s="60"/>
    </row>
    <row r="2" spans="2:5" ht="15.75" x14ac:dyDescent="0.25">
      <c r="B2" s="62"/>
      <c r="C2" s="63" t="s">
        <v>103</v>
      </c>
      <c r="D2" s="63" t="s">
        <v>104</v>
      </c>
      <c r="E2" s="63" t="s">
        <v>105</v>
      </c>
    </row>
    <row r="3" spans="2:5" ht="18.75" customHeight="1" x14ac:dyDescent="0.25">
      <c r="B3" s="62">
        <v>1</v>
      </c>
      <c r="C3" s="62" t="s">
        <v>83</v>
      </c>
      <c r="D3" s="62" t="s">
        <v>82</v>
      </c>
      <c r="E3" s="62" t="s">
        <v>129</v>
      </c>
    </row>
    <row r="4" spans="2:5" ht="46.5" customHeight="1" x14ac:dyDescent="0.25">
      <c r="B4" s="62">
        <v>2</v>
      </c>
      <c r="C4" s="62" t="s">
        <v>84</v>
      </c>
      <c r="D4" s="64" t="s">
        <v>106</v>
      </c>
      <c r="E4" s="62" t="s">
        <v>130</v>
      </c>
    </row>
    <row r="5" spans="2:5" ht="15.75" x14ac:dyDescent="0.25">
      <c r="B5" s="62">
        <v>3</v>
      </c>
      <c r="C5" s="62" t="s">
        <v>85</v>
      </c>
      <c r="D5" s="62" t="s">
        <v>86</v>
      </c>
      <c r="E5" s="62" t="s">
        <v>129</v>
      </c>
    </row>
    <row r="6" spans="2:5" ht="15.75" x14ac:dyDescent="0.25">
      <c r="B6" s="62">
        <v>4</v>
      </c>
      <c r="C6" s="62" t="s">
        <v>87</v>
      </c>
      <c r="D6" s="62" t="s">
        <v>88</v>
      </c>
      <c r="E6" s="62" t="s">
        <v>131</v>
      </c>
    </row>
    <row r="7" spans="2:5" ht="15.75" x14ac:dyDescent="0.25">
      <c r="B7" s="62">
        <v>5</v>
      </c>
      <c r="C7" s="62" t="s">
        <v>107</v>
      </c>
      <c r="D7" s="62" t="s">
        <v>89</v>
      </c>
      <c r="E7" s="62" t="s">
        <v>132</v>
      </c>
    </row>
    <row r="8" spans="2:5" ht="15.75" x14ac:dyDescent="0.25">
      <c r="B8" s="62">
        <v>6</v>
      </c>
      <c r="C8" s="62" t="s">
        <v>108</v>
      </c>
      <c r="D8" s="62" t="s">
        <v>109</v>
      </c>
      <c r="E8" s="62" t="s">
        <v>129</v>
      </c>
    </row>
    <row r="9" spans="2:5" ht="15.75" x14ac:dyDescent="0.25">
      <c r="B9" s="62">
        <v>7</v>
      </c>
      <c r="C9" s="62" t="s">
        <v>90</v>
      </c>
      <c r="D9" s="62" t="s">
        <v>91</v>
      </c>
      <c r="E9" s="62" t="s">
        <v>132</v>
      </c>
    </row>
    <row r="10" spans="2:5" ht="15.75" x14ac:dyDescent="0.25">
      <c r="B10" s="62"/>
      <c r="C10" s="62"/>
      <c r="D10" s="62"/>
      <c r="E10" s="62"/>
    </row>
    <row r="11" spans="2:5" ht="12" customHeight="1" x14ac:dyDescent="0.25">
      <c r="B11" s="65"/>
      <c r="C11" s="65"/>
      <c r="D11" s="65"/>
      <c r="E11" s="66"/>
    </row>
    <row r="12" spans="2:5" ht="18" x14ac:dyDescent="0.25">
      <c r="B12" s="65"/>
      <c r="C12" s="60" t="s">
        <v>114</v>
      </c>
      <c r="D12" s="65"/>
      <c r="E12" s="66"/>
    </row>
    <row r="13" spans="2:5" ht="47.25" x14ac:dyDescent="0.25">
      <c r="B13" s="68" t="s">
        <v>115</v>
      </c>
      <c r="C13" s="67" t="s">
        <v>181</v>
      </c>
      <c r="D13" s="66"/>
      <c r="E13" s="66"/>
    </row>
    <row r="14" spans="2:5" ht="47.25" x14ac:dyDescent="0.25">
      <c r="B14" s="68" t="s">
        <v>117</v>
      </c>
      <c r="C14" s="67" t="s">
        <v>182</v>
      </c>
      <c r="D14" s="66"/>
      <c r="E14" s="66"/>
    </row>
    <row r="15" spans="2:5" ht="45.75" customHeight="1" x14ac:dyDescent="0.25">
      <c r="B15" s="68" t="s">
        <v>118</v>
      </c>
      <c r="C15" s="67" t="s">
        <v>116</v>
      </c>
      <c r="D15" s="66"/>
      <c r="E15" s="66"/>
    </row>
    <row r="16" spans="2:5" ht="59.25" customHeight="1" x14ac:dyDescent="0.25">
      <c r="B16" s="68" t="s">
        <v>119</v>
      </c>
      <c r="C16" s="67" t="s">
        <v>133</v>
      </c>
      <c r="D16" s="65"/>
      <c r="E16" s="66"/>
    </row>
    <row r="17" spans="2:5" ht="57" customHeight="1" x14ac:dyDescent="0.25">
      <c r="B17" s="68" t="s">
        <v>120</v>
      </c>
      <c r="C17" s="67" t="s">
        <v>122</v>
      </c>
      <c r="D17" s="65"/>
      <c r="E17" s="66"/>
    </row>
    <row r="18" spans="2:5" ht="63.75" customHeight="1" x14ac:dyDescent="0.25">
      <c r="B18" s="68" t="s">
        <v>169</v>
      </c>
      <c r="C18" s="67" t="s">
        <v>121</v>
      </c>
      <c r="D18" s="65"/>
      <c r="E18" s="66"/>
    </row>
    <row r="21" spans="2:5" x14ac:dyDescent="0.25">
      <c r="B21" s="66"/>
      <c r="C21" s="66"/>
      <c r="D21" s="66"/>
      <c r="E21" s="66"/>
    </row>
    <row r="23" spans="2:5" x14ac:dyDescent="0.25">
      <c r="B23" s="66"/>
      <c r="C23" s="66"/>
      <c r="D23" s="66"/>
      <c r="E23" s="66"/>
    </row>
  </sheetData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pageSetUpPr fitToPage="1"/>
  </sheetPr>
  <dimension ref="A2:AK57"/>
  <sheetViews>
    <sheetView showGridLines="0" view="pageBreakPreview" zoomScale="110" zoomScaleNormal="100" zoomScaleSheetLayoutView="110" workbookViewId="0">
      <pane xSplit="1" ySplit="3" topLeftCell="B34" activePane="bottomRight" state="frozen"/>
      <selection activeCell="BA22" activeCellId="1" sqref="BR15 BA22"/>
      <selection pane="topRight" activeCell="BA22" activeCellId="1" sqref="BR15 BA22"/>
      <selection pane="bottomLeft" activeCell="BA22" activeCellId="1" sqref="BR15 BA22"/>
      <selection pane="bottomRight" activeCell="M36" sqref="M36"/>
    </sheetView>
  </sheetViews>
  <sheetFormatPr defaultColWidth="9.140625" defaultRowHeight="11.25" x14ac:dyDescent="0.2"/>
  <cols>
    <col min="1" max="1" width="28.140625" style="35" customWidth="1"/>
    <col min="2" max="2" width="6.85546875" style="35" customWidth="1"/>
    <col min="3" max="3" width="7.85546875" style="35" customWidth="1"/>
    <col min="4" max="4" width="7.28515625" style="35" customWidth="1"/>
    <col min="5" max="5" width="8.85546875" style="35" customWidth="1"/>
    <col min="6" max="6" width="7.42578125" style="35" customWidth="1"/>
    <col min="7" max="7" width="8.5703125" style="35" customWidth="1"/>
    <col min="8" max="8" width="7.140625" style="35" customWidth="1"/>
    <col min="9" max="9" width="7.42578125" style="35" customWidth="1"/>
    <col min="10" max="10" width="7.85546875" style="35" customWidth="1"/>
    <col min="11" max="11" width="7.42578125" style="35" customWidth="1"/>
    <col min="12" max="13" width="7.7109375" style="35" customWidth="1"/>
    <col min="14" max="14" width="7.42578125" style="35" customWidth="1"/>
    <col min="15" max="15" width="7.28515625" style="35" customWidth="1"/>
    <col min="16" max="16" width="7.140625" style="35" customWidth="1"/>
    <col min="17" max="17" width="7.42578125" style="35" customWidth="1"/>
    <col min="18" max="18" width="7.28515625" style="35" customWidth="1"/>
    <col min="19" max="19" width="7.42578125" style="35" customWidth="1"/>
    <col min="20" max="20" width="7.28515625" style="35" customWidth="1"/>
    <col min="21" max="21" width="7.42578125" style="35" customWidth="1"/>
    <col min="22" max="22" width="7.7109375" style="35" customWidth="1"/>
    <col min="23" max="23" width="7.85546875" style="35" customWidth="1"/>
    <col min="24" max="24" width="7.5703125" style="35" customWidth="1"/>
    <col min="25" max="25" width="6.7109375" style="35" customWidth="1"/>
    <col min="26" max="27" width="6.140625" style="35" customWidth="1"/>
    <col min="28" max="29" width="6.42578125" style="35" customWidth="1"/>
    <col min="30" max="30" width="6.5703125" style="35" customWidth="1"/>
    <col min="31" max="31" width="6.42578125" style="35" customWidth="1"/>
    <col min="32" max="32" width="6.28515625" style="35" customWidth="1"/>
    <col min="33" max="33" width="6.5703125" style="35" customWidth="1"/>
    <col min="34" max="34" width="6.7109375" style="35" bestFit="1" customWidth="1"/>
    <col min="35" max="37" width="5.85546875" style="35" bestFit="1" customWidth="1"/>
    <col min="38" max="16384" width="9.140625" style="35"/>
  </cols>
  <sheetData>
    <row r="2" spans="1:37" s="87" customFormat="1" ht="12" x14ac:dyDescent="0.2">
      <c r="A2" s="89" t="s">
        <v>171</v>
      </c>
    </row>
    <row r="3" spans="1:37" s="121" customFormat="1" ht="12" customHeight="1" x14ac:dyDescent="0.2">
      <c r="A3" s="120" t="s">
        <v>123</v>
      </c>
      <c r="B3" s="208" t="s">
        <v>80</v>
      </c>
      <c r="C3" s="208"/>
      <c r="D3" s="208"/>
      <c r="E3" s="208"/>
      <c r="F3" s="120" t="s">
        <v>92</v>
      </c>
      <c r="G3" s="208" t="s">
        <v>92</v>
      </c>
      <c r="H3" s="208"/>
      <c r="I3" s="208"/>
      <c r="J3" s="208" t="s">
        <v>134</v>
      </c>
      <c r="K3" s="208"/>
      <c r="L3" s="208"/>
      <c r="M3" s="208"/>
      <c r="N3" s="208" t="s">
        <v>136</v>
      </c>
      <c r="O3" s="208"/>
      <c r="P3" s="208"/>
      <c r="Q3" s="208"/>
      <c r="R3" s="208" t="s">
        <v>137</v>
      </c>
      <c r="S3" s="208"/>
      <c r="T3" s="208"/>
      <c r="U3" s="208"/>
      <c r="V3" s="208" t="s">
        <v>138</v>
      </c>
      <c r="W3" s="208"/>
      <c r="X3" s="208"/>
      <c r="Y3" s="208"/>
      <c r="Z3" s="208" t="s">
        <v>143</v>
      </c>
      <c r="AA3" s="208"/>
      <c r="AB3" s="208"/>
      <c r="AC3" s="208"/>
      <c r="AD3" s="208" t="s">
        <v>144</v>
      </c>
      <c r="AE3" s="208"/>
      <c r="AF3" s="208"/>
      <c r="AG3" s="208"/>
      <c r="AH3" s="208" t="s">
        <v>170</v>
      </c>
      <c r="AI3" s="208"/>
      <c r="AJ3" s="208"/>
      <c r="AK3" s="208"/>
    </row>
    <row r="4" spans="1:37" s="123" customFormat="1" ht="12" customHeight="1" x14ac:dyDescent="0.2">
      <c r="A4" s="122" t="s">
        <v>124</v>
      </c>
      <c r="B4" s="84" t="s">
        <v>46</v>
      </c>
      <c r="C4" s="84" t="s">
        <v>47</v>
      </c>
      <c r="D4" s="84" t="s">
        <v>48</v>
      </c>
      <c r="E4" s="84" t="s">
        <v>49</v>
      </c>
      <c r="F4" s="85" t="s">
        <v>46</v>
      </c>
      <c r="G4" s="85" t="s">
        <v>47</v>
      </c>
      <c r="H4" s="85" t="s">
        <v>48</v>
      </c>
      <c r="I4" s="85" t="s">
        <v>49</v>
      </c>
      <c r="J4" s="85" t="s">
        <v>46</v>
      </c>
      <c r="K4" s="85" t="s">
        <v>47</v>
      </c>
      <c r="L4" s="85" t="s">
        <v>48</v>
      </c>
      <c r="M4" s="85" t="s">
        <v>49</v>
      </c>
      <c r="N4" s="85" t="s">
        <v>46</v>
      </c>
      <c r="O4" s="85" t="s">
        <v>47</v>
      </c>
      <c r="P4" s="85" t="s">
        <v>48</v>
      </c>
      <c r="Q4" s="85" t="s">
        <v>49</v>
      </c>
      <c r="R4" s="85" t="s">
        <v>46</v>
      </c>
      <c r="S4" s="85" t="s">
        <v>47</v>
      </c>
      <c r="T4" s="85" t="s">
        <v>48</v>
      </c>
      <c r="U4" s="85" t="s">
        <v>49</v>
      </c>
      <c r="V4" s="85" t="s">
        <v>46</v>
      </c>
      <c r="W4" s="85" t="s">
        <v>47</v>
      </c>
      <c r="X4" s="85" t="s">
        <v>48</v>
      </c>
      <c r="Y4" s="85" t="s">
        <v>49</v>
      </c>
      <c r="Z4" s="85" t="s">
        <v>46</v>
      </c>
      <c r="AA4" s="85" t="s">
        <v>47</v>
      </c>
      <c r="AB4" s="85" t="s">
        <v>48</v>
      </c>
      <c r="AC4" s="85" t="s">
        <v>49</v>
      </c>
      <c r="AD4" s="85" t="s">
        <v>46</v>
      </c>
      <c r="AE4" s="85" t="s">
        <v>47</v>
      </c>
      <c r="AF4" s="85" t="s">
        <v>48</v>
      </c>
      <c r="AG4" s="85" t="s">
        <v>49</v>
      </c>
      <c r="AH4" s="85" t="s">
        <v>46</v>
      </c>
      <c r="AI4" s="85" t="s">
        <v>47</v>
      </c>
      <c r="AJ4" s="85" t="s">
        <v>48</v>
      </c>
      <c r="AK4" s="85" t="s">
        <v>49</v>
      </c>
    </row>
    <row r="5" spans="1:37" ht="12" customHeight="1" x14ac:dyDescent="0.2">
      <c r="A5" s="37" t="s">
        <v>101</v>
      </c>
      <c r="B5" s="90"/>
      <c r="C5" s="90"/>
      <c r="D5" s="90"/>
      <c r="E5" s="90"/>
      <c r="F5" s="90"/>
      <c r="G5" s="90"/>
      <c r="H5" s="90"/>
      <c r="I5" s="90"/>
      <c r="J5" s="90"/>
      <c r="K5" s="90"/>
      <c r="L5" s="90"/>
      <c r="M5" s="90"/>
      <c r="N5" s="90"/>
      <c r="O5" s="90"/>
      <c r="P5" s="90"/>
      <c r="Q5" s="90"/>
      <c r="R5" s="90"/>
      <c r="S5" s="90"/>
      <c r="T5" s="90"/>
      <c r="U5" s="90"/>
    </row>
    <row r="6" spans="1:37" s="37" customFormat="1" ht="12" customHeight="1" x14ac:dyDescent="0.2">
      <c r="A6" s="39" t="s">
        <v>0</v>
      </c>
      <c r="B6" s="91">
        <v>28577.249980336703</v>
      </c>
      <c r="C6" s="91">
        <v>26610.223650017917</v>
      </c>
      <c r="D6" s="91">
        <v>26240.150875295327</v>
      </c>
      <c r="E6" s="91">
        <v>27090.416415823176</v>
      </c>
      <c r="F6" s="91">
        <v>30772.211216691237</v>
      </c>
      <c r="G6" s="91">
        <v>28335.282212502589</v>
      </c>
      <c r="H6" s="91">
        <v>27653.330456040429</v>
      </c>
      <c r="I6" s="91">
        <v>28598.11162449163</v>
      </c>
      <c r="J6" s="91">
        <v>32487.627544429273</v>
      </c>
      <c r="K6" s="91">
        <v>29958.638465288019</v>
      </c>
      <c r="L6" s="91">
        <v>29773.220868000164</v>
      </c>
      <c r="M6" s="91">
        <v>30567.116363019482</v>
      </c>
      <c r="N6" s="91">
        <v>34943.760431549053</v>
      </c>
      <c r="O6" s="91">
        <v>32466.476037892702</v>
      </c>
      <c r="P6" s="91">
        <v>30130.098128918948</v>
      </c>
      <c r="Q6" s="91">
        <v>28870.07754865754</v>
      </c>
      <c r="R6" s="91">
        <v>34802.78999131707</v>
      </c>
      <c r="S6" s="91">
        <v>32477.032451790226</v>
      </c>
      <c r="T6" s="91">
        <v>30975.067666084695</v>
      </c>
      <c r="U6" s="91">
        <v>32626.127822418981</v>
      </c>
      <c r="V6" s="91">
        <v>35622.478906762895</v>
      </c>
      <c r="W6" s="91">
        <v>34024.49737961535</v>
      </c>
      <c r="X6" s="91">
        <v>32716.622069488687</v>
      </c>
      <c r="Y6" s="91">
        <v>34522.269369897425</v>
      </c>
      <c r="Z6" s="91">
        <v>38746.739832703977</v>
      </c>
      <c r="AA6" s="91">
        <v>35491.988486109105</v>
      </c>
      <c r="AB6" s="91">
        <v>33446.221235785837</v>
      </c>
      <c r="AC6" s="91">
        <v>36506.479911069975</v>
      </c>
      <c r="AD6" s="91">
        <v>41068.052502113387</v>
      </c>
      <c r="AE6" s="91">
        <v>37544.268779998936</v>
      </c>
      <c r="AF6" s="91">
        <v>35728.810219766026</v>
      </c>
      <c r="AG6" s="91">
        <v>38581.926422366676</v>
      </c>
      <c r="AH6" s="91">
        <v>43605.801070167479</v>
      </c>
      <c r="AI6" s="91">
        <v>39557.920240359766</v>
      </c>
      <c r="AJ6" s="91">
        <v>38728.024498976527</v>
      </c>
      <c r="AK6" s="91">
        <v>40714.111999856876</v>
      </c>
    </row>
    <row r="7" spans="1:37" ht="12" customHeight="1" x14ac:dyDescent="0.2">
      <c r="A7" s="40" t="s">
        <v>125</v>
      </c>
      <c r="B7" s="90">
        <v>8012.389844259852</v>
      </c>
      <c r="C7" s="90">
        <v>6110.5574941978593</v>
      </c>
      <c r="D7" s="90">
        <v>5359.3297523963729</v>
      </c>
      <c r="E7" s="90">
        <v>5974.7914892659355</v>
      </c>
      <c r="F7" s="90">
        <v>8783.7536098568926</v>
      </c>
      <c r="G7" s="90">
        <v>6199.5724250508802</v>
      </c>
      <c r="H7" s="90">
        <v>5495.0897016646222</v>
      </c>
      <c r="I7" s="90">
        <v>6096.0101454783207</v>
      </c>
      <c r="J7" s="90">
        <v>8974.6097303114529</v>
      </c>
      <c r="K7" s="90">
        <v>6448.441346963421</v>
      </c>
      <c r="L7" s="90">
        <v>5935.2774296085727</v>
      </c>
      <c r="M7" s="90">
        <v>6628.7289012487809</v>
      </c>
      <c r="N7" s="90">
        <v>9517.4184871608777</v>
      </c>
      <c r="O7" s="90">
        <v>6941.250847682114</v>
      </c>
      <c r="P7" s="90">
        <v>5858.4835008460332</v>
      </c>
      <c r="Q7" s="90">
        <v>7019.6668889252851</v>
      </c>
      <c r="R7" s="90">
        <v>10178.838074529935</v>
      </c>
      <c r="S7" s="90">
        <v>7480.0514541829971</v>
      </c>
      <c r="T7" s="90">
        <v>5874.7256894091297</v>
      </c>
      <c r="U7" s="90">
        <v>7070.583926615268</v>
      </c>
      <c r="V7" s="90">
        <v>10624.949729169588</v>
      </c>
      <c r="W7" s="90">
        <v>7330.8919937427981</v>
      </c>
      <c r="X7" s="90">
        <v>6120.4466474037963</v>
      </c>
      <c r="Y7" s="90">
        <v>7804.9867602996937</v>
      </c>
      <c r="Z7" s="90">
        <v>11088.262809534783</v>
      </c>
      <c r="AA7" s="90">
        <v>8197.4364068606374</v>
      </c>
      <c r="AB7" s="90">
        <v>6452.1007891176705</v>
      </c>
      <c r="AC7" s="90">
        <v>7589.8403377581963</v>
      </c>
      <c r="AD7" s="90">
        <v>11715.269914707282</v>
      </c>
      <c r="AE7" s="90">
        <v>8365.8311257525347</v>
      </c>
      <c r="AF7" s="90">
        <v>6712.979143851916</v>
      </c>
      <c r="AG7" s="90">
        <v>8392.5623692609679</v>
      </c>
      <c r="AH7" s="90">
        <v>12457.03956162732</v>
      </c>
      <c r="AI7" s="90">
        <v>9018.0557417984655</v>
      </c>
      <c r="AJ7" s="90">
        <v>7404.8569591460782</v>
      </c>
      <c r="AK7" s="90">
        <v>8683.3829514701429</v>
      </c>
    </row>
    <row r="8" spans="1:37" ht="12" customHeight="1" x14ac:dyDescent="0.2">
      <c r="A8" s="40" t="s">
        <v>126</v>
      </c>
      <c r="B8" s="90">
        <v>6768.7160373413135</v>
      </c>
      <c r="C8" s="90">
        <v>7106.9089407057181</v>
      </c>
      <c r="D8" s="90">
        <v>7305.3933388956257</v>
      </c>
      <c r="E8" s="90">
        <v>7067.307288051953</v>
      </c>
      <c r="F8" s="90">
        <v>7134.8800369578121</v>
      </c>
      <c r="G8" s="90">
        <v>7312.6338235036546</v>
      </c>
      <c r="H8" s="90">
        <v>7537.2012378852432</v>
      </c>
      <c r="I8" s="90">
        <v>7631.5589759838458</v>
      </c>
      <c r="J8" s="90">
        <v>7779.6771214508854</v>
      </c>
      <c r="K8" s="90">
        <v>8068.1914184940142</v>
      </c>
      <c r="L8" s="90">
        <v>8243.4977092359259</v>
      </c>
      <c r="M8" s="90">
        <v>8201.9039777832149</v>
      </c>
      <c r="N8" s="90">
        <v>8570.2219814521577</v>
      </c>
      <c r="O8" s="90">
        <v>8886.3537094151507</v>
      </c>
      <c r="P8" s="90">
        <v>8486.8214568010972</v>
      </c>
      <c r="Q8" s="90">
        <v>7398.8259492719462</v>
      </c>
      <c r="R8" s="90">
        <v>8380.972719558853</v>
      </c>
      <c r="S8" s="90">
        <v>8755.8128375628803</v>
      </c>
      <c r="T8" s="90">
        <v>8669.1216647310157</v>
      </c>
      <c r="U8" s="90">
        <v>8693.5449680779529</v>
      </c>
      <c r="V8" s="90">
        <v>8370.9889028054658</v>
      </c>
      <c r="W8" s="90">
        <v>9440.9003327150076</v>
      </c>
      <c r="X8" s="90">
        <v>9148.310127153205</v>
      </c>
      <c r="Y8" s="90">
        <v>9308.0272134719708</v>
      </c>
      <c r="Z8" s="90">
        <v>9399.6530550904463</v>
      </c>
      <c r="AA8" s="90">
        <v>9216.6000421501831</v>
      </c>
      <c r="AB8" s="90">
        <v>9213.3946751493477</v>
      </c>
      <c r="AC8" s="90">
        <v>9900.0045676882073</v>
      </c>
      <c r="AD8" s="90">
        <v>10329.759290970969</v>
      </c>
      <c r="AE8" s="90">
        <v>9629.8791640970958</v>
      </c>
      <c r="AF8" s="90">
        <v>9832.8460161613129</v>
      </c>
      <c r="AG8" s="90">
        <v>10008.721787888238</v>
      </c>
      <c r="AH8" s="90">
        <v>10858.951727036776</v>
      </c>
      <c r="AI8" s="90">
        <v>10366.674548634142</v>
      </c>
      <c r="AJ8" s="90">
        <v>10560.472708742476</v>
      </c>
      <c r="AK8" s="90">
        <v>10766.263182719671</v>
      </c>
    </row>
    <row r="9" spans="1:37" ht="12" customHeight="1" x14ac:dyDescent="0.2">
      <c r="A9" s="40" t="s">
        <v>127</v>
      </c>
      <c r="B9" s="90">
        <v>11937.718005311486</v>
      </c>
      <c r="C9" s="90">
        <v>11574.904418300506</v>
      </c>
      <c r="D9" s="90">
        <v>11626.766682217025</v>
      </c>
      <c r="E9" s="90">
        <v>12042.626670588779</v>
      </c>
      <c r="F9" s="90">
        <v>12862.303184290004</v>
      </c>
      <c r="G9" s="90">
        <v>12815.187309564135</v>
      </c>
      <c r="H9" s="90">
        <v>12685.299227924666</v>
      </c>
      <c r="I9" s="90">
        <v>12837.367787281899</v>
      </c>
      <c r="J9" s="90">
        <v>13754.228758769043</v>
      </c>
      <c r="K9" s="90">
        <v>13368.754280373754</v>
      </c>
      <c r="L9" s="90">
        <v>13465.068701882601</v>
      </c>
      <c r="M9" s="90">
        <v>13600.745616258235</v>
      </c>
      <c r="N9" s="90">
        <v>14658.783413171528</v>
      </c>
      <c r="O9" s="90">
        <v>14367.919076192891</v>
      </c>
      <c r="P9" s="90">
        <v>13669.805367246694</v>
      </c>
      <c r="Q9" s="90">
        <v>12849.732646258508</v>
      </c>
      <c r="R9" s="90">
        <v>14119.435528712618</v>
      </c>
      <c r="S9" s="90">
        <v>14074.463896854064</v>
      </c>
      <c r="T9" s="90">
        <v>14391.41098096908</v>
      </c>
      <c r="U9" s="90">
        <v>14495.400972167541</v>
      </c>
      <c r="V9" s="90">
        <v>14539.21657779507</v>
      </c>
      <c r="W9" s="90">
        <v>14902.835954231834</v>
      </c>
      <c r="X9" s="90">
        <v>14962.97024987338</v>
      </c>
      <c r="Y9" s="90">
        <v>14980.554191444904</v>
      </c>
      <c r="Z9" s="90">
        <v>15799.819891585648</v>
      </c>
      <c r="AA9" s="90">
        <v>15607.290364695375</v>
      </c>
      <c r="AB9" s="90">
        <v>15193.699667551749</v>
      </c>
      <c r="AC9" s="90">
        <v>16317.733548428181</v>
      </c>
      <c r="AD9" s="90">
        <v>16221.881695440654</v>
      </c>
      <c r="AE9" s="90">
        <v>16906.179070455251</v>
      </c>
      <c r="AF9" s="90">
        <v>16418.929274748421</v>
      </c>
      <c r="AG9" s="90">
        <v>17379.216048300987</v>
      </c>
      <c r="AH9" s="90">
        <v>17192.95225245722</v>
      </c>
      <c r="AI9" s="90">
        <v>17283.664480905474</v>
      </c>
      <c r="AJ9" s="90">
        <v>17847.735437983989</v>
      </c>
      <c r="AK9" s="90">
        <v>18239.580961126281</v>
      </c>
    </row>
    <row r="10" spans="1:37" ht="12" customHeight="1" x14ac:dyDescent="0.2">
      <c r="A10" s="39" t="s">
        <v>18</v>
      </c>
      <c r="B10" s="90"/>
      <c r="C10" s="90"/>
      <c r="D10" s="90"/>
      <c r="E10" s="90"/>
      <c r="F10" s="90"/>
      <c r="G10" s="90"/>
      <c r="H10" s="90"/>
      <c r="I10" s="90"/>
      <c r="J10" s="90"/>
      <c r="K10" s="90"/>
      <c r="L10" s="90"/>
      <c r="M10" s="90"/>
      <c r="N10" s="90"/>
      <c r="O10" s="90"/>
      <c r="P10" s="90"/>
      <c r="Q10" s="90"/>
      <c r="R10" s="90"/>
      <c r="S10" s="90"/>
      <c r="T10" s="90"/>
      <c r="U10" s="90"/>
      <c r="V10" s="90"/>
      <c r="W10" s="90"/>
      <c r="X10" s="90"/>
      <c r="Y10" s="90"/>
      <c r="Z10" s="90"/>
      <c r="AA10" s="90"/>
      <c r="AB10" s="90"/>
      <c r="AC10" s="90"/>
      <c r="AD10" s="90"/>
      <c r="AE10" s="90"/>
      <c r="AF10" s="90"/>
      <c r="AG10" s="90"/>
      <c r="AH10" s="90"/>
      <c r="AI10" s="90"/>
      <c r="AJ10" s="90"/>
      <c r="AK10" s="90"/>
    </row>
    <row r="11" spans="1:37" ht="12" customHeight="1" x14ac:dyDescent="0.2">
      <c r="A11" s="92" t="s">
        <v>128</v>
      </c>
      <c r="B11" s="93">
        <v>1858.4260934240519</v>
      </c>
      <c r="C11" s="93">
        <v>1817.8527968138344</v>
      </c>
      <c r="D11" s="93">
        <v>1948.6611017863042</v>
      </c>
      <c r="E11" s="93">
        <v>2005.6909679165069</v>
      </c>
      <c r="F11" s="93">
        <v>1991.2743855865301</v>
      </c>
      <c r="G11" s="93">
        <v>2007.8886543839164</v>
      </c>
      <c r="H11" s="93">
        <v>1935.7402885658955</v>
      </c>
      <c r="I11" s="93">
        <v>2033.1747157475647</v>
      </c>
      <c r="J11" s="93">
        <v>1979.1119338978924</v>
      </c>
      <c r="K11" s="93">
        <v>2073.251419456833</v>
      </c>
      <c r="L11" s="93">
        <v>2129.3770272730626</v>
      </c>
      <c r="M11" s="93">
        <v>2135.7378677292518</v>
      </c>
      <c r="N11" s="93">
        <v>2197.3365497644918</v>
      </c>
      <c r="O11" s="93">
        <v>2270.9524046025481</v>
      </c>
      <c r="P11" s="93">
        <v>2114.9878040251256</v>
      </c>
      <c r="Q11" s="93">
        <v>1601.8520642018018</v>
      </c>
      <c r="R11" s="93">
        <v>2123.5436685156642</v>
      </c>
      <c r="S11" s="93">
        <v>2166.7042631902837</v>
      </c>
      <c r="T11" s="93">
        <v>2039.8093309754704</v>
      </c>
      <c r="U11" s="93">
        <v>2366.5979555582157</v>
      </c>
      <c r="V11" s="93">
        <v>2087.3236969927698</v>
      </c>
      <c r="W11" s="93">
        <v>2349.8690989257107</v>
      </c>
      <c r="X11" s="93">
        <v>2484.8950450583084</v>
      </c>
      <c r="Y11" s="93">
        <v>2428.7012046808582</v>
      </c>
      <c r="Z11" s="93">
        <v>2459.0040764930995</v>
      </c>
      <c r="AA11" s="93">
        <v>2470.6616724029077</v>
      </c>
      <c r="AB11" s="93">
        <v>2587.0261039670713</v>
      </c>
      <c r="AC11" s="93">
        <v>2698.901457195389</v>
      </c>
      <c r="AD11" s="93">
        <v>2801.1416009944905</v>
      </c>
      <c r="AE11" s="93">
        <v>2642.3794196940585</v>
      </c>
      <c r="AF11" s="93">
        <v>2764.0557850043751</v>
      </c>
      <c r="AG11" s="93">
        <v>2801.4262169164767</v>
      </c>
      <c r="AH11" s="93">
        <v>3096.8575290461627</v>
      </c>
      <c r="AI11" s="93">
        <v>2889.5254690216871</v>
      </c>
      <c r="AJ11" s="93">
        <v>2914.9593931039822</v>
      </c>
      <c r="AK11" s="93">
        <v>3024.8849045407874</v>
      </c>
    </row>
    <row r="12" spans="1:37" ht="12" customHeight="1" x14ac:dyDescent="0.2">
      <c r="A12" s="42"/>
      <c r="B12" s="90"/>
      <c r="C12" s="90"/>
      <c r="D12" s="90"/>
      <c r="E12" s="90"/>
      <c r="F12" s="90"/>
      <c r="G12" s="90"/>
      <c r="H12" s="90"/>
      <c r="I12" s="90"/>
      <c r="J12" s="90"/>
      <c r="K12" s="90"/>
      <c r="L12" s="90"/>
      <c r="M12" s="90"/>
      <c r="N12" s="90"/>
      <c r="O12" s="90"/>
      <c r="P12" s="90"/>
      <c r="Q12" s="90"/>
      <c r="R12" s="90"/>
      <c r="S12" s="90"/>
      <c r="T12" s="90"/>
      <c r="U12" s="90"/>
      <c r="V12" s="90"/>
      <c r="W12" s="90"/>
      <c r="X12" s="90"/>
      <c r="Y12" s="90"/>
      <c r="Z12" s="90"/>
      <c r="AA12" s="90"/>
      <c r="AB12" s="90"/>
      <c r="AC12" s="90"/>
      <c r="AD12" s="90"/>
      <c r="AE12" s="90"/>
      <c r="AF12" s="90"/>
      <c r="AG12" s="90"/>
      <c r="AH12" s="90"/>
      <c r="AI12" s="90"/>
      <c r="AJ12" s="90"/>
      <c r="AK12" s="90"/>
    </row>
    <row r="13" spans="1:37" ht="12" customHeight="1" x14ac:dyDescent="0.2">
      <c r="A13" s="37" t="s">
        <v>102</v>
      </c>
      <c r="F13" s="59"/>
      <c r="G13" s="59"/>
    </row>
    <row r="14" spans="1:37" s="37" customFormat="1" ht="12" customHeight="1" x14ac:dyDescent="0.2">
      <c r="A14" s="39" t="s">
        <v>0</v>
      </c>
      <c r="B14" s="91">
        <v>26412.381812203843</v>
      </c>
      <c r="C14" s="91">
        <v>26833.17793839403</v>
      </c>
      <c r="D14" s="91">
        <v>27615.091899027633</v>
      </c>
      <c r="E14" s="91">
        <v>27881.120144130968</v>
      </c>
      <c r="F14" s="91">
        <v>28280.026667217157</v>
      </c>
      <c r="G14" s="91">
        <v>28575.320236925509</v>
      </c>
      <c r="H14" s="91">
        <v>29218.339688299318</v>
      </c>
      <c r="I14" s="91">
        <v>29435.049959961565</v>
      </c>
      <c r="J14" s="91">
        <v>29940.121207226537</v>
      </c>
      <c r="K14" s="91">
        <v>30171.336074027993</v>
      </c>
      <c r="L14" s="91">
        <v>31551.783716307007</v>
      </c>
      <c r="M14" s="91">
        <v>31384.570293616263</v>
      </c>
      <c r="N14" s="91">
        <v>32281.330650952536</v>
      </c>
      <c r="O14" s="91">
        <v>32718.159664724088</v>
      </c>
      <c r="P14" s="91">
        <v>31924.50041686972</v>
      </c>
      <c r="Q14" s="91">
        <v>29657.775230948529</v>
      </c>
      <c r="R14" s="91">
        <v>31892.810880081921</v>
      </c>
      <c r="S14" s="91">
        <v>32711.163585219303</v>
      </c>
      <c r="T14" s="91">
        <v>32892.138218244785</v>
      </c>
      <c r="U14" s="91">
        <v>33292.407057261953</v>
      </c>
      <c r="V14" s="91">
        <v>32651.964878649356</v>
      </c>
      <c r="W14" s="91">
        <v>34298.481527062082</v>
      </c>
      <c r="X14" s="91">
        <v>34986.793050609223</v>
      </c>
      <c r="Y14" s="91">
        <v>35121.514778560646</v>
      </c>
      <c r="Z14" s="91">
        <v>35508.220208949177</v>
      </c>
      <c r="AA14" s="91">
        <v>35826.952748995318</v>
      </c>
      <c r="AB14" s="91">
        <v>35796.595227607344</v>
      </c>
      <c r="AC14" s="91">
        <v>36928.294653227073</v>
      </c>
      <c r="AD14" s="91">
        <v>37523.449086507018</v>
      </c>
      <c r="AE14" s="91">
        <v>38007.398515431902</v>
      </c>
      <c r="AF14" s="91">
        <v>38339.888673511065</v>
      </c>
      <c r="AG14" s="91">
        <v>39026.861200779749</v>
      </c>
      <c r="AH14" s="91">
        <v>39915.241831530773</v>
      </c>
      <c r="AI14" s="91">
        <v>40085.640890395101</v>
      </c>
      <c r="AJ14" s="91">
        <v>41469.290497278904</v>
      </c>
      <c r="AK14" s="91">
        <v>41170.975406457816</v>
      </c>
    </row>
    <row r="15" spans="1:37" ht="12" customHeight="1" x14ac:dyDescent="0.2">
      <c r="A15" s="40" t="s">
        <v>125</v>
      </c>
      <c r="B15" s="90">
        <v>6111.8320280180651</v>
      </c>
      <c r="C15" s="90">
        <v>6366.2603341645772</v>
      </c>
      <c r="D15" s="90">
        <v>6581.6236584705412</v>
      </c>
      <c r="E15" s="90">
        <v>6548.3013350740393</v>
      </c>
      <c r="F15" s="90">
        <v>6621.7992011874758</v>
      </c>
      <c r="G15" s="90">
        <v>6534.0663153519527</v>
      </c>
      <c r="H15" s="90">
        <v>6886.0886223396628</v>
      </c>
      <c r="I15" s="90">
        <v>6661.5542631220105</v>
      </c>
      <c r="J15" s="90">
        <v>6774.9055123986127</v>
      </c>
      <c r="K15" s="90">
        <v>6780.1171872616678</v>
      </c>
      <c r="L15" s="90">
        <v>7531.6179413872333</v>
      </c>
      <c r="M15" s="90">
        <v>7187.0754672780959</v>
      </c>
      <c r="N15" s="90">
        <v>7179.2464237919512</v>
      </c>
      <c r="O15" s="90">
        <v>7292.5496575104789</v>
      </c>
      <c r="P15" s="90">
        <v>7451.7651306710504</v>
      </c>
      <c r="Q15" s="90">
        <v>7591.4623646075843</v>
      </c>
      <c r="R15" s="90">
        <v>7564.1470706566761</v>
      </c>
      <c r="S15" s="90">
        <v>7824.6087882921747</v>
      </c>
      <c r="T15" s="90">
        <v>7524.1754908382427</v>
      </c>
      <c r="U15" s="90">
        <v>7641.8806085471633</v>
      </c>
      <c r="V15" s="90">
        <v>7905.7916990779113</v>
      </c>
      <c r="W15" s="90">
        <v>7641.1632633782156</v>
      </c>
      <c r="X15" s="90">
        <v>8041.8861190374919</v>
      </c>
      <c r="Y15" s="90">
        <v>8458.7833318960111</v>
      </c>
      <c r="Z15" s="90">
        <v>8127.4546575683416</v>
      </c>
      <c r="AA15" s="90">
        <v>8518.1185739576667</v>
      </c>
      <c r="AB15" s="90">
        <v>8397.9018408081301</v>
      </c>
      <c r="AC15" s="90">
        <v>8271.6266627979476</v>
      </c>
      <c r="AD15" s="90">
        <v>8555.8547428722995</v>
      </c>
      <c r="AE15" s="90">
        <v>8679.4521436098512</v>
      </c>
      <c r="AF15" s="90">
        <v>8868.186105651168</v>
      </c>
      <c r="AG15" s="90">
        <v>9157.3728488842444</v>
      </c>
      <c r="AH15" s="90">
        <v>9115.7854833205802</v>
      </c>
      <c r="AI15" s="90">
        <v>9334.521484825249</v>
      </c>
      <c r="AJ15" s="90">
        <v>9662.7345760023782</v>
      </c>
      <c r="AK15" s="90">
        <v>9484.7066602217583</v>
      </c>
    </row>
    <row r="16" spans="1:37" ht="12" customHeight="1" x14ac:dyDescent="0.2">
      <c r="A16" s="40" t="s">
        <v>126</v>
      </c>
      <c r="B16" s="90">
        <v>6812.1301324161786</v>
      </c>
      <c r="C16" s="90">
        <v>7078.3399927340597</v>
      </c>
      <c r="D16" s="90">
        <v>7247.1038451349559</v>
      </c>
      <c r="E16" s="90">
        <v>7135.7329986172745</v>
      </c>
      <c r="F16" s="90">
        <v>7163.6811167035366</v>
      </c>
      <c r="G16" s="90">
        <v>7241.3148625806598</v>
      </c>
      <c r="H16" s="90">
        <v>7495.2933447814821</v>
      </c>
      <c r="I16" s="90">
        <v>7721.531179074128</v>
      </c>
      <c r="J16" s="90">
        <v>7796.4769757142867</v>
      </c>
      <c r="K16" s="90">
        <v>7980.5639190581169</v>
      </c>
      <c r="L16" s="90">
        <v>8224.0315198139397</v>
      </c>
      <c r="M16" s="90">
        <v>8286.6613863213479</v>
      </c>
      <c r="N16" s="90">
        <v>8567.4044418645735</v>
      </c>
      <c r="O16" s="90">
        <v>8828.0564292298168</v>
      </c>
      <c r="P16" s="90">
        <v>8499.6111475102716</v>
      </c>
      <c r="Q16" s="90">
        <v>7471.4768286933049</v>
      </c>
      <c r="R16" s="90">
        <v>8328.0138291836593</v>
      </c>
      <c r="S16" s="90">
        <v>8706.9299885819619</v>
      </c>
      <c r="T16" s="90">
        <v>8727.6816973053701</v>
      </c>
      <c r="U16" s="90">
        <v>8740.5983756180558</v>
      </c>
      <c r="V16" s="90">
        <v>8308.6731963889197</v>
      </c>
      <c r="W16" s="90">
        <v>9460.6047483495349</v>
      </c>
      <c r="X16" s="90">
        <v>9267.338671915033</v>
      </c>
      <c r="Y16" s="90">
        <v>9301.890290043928</v>
      </c>
      <c r="Z16" s="90">
        <v>9268.2224129980677</v>
      </c>
      <c r="AA16" s="90">
        <v>9248.2971473675134</v>
      </c>
      <c r="AB16" s="90">
        <v>9347.9432699801873</v>
      </c>
      <c r="AC16" s="90">
        <v>9819.9064147490662</v>
      </c>
      <c r="AD16" s="90">
        <v>10084.098246824597</v>
      </c>
      <c r="AE16" s="90">
        <v>9738.1848960843163</v>
      </c>
      <c r="AF16" s="90">
        <v>9989.8715626350167</v>
      </c>
      <c r="AG16" s="90">
        <v>9966.2092767668291</v>
      </c>
      <c r="AH16" s="90">
        <v>10619.585760086924</v>
      </c>
      <c r="AI16" s="90">
        <v>10501.943879765269</v>
      </c>
      <c r="AJ16" s="90">
        <v>10725.480921220926</v>
      </c>
      <c r="AK16" s="90">
        <v>10700.809165310036</v>
      </c>
    </row>
    <row r="17" spans="1:37" ht="12" customHeight="1" x14ac:dyDescent="0.2">
      <c r="A17" s="40" t="s">
        <v>127</v>
      </c>
      <c r="B17" s="90">
        <v>11604.806934457511</v>
      </c>
      <c r="C17" s="90">
        <v>11584.127120781042</v>
      </c>
      <c r="D17" s="90">
        <v>11817.742879536527</v>
      </c>
      <c r="E17" s="90">
        <v>12217.252398120703</v>
      </c>
      <c r="F17" s="90">
        <v>12483.121421258618</v>
      </c>
      <c r="G17" s="90">
        <v>12811.628528014518</v>
      </c>
      <c r="H17" s="90">
        <v>12878.262269087543</v>
      </c>
      <c r="I17" s="90">
        <v>13036.706529688219</v>
      </c>
      <c r="J17" s="90">
        <v>13373.969305497976</v>
      </c>
      <c r="K17" s="90">
        <v>13360.32772307025</v>
      </c>
      <c r="L17" s="90">
        <v>13645.192246017392</v>
      </c>
      <c r="M17" s="90">
        <v>13785.7112923965</v>
      </c>
      <c r="N17" s="90">
        <v>14326.283114628721</v>
      </c>
      <c r="O17" s="90">
        <v>14345.96653364216</v>
      </c>
      <c r="P17" s="90">
        <v>13843.133191248786</v>
      </c>
      <c r="Q17" s="90">
        <v>12996.006876465792</v>
      </c>
      <c r="R17" s="90">
        <v>13875.050970922797</v>
      </c>
      <c r="S17" s="90">
        <v>14022.671689011868</v>
      </c>
      <c r="T17" s="90">
        <v>14590.562671103373</v>
      </c>
      <c r="U17" s="90">
        <v>14540.867706152254</v>
      </c>
      <c r="V17" s="90">
        <v>14364.067675143648</v>
      </c>
      <c r="W17" s="90">
        <v>14839.50886119682</v>
      </c>
      <c r="X17" s="90">
        <v>15186.46097991936</v>
      </c>
      <c r="Y17" s="90">
        <v>14926.892325733448</v>
      </c>
      <c r="Z17" s="90">
        <v>15685.949954268537</v>
      </c>
      <c r="AA17" s="90">
        <v>15563.024743782042</v>
      </c>
      <c r="AB17" s="90">
        <v>15460.188430692764</v>
      </c>
      <c r="AC17" s="90">
        <v>16132.282201137908</v>
      </c>
      <c r="AD17" s="90">
        <v>16129.452415456548</v>
      </c>
      <c r="AE17" s="90">
        <v>16905.697557134055</v>
      </c>
      <c r="AF17" s="90">
        <v>16714.680334402015</v>
      </c>
      <c r="AG17" s="90">
        <v>17097.727515462535</v>
      </c>
      <c r="AH17" s="90">
        <v>17137.748900949118</v>
      </c>
      <c r="AI17" s="90">
        <v>17310.855474730684</v>
      </c>
      <c r="AJ17" s="90">
        <v>18162.765708932558</v>
      </c>
      <c r="AK17" s="90">
        <v>17958.216348400052</v>
      </c>
    </row>
    <row r="18" spans="1:37" ht="12" customHeight="1" x14ac:dyDescent="0.2">
      <c r="A18" s="39" t="s">
        <v>18</v>
      </c>
      <c r="B18" s="90"/>
      <c r="C18" s="90"/>
      <c r="D18" s="90"/>
      <c r="E18" s="90"/>
      <c r="F18" s="90"/>
      <c r="G18" s="90"/>
      <c r="H18" s="90"/>
      <c r="I18" s="90"/>
      <c r="J18" s="90"/>
      <c r="K18" s="90"/>
      <c r="L18" s="90"/>
      <c r="M18" s="90"/>
      <c r="N18" s="90"/>
      <c r="O18" s="90"/>
      <c r="P18" s="90"/>
      <c r="Q18" s="90"/>
      <c r="R18" s="90"/>
      <c r="S18" s="90"/>
      <c r="T18" s="90"/>
      <c r="U18" s="90"/>
      <c r="V18" s="90"/>
      <c r="W18" s="90"/>
      <c r="X18" s="90"/>
      <c r="Y18" s="90"/>
      <c r="Z18" s="90"/>
      <c r="AA18" s="90"/>
      <c r="AB18" s="90"/>
      <c r="AC18" s="90"/>
      <c r="AD18" s="90"/>
      <c r="AE18" s="90"/>
      <c r="AF18" s="90"/>
      <c r="AG18" s="90"/>
      <c r="AH18" s="90"/>
      <c r="AI18" s="90"/>
      <c r="AJ18" s="90"/>
      <c r="AK18" s="90"/>
    </row>
    <row r="19" spans="1:37" ht="12" customHeight="1" x14ac:dyDescent="0.2">
      <c r="A19" s="92" t="s">
        <v>128</v>
      </c>
      <c r="B19" s="93">
        <v>1883.6127173120899</v>
      </c>
      <c r="C19" s="93">
        <v>1804.4504907143501</v>
      </c>
      <c r="D19" s="93">
        <v>1968.6215158856101</v>
      </c>
      <c r="E19" s="93">
        <v>1979.83341231895</v>
      </c>
      <c r="F19" s="93">
        <v>2011.4249280675299</v>
      </c>
      <c r="G19" s="93">
        <v>1988.31053097838</v>
      </c>
      <c r="H19" s="93">
        <v>1958.6954520906299</v>
      </c>
      <c r="I19" s="93">
        <v>2015.25798807721</v>
      </c>
      <c r="J19" s="93">
        <v>1994.7694136156599</v>
      </c>
      <c r="K19" s="93">
        <v>2050.3272446379601</v>
      </c>
      <c r="L19" s="93">
        <v>2150.94200908844</v>
      </c>
      <c r="M19" s="93">
        <v>2125.12214762032</v>
      </c>
      <c r="N19" s="93">
        <v>2208.39667066729</v>
      </c>
      <c r="O19" s="93">
        <v>2251.5870443416302</v>
      </c>
      <c r="P19" s="93">
        <v>2129.99094743961</v>
      </c>
      <c r="Q19" s="93">
        <v>1598.8291611818499</v>
      </c>
      <c r="R19" s="93">
        <v>2125.5990093187902</v>
      </c>
      <c r="S19" s="93">
        <v>2156.9531193333</v>
      </c>
      <c r="T19" s="93">
        <v>2049.7183589977999</v>
      </c>
      <c r="U19" s="93">
        <v>2369.0603669444799</v>
      </c>
      <c r="V19" s="93">
        <v>2073.4323080388799</v>
      </c>
      <c r="W19" s="93">
        <v>2357.2046541375098</v>
      </c>
      <c r="X19" s="93">
        <v>2491.1072797373399</v>
      </c>
      <c r="Y19" s="93">
        <v>2433.9488308872601</v>
      </c>
      <c r="Z19" s="93">
        <v>2426.5931841142301</v>
      </c>
      <c r="AA19" s="93">
        <v>2497.5122838880902</v>
      </c>
      <c r="AB19" s="93">
        <v>2590.5616861262602</v>
      </c>
      <c r="AC19" s="93">
        <v>2704.4793745421498</v>
      </c>
      <c r="AD19" s="93">
        <v>2754.0436813535698</v>
      </c>
      <c r="AE19" s="93">
        <v>2684.0639186036801</v>
      </c>
      <c r="AF19" s="93">
        <v>2767.1506708228599</v>
      </c>
      <c r="AG19" s="93">
        <v>2805.5515596661398</v>
      </c>
      <c r="AH19" s="93">
        <v>3042.1216871741499</v>
      </c>
      <c r="AI19" s="93">
        <v>2938.3200510738998</v>
      </c>
      <c r="AJ19" s="93">
        <v>2918.3092911230401</v>
      </c>
      <c r="AK19" s="93">
        <v>3027.2432325259701</v>
      </c>
    </row>
    <row r="20" spans="1:37" ht="12" customHeight="1" x14ac:dyDescent="0.2">
      <c r="B20" s="90"/>
      <c r="C20" s="90"/>
      <c r="D20" s="90"/>
      <c r="E20" s="90"/>
      <c r="F20" s="90"/>
      <c r="G20" s="90"/>
      <c r="H20" s="90"/>
      <c r="I20" s="90"/>
      <c r="J20" s="90"/>
      <c r="K20" s="90"/>
      <c r="L20" s="90"/>
      <c r="M20" s="90"/>
      <c r="N20" s="90"/>
      <c r="O20" s="90"/>
      <c r="P20" s="90"/>
      <c r="Q20" s="90"/>
      <c r="R20" s="90"/>
      <c r="S20" s="90"/>
      <c r="T20" s="90"/>
      <c r="U20" s="90"/>
      <c r="V20" s="90"/>
      <c r="W20" s="90"/>
      <c r="X20" s="90"/>
      <c r="Y20" s="90"/>
      <c r="Z20" s="90"/>
      <c r="AA20" s="90"/>
      <c r="AB20" s="90"/>
      <c r="AC20" s="90"/>
      <c r="AD20" s="90"/>
      <c r="AE20" s="90"/>
      <c r="AF20" s="90"/>
      <c r="AG20" s="90"/>
      <c r="AH20" s="90"/>
      <c r="AI20" s="90"/>
      <c r="AJ20" s="90"/>
      <c r="AK20" s="90"/>
    </row>
    <row r="21" spans="1:37" ht="12" customHeight="1" x14ac:dyDescent="0.2">
      <c r="A21" s="37" t="s">
        <v>100</v>
      </c>
      <c r="B21" s="90"/>
      <c r="C21" s="90"/>
      <c r="D21" s="90"/>
      <c r="E21" s="90"/>
      <c r="F21" s="90"/>
      <c r="G21" s="90"/>
      <c r="H21" s="90"/>
      <c r="I21" s="90"/>
      <c r="J21" s="90"/>
      <c r="K21" s="90"/>
      <c r="L21" s="90"/>
      <c r="M21" s="90"/>
      <c r="N21" s="90"/>
      <c r="O21" s="90"/>
      <c r="P21" s="90"/>
      <c r="Q21" s="90"/>
      <c r="R21" s="90"/>
      <c r="S21" s="90"/>
      <c r="T21" s="90"/>
      <c r="U21" s="90"/>
      <c r="V21" s="90"/>
      <c r="W21" s="90"/>
      <c r="X21" s="90"/>
      <c r="Y21" s="90"/>
      <c r="Z21" s="90"/>
      <c r="AA21" s="90"/>
      <c r="AB21" s="90"/>
      <c r="AC21" s="90"/>
      <c r="AD21" s="90"/>
      <c r="AE21" s="90"/>
      <c r="AF21" s="90"/>
      <c r="AG21" s="90"/>
      <c r="AH21" s="90"/>
      <c r="AI21" s="90"/>
      <c r="AJ21" s="90"/>
      <c r="AK21" s="90"/>
    </row>
    <row r="22" spans="1:37" s="37" customFormat="1" ht="12" customHeight="1" x14ac:dyDescent="0.2">
      <c r="A22" s="39" t="s">
        <v>0</v>
      </c>
      <c r="B22" s="91">
        <v>26463.215065371554</v>
      </c>
      <c r="C22" s="91">
        <v>26873.319664005714</v>
      </c>
      <c r="D22" s="91">
        <v>27377.603832676716</v>
      </c>
      <c r="E22" s="91">
        <v>27828.633161214864</v>
      </c>
      <c r="F22" s="91">
        <v>28165.94394562942</v>
      </c>
      <c r="G22" s="91">
        <v>28515.281716096451</v>
      </c>
      <c r="H22" s="91">
        <v>28962.671254742771</v>
      </c>
      <c r="I22" s="91">
        <v>29458.581138842903</v>
      </c>
      <c r="J22" s="91">
        <v>29876.384918165222</v>
      </c>
      <c r="K22" s="91">
        <v>30340.89428106686</v>
      </c>
      <c r="L22" s="91">
        <v>30852.207990857278</v>
      </c>
      <c r="M22" s="91">
        <v>31486.94588666657</v>
      </c>
      <c r="N22" s="91">
        <v>32235.221937717135</v>
      </c>
      <c r="O22" s="91">
        <v>32548.012668496827</v>
      </c>
      <c r="P22" s="91">
        <v>32190.328211759101</v>
      </c>
      <c r="Q22" s="91">
        <v>32003.037498568396</v>
      </c>
      <c r="R22" s="91">
        <v>32218.629678037345</v>
      </c>
      <c r="S22" s="91">
        <v>32524.945945238935</v>
      </c>
      <c r="T22" s="91">
        <v>32835.261593901472</v>
      </c>
      <c r="U22" s="91">
        <v>32924.120444670996</v>
      </c>
      <c r="V22" s="91">
        <v>33149.56888385769</v>
      </c>
      <c r="W22" s="91">
        <v>34063.606833913378</v>
      </c>
      <c r="X22" s="91">
        <v>34746.616168249609</v>
      </c>
      <c r="Y22" s="91">
        <v>35092.186984723558</v>
      </c>
      <c r="Z22" s="91">
        <v>35354.052748155096</v>
      </c>
      <c r="AA22" s="91">
        <v>35602.139918273417</v>
      </c>
      <c r="AB22" s="91">
        <v>36076.793896107178</v>
      </c>
      <c r="AC22" s="91">
        <v>36786.043415051863</v>
      </c>
      <c r="AD22" s="91">
        <v>37209.645755582424</v>
      </c>
      <c r="AE22" s="91">
        <v>37737.152599768124</v>
      </c>
      <c r="AF22" s="91">
        <v>38348.223643008052</v>
      </c>
      <c r="AG22" s="91">
        <v>39280.848766074836</v>
      </c>
      <c r="AH22" s="91">
        <v>39943.516367967837</v>
      </c>
      <c r="AI22" s="91">
        <v>40316.163297425628</v>
      </c>
      <c r="AJ22" s="91">
        <v>40765.025745461789</v>
      </c>
      <c r="AK22" s="91">
        <v>41326.469744303045</v>
      </c>
    </row>
    <row r="23" spans="1:37" ht="12" customHeight="1" x14ac:dyDescent="0.2">
      <c r="A23" s="40" t="s">
        <v>125</v>
      </c>
      <c r="B23" s="90">
        <v>6218.8814561622485</v>
      </c>
      <c r="C23" s="90">
        <v>6294.467885126408</v>
      </c>
      <c r="D23" s="90">
        <v>6408.2976090873626</v>
      </c>
      <c r="E23" s="90">
        <v>6477.519144843558</v>
      </c>
      <c r="F23" s="90">
        <v>6491.9199777016884</v>
      </c>
      <c r="G23" s="90">
        <v>6509.7449759303126</v>
      </c>
      <c r="H23" s="90">
        <v>6593.6299721077821</v>
      </c>
      <c r="I23" s="90">
        <v>6679.6718809929462</v>
      </c>
      <c r="J23" s="90">
        <v>6762.1647919122152</v>
      </c>
      <c r="K23" s="90">
        <v>6853.7422402698903</v>
      </c>
      <c r="L23" s="90">
        <v>6976.9249412390936</v>
      </c>
      <c r="M23" s="90">
        <v>7094.2544572290062</v>
      </c>
      <c r="N23" s="90">
        <v>7181.0354304646708</v>
      </c>
      <c r="O23" s="90">
        <v>7251.9082591689894</v>
      </c>
      <c r="P23" s="90">
        <v>7353.8193348541081</v>
      </c>
      <c r="Q23" s="90">
        <v>7494.8040098081456</v>
      </c>
      <c r="R23" s="90">
        <v>7588.2493413467018</v>
      </c>
      <c r="S23" s="90">
        <v>7577.7207338736262</v>
      </c>
      <c r="T23" s="90">
        <v>7533.6337789636918</v>
      </c>
      <c r="U23" s="90">
        <v>7517.0175861414655</v>
      </c>
      <c r="V23" s="90">
        <v>7590.7755736250374</v>
      </c>
      <c r="W23" s="90">
        <v>7809.8976934638067</v>
      </c>
      <c r="X23" s="90">
        <v>8061.507745653038</v>
      </c>
      <c r="Y23" s="90">
        <v>8304.79709985933</v>
      </c>
      <c r="Z23" s="90">
        <v>8432.3266467921967</v>
      </c>
      <c r="AA23" s="90">
        <v>8399.0410842739238</v>
      </c>
      <c r="AB23" s="90">
        <v>8345.1928537656768</v>
      </c>
      <c r="AC23" s="90">
        <v>8350.2266924083106</v>
      </c>
      <c r="AD23" s="90">
        <v>8417.9207857987585</v>
      </c>
      <c r="AE23" s="90">
        <v>8586.8617595580818</v>
      </c>
      <c r="AF23" s="90">
        <v>8786.5021102419487</v>
      </c>
      <c r="AG23" s="90">
        <v>8983.3267240453079</v>
      </c>
      <c r="AH23" s="90">
        <v>9131.013882026542</v>
      </c>
      <c r="AI23" s="90">
        <v>9203.4534107676955</v>
      </c>
      <c r="AJ23" s="90">
        <v>9284.9916396661574</v>
      </c>
      <c r="AK23" s="90">
        <v>9409.0281853848592</v>
      </c>
    </row>
    <row r="24" spans="1:37" ht="12" customHeight="1" x14ac:dyDescent="0.2">
      <c r="A24" s="40" t="s">
        <v>126</v>
      </c>
      <c r="B24" s="90">
        <v>6795.0098060950913</v>
      </c>
      <c r="C24" s="90">
        <v>7057.0162508230433</v>
      </c>
      <c r="D24" s="90">
        <v>7190.6806050153582</v>
      </c>
      <c r="E24" s="90">
        <v>7181.2300715947231</v>
      </c>
      <c r="F24" s="90">
        <v>7151.9610484920213</v>
      </c>
      <c r="G24" s="90">
        <v>7264.6809814737007</v>
      </c>
      <c r="H24" s="90">
        <v>7489.3800095219103</v>
      </c>
      <c r="I24" s="90">
        <v>7693.5302450679274</v>
      </c>
      <c r="J24" s="90">
        <v>7818.4784841942319</v>
      </c>
      <c r="K24" s="90">
        <v>7993.0724948308343</v>
      </c>
      <c r="L24" s="90">
        <v>8172.6884640413737</v>
      </c>
      <c r="M24" s="90">
        <v>8348.1836177335517</v>
      </c>
      <c r="N24" s="90">
        <v>8610.0664833720712</v>
      </c>
      <c r="O24" s="90">
        <v>8759.0411438274677</v>
      </c>
      <c r="P24" s="90">
        <v>8686.6508827109083</v>
      </c>
      <c r="Q24" s="90">
        <v>8662.329555547507</v>
      </c>
      <c r="R24" s="90">
        <v>8724.8672651537054</v>
      </c>
      <c r="S24" s="90">
        <v>8728.497337396846</v>
      </c>
      <c r="T24" s="90">
        <v>8722.7209871890191</v>
      </c>
      <c r="U24" s="90">
        <v>8700.9642075270331</v>
      </c>
      <c r="V24" s="90">
        <v>8832.7434136215816</v>
      </c>
      <c r="W24" s="90">
        <v>9176.154055274128</v>
      </c>
      <c r="X24" s="90">
        <v>9266.5107913838219</v>
      </c>
      <c r="Y24" s="90">
        <v>9303.2367167711291</v>
      </c>
      <c r="Z24" s="90">
        <v>9262.9182593980804</v>
      </c>
      <c r="AA24" s="90">
        <v>9235.3842615009853</v>
      </c>
      <c r="AB24" s="90">
        <v>9424.3365183729038</v>
      </c>
      <c r="AC24" s="90">
        <v>9744.7046071557452</v>
      </c>
      <c r="AD24" s="90">
        <v>9866.5507066333903</v>
      </c>
      <c r="AE24" s="90">
        <v>9836.8880818721627</v>
      </c>
      <c r="AF24" s="90">
        <v>9961.0615515002664</v>
      </c>
      <c r="AG24" s="90">
        <v>10288.963763973454</v>
      </c>
      <c r="AH24" s="90">
        <v>10551.411815845577</v>
      </c>
      <c r="AI24" s="90">
        <v>10632.76716463672</v>
      </c>
      <c r="AJ24" s="90">
        <v>10635.87681908625</v>
      </c>
      <c r="AK24" s="90">
        <v>10699.075096152425</v>
      </c>
    </row>
    <row r="25" spans="1:37" ht="12" customHeight="1" x14ac:dyDescent="0.2">
      <c r="A25" s="40" t="s">
        <v>127</v>
      </c>
      <c r="B25" s="90">
        <v>11586.049242476354</v>
      </c>
      <c r="C25" s="90">
        <v>11610.578995731623</v>
      </c>
      <c r="D25" s="90">
        <v>11827.466664766875</v>
      </c>
      <c r="E25" s="90">
        <v>12177.900463758331</v>
      </c>
      <c r="F25" s="90">
        <v>12519.690809644517</v>
      </c>
      <c r="G25" s="90">
        <v>12755.810732533315</v>
      </c>
      <c r="H25" s="90">
        <v>12902.175445281518</v>
      </c>
      <c r="I25" s="90">
        <v>13093.347776685037</v>
      </c>
      <c r="J25" s="90">
        <v>13287.455351702758</v>
      </c>
      <c r="K25" s="90">
        <v>13433.435714499103</v>
      </c>
      <c r="L25" s="90">
        <v>13581.53870224148</v>
      </c>
      <c r="M25" s="90">
        <v>13891.137907332823</v>
      </c>
      <c r="N25" s="90">
        <v>14237.520557640953</v>
      </c>
      <c r="O25" s="90">
        <v>14318.012039232539</v>
      </c>
      <c r="P25" s="90">
        <v>13980.183033189234</v>
      </c>
      <c r="Q25" s="90">
        <v>13710.196663145554</v>
      </c>
      <c r="R25" s="90">
        <v>13761.383957180788</v>
      </c>
      <c r="S25" s="90">
        <v>14078.333089128493</v>
      </c>
      <c r="T25" s="90">
        <v>14427.697957290113</v>
      </c>
      <c r="U25" s="90">
        <v>14528.201204050298</v>
      </c>
      <c r="V25" s="90">
        <v>14476.812278583986</v>
      </c>
      <c r="W25" s="90">
        <v>14707.092917034835</v>
      </c>
      <c r="X25" s="90">
        <v>14960.745874176939</v>
      </c>
      <c r="Y25" s="90">
        <v>15034.609125411427</v>
      </c>
      <c r="Z25" s="90">
        <v>15226.001566383449</v>
      </c>
      <c r="AA25" s="90">
        <v>15474.232117224816</v>
      </c>
      <c r="AB25" s="90">
        <v>15710.537968326929</v>
      </c>
      <c r="AC25" s="90">
        <v>15988.837812890864</v>
      </c>
      <c r="AD25" s="90">
        <v>16195.199906000304</v>
      </c>
      <c r="AE25" s="90">
        <v>16594.801699103493</v>
      </c>
      <c r="AF25" s="90">
        <v>16860.133815631831</v>
      </c>
      <c r="AG25" s="90">
        <v>17168.542649249208</v>
      </c>
      <c r="AH25" s="90">
        <v>17333.297335034298</v>
      </c>
      <c r="AI25" s="90">
        <v>17536.704521684107</v>
      </c>
      <c r="AJ25" s="90">
        <v>17897.656434651235</v>
      </c>
      <c r="AK25" s="90">
        <v>18214.793155604741</v>
      </c>
    </row>
    <row r="26" spans="1:37" ht="12" customHeight="1" x14ac:dyDescent="0.2">
      <c r="A26" s="39" t="s">
        <v>18</v>
      </c>
      <c r="B26" s="90"/>
      <c r="C26" s="90"/>
      <c r="D26" s="90"/>
      <c r="E26" s="90"/>
      <c r="F26" s="90"/>
      <c r="G26" s="90"/>
      <c r="H26" s="90"/>
      <c r="I26" s="90"/>
      <c r="J26" s="90"/>
      <c r="K26" s="90"/>
      <c r="L26" s="90"/>
      <c r="M26" s="90"/>
      <c r="N26" s="90"/>
      <c r="O26" s="90"/>
      <c r="P26" s="90"/>
      <c r="Q26" s="90"/>
      <c r="R26" s="90"/>
      <c r="S26" s="90"/>
      <c r="T26" s="90"/>
      <c r="U26" s="90"/>
      <c r="V26" s="90"/>
      <c r="W26" s="90"/>
      <c r="X26" s="90"/>
      <c r="Y26" s="90"/>
      <c r="Z26" s="90"/>
      <c r="AA26" s="90"/>
      <c r="AB26" s="90"/>
      <c r="AC26" s="90"/>
      <c r="AD26" s="90"/>
      <c r="AE26" s="90"/>
      <c r="AF26" s="90"/>
      <c r="AG26" s="90"/>
      <c r="AH26" s="90"/>
      <c r="AI26" s="90"/>
      <c r="AJ26" s="90"/>
      <c r="AK26" s="90"/>
    </row>
    <row r="27" spans="1:37" ht="12" customHeight="1" x14ac:dyDescent="0.2">
      <c r="A27" s="42" t="s">
        <v>128</v>
      </c>
      <c r="B27" s="90">
        <v>1863.2745606378601</v>
      </c>
      <c r="C27" s="90">
        <v>1911.2565323246399</v>
      </c>
      <c r="D27" s="90">
        <v>1951.15895380712</v>
      </c>
      <c r="E27" s="90">
        <v>1991.9834810182499</v>
      </c>
      <c r="F27" s="90">
        <v>2002.37210979119</v>
      </c>
      <c r="G27" s="90">
        <v>1985.04502615912</v>
      </c>
      <c r="H27" s="90">
        <v>1977.4858278315601</v>
      </c>
      <c r="I27" s="90">
        <v>1992.0312360969899</v>
      </c>
      <c r="J27" s="90">
        <v>2008.2862903560199</v>
      </c>
      <c r="K27" s="90">
        <v>2060.6438314670299</v>
      </c>
      <c r="L27" s="90">
        <v>2121.0558833353298</v>
      </c>
      <c r="M27" s="90">
        <v>2153.3699043711899</v>
      </c>
      <c r="N27" s="90">
        <v>2206.5994662394401</v>
      </c>
      <c r="O27" s="90">
        <v>2219.0512262678299</v>
      </c>
      <c r="P27" s="90">
        <v>2169.67496100485</v>
      </c>
      <c r="Q27" s="90">
        <v>2135.7072700671902</v>
      </c>
      <c r="R27" s="90">
        <v>2144.1291143561498</v>
      </c>
      <c r="S27" s="90">
        <v>2140.3947848399698</v>
      </c>
      <c r="T27" s="90">
        <v>2151.2088704586499</v>
      </c>
      <c r="U27" s="90">
        <v>2177.9374469521999</v>
      </c>
      <c r="V27" s="90">
        <v>2249.2376180270899</v>
      </c>
      <c r="W27" s="90">
        <v>2370.4621681406102</v>
      </c>
      <c r="X27" s="90">
        <v>2457.8517570358099</v>
      </c>
      <c r="Y27" s="90">
        <v>2449.5440426816699</v>
      </c>
      <c r="Z27" s="90">
        <v>2432.8062755813698</v>
      </c>
      <c r="AA27" s="90">
        <v>2493.4824552737</v>
      </c>
      <c r="AB27" s="90">
        <v>2596.7265556416701</v>
      </c>
      <c r="AC27" s="90">
        <v>2702.2743025969398</v>
      </c>
      <c r="AD27" s="90">
        <v>2729.9743571499698</v>
      </c>
      <c r="AE27" s="90">
        <v>2718.60105923439</v>
      </c>
      <c r="AF27" s="90">
        <v>2740.5261656340099</v>
      </c>
      <c r="AG27" s="90">
        <v>2840.0156288068702</v>
      </c>
      <c r="AH27" s="90">
        <v>2927.7933350614198</v>
      </c>
      <c r="AI27" s="90">
        <v>2943.2382003371099</v>
      </c>
      <c r="AJ27" s="90">
        <v>2946.50085205815</v>
      </c>
      <c r="AK27" s="90">
        <v>3003.5733071610198</v>
      </c>
    </row>
    <row r="28" spans="1:37" ht="12" customHeight="1" thickBot="1" x14ac:dyDescent="0.25">
      <c r="A28" s="43"/>
      <c r="B28" s="94"/>
      <c r="C28" s="94"/>
      <c r="D28" s="94"/>
      <c r="E28" s="94"/>
      <c r="F28" s="94"/>
      <c r="G28" s="94"/>
      <c r="H28" s="94"/>
      <c r="I28" s="94"/>
      <c r="J28" s="94"/>
      <c r="K28" s="94"/>
      <c r="L28" s="94"/>
      <c r="M28" s="94"/>
      <c r="N28" s="94"/>
      <c r="O28" s="94"/>
      <c r="P28" s="94"/>
      <c r="Q28" s="94"/>
      <c r="R28" s="94"/>
      <c r="S28" s="94"/>
      <c r="T28" s="94"/>
      <c r="U28" s="94"/>
      <c r="V28" s="94"/>
      <c r="W28" s="94"/>
      <c r="X28" s="94"/>
      <c r="Y28" s="94"/>
      <c r="Z28" s="94"/>
      <c r="AA28" s="94"/>
      <c r="AB28" s="94"/>
      <c r="AC28" s="94"/>
      <c r="AD28" s="94"/>
      <c r="AE28" s="94"/>
      <c r="AF28" s="94"/>
      <c r="AG28" s="94"/>
      <c r="AH28" s="94"/>
      <c r="AI28" s="94"/>
      <c r="AJ28" s="94"/>
      <c r="AK28" s="94"/>
    </row>
    <row r="29" spans="1:37" ht="12" customHeight="1" x14ac:dyDescent="0.2">
      <c r="A29" s="95" t="s">
        <v>50</v>
      </c>
    </row>
    <row r="30" spans="1:37" ht="12" customHeight="1" x14ac:dyDescent="0.2">
      <c r="A30" s="95"/>
    </row>
    <row r="31" spans="1:37" s="87" customFormat="1" ht="12" customHeight="1" x14ac:dyDescent="0.2">
      <c r="A31" s="89" t="s">
        <v>172</v>
      </c>
    </row>
    <row r="32" spans="1:37" s="121" customFormat="1" ht="12" customHeight="1" x14ac:dyDescent="0.2">
      <c r="A32" s="124" t="s">
        <v>123</v>
      </c>
      <c r="B32" s="209" t="s">
        <v>80</v>
      </c>
      <c r="C32" s="209"/>
      <c r="D32" s="209"/>
      <c r="E32" s="209"/>
      <c r="F32" s="124" t="s">
        <v>92</v>
      </c>
      <c r="G32" s="209" t="s">
        <v>92</v>
      </c>
      <c r="H32" s="209"/>
      <c r="I32" s="209"/>
      <c r="J32" s="208" t="s">
        <v>134</v>
      </c>
      <c r="K32" s="208"/>
      <c r="L32" s="208"/>
      <c r="M32" s="208"/>
      <c r="N32" s="208" t="s">
        <v>136</v>
      </c>
      <c r="O32" s="208"/>
      <c r="P32" s="208"/>
      <c r="Q32" s="208"/>
      <c r="R32" s="208" t="s">
        <v>137</v>
      </c>
      <c r="S32" s="208"/>
      <c r="T32" s="208"/>
      <c r="U32" s="208"/>
      <c r="V32" s="208" t="s">
        <v>138</v>
      </c>
      <c r="W32" s="208"/>
      <c r="X32" s="208"/>
      <c r="Y32" s="208"/>
      <c r="Z32" s="208" t="s">
        <v>143</v>
      </c>
      <c r="AA32" s="208"/>
      <c r="AB32" s="208"/>
      <c r="AC32" s="208"/>
      <c r="AD32" s="208" t="s">
        <v>144</v>
      </c>
      <c r="AE32" s="208"/>
      <c r="AF32" s="208"/>
      <c r="AG32" s="208"/>
      <c r="AH32" s="208" t="s">
        <v>170</v>
      </c>
      <c r="AI32" s="208"/>
      <c r="AJ32" s="208"/>
      <c r="AK32" s="208"/>
    </row>
    <row r="33" spans="1:37" s="123" customFormat="1" ht="12" customHeight="1" x14ac:dyDescent="0.2">
      <c r="A33" s="125" t="s">
        <v>124</v>
      </c>
      <c r="B33" s="126" t="s">
        <v>46</v>
      </c>
      <c r="C33" s="126" t="s">
        <v>47</v>
      </c>
      <c r="D33" s="126" t="s">
        <v>48</v>
      </c>
      <c r="E33" s="126" t="s">
        <v>49</v>
      </c>
      <c r="F33" s="127" t="s">
        <v>46</v>
      </c>
      <c r="G33" s="127" t="s">
        <v>47</v>
      </c>
      <c r="H33" s="127" t="s">
        <v>48</v>
      </c>
      <c r="I33" s="127" t="s">
        <v>49</v>
      </c>
      <c r="J33" s="85" t="s">
        <v>46</v>
      </c>
      <c r="K33" s="85" t="s">
        <v>47</v>
      </c>
      <c r="L33" s="85" t="s">
        <v>48</v>
      </c>
      <c r="M33" s="85" t="s">
        <v>49</v>
      </c>
      <c r="N33" s="85" t="s">
        <v>46</v>
      </c>
      <c r="O33" s="85" t="s">
        <v>47</v>
      </c>
      <c r="P33" s="85" t="s">
        <v>48</v>
      </c>
      <c r="Q33" s="85" t="s">
        <v>49</v>
      </c>
      <c r="R33" s="85" t="s">
        <v>46</v>
      </c>
      <c r="S33" s="85" t="s">
        <v>47</v>
      </c>
      <c r="T33" s="85" t="s">
        <v>48</v>
      </c>
      <c r="U33" s="85" t="s">
        <v>49</v>
      </c>
      <c r="V33" s="85" t="s">
        <v>46</v>
      </c>
      <c r="W33" s="85" t="s">
        <v>47</v>
      </c>
      <c r="X33" s="85" t="s">
        <v>48</v>
      </c>
      <c r="Y33" s="85" t="s">
        <v>49</v>
      </c>
      <c r="Z33" s="85" t="s">
        <v>46</v>
      </c>
      <c r="AA33" s="85" t="s">
        <v>47</v>
      </c>
      <c r="AB33" s="85" t="s">
        <v>48</v>
      </c>
      <c r="AC33" s="85" t="s">
        <v>49</v>
      </c>
      <c r="AD33" s="85" t="s">
        <v>46</v>
      </c>
      <c r="AE33" s="85" t="s">
        <v>47</v>
      </c>
      <c r="AF33" s="85" t="s">
        <v>48</v>
      </c>
      <c r="AG33" s="85" t="s">
        <v>49</v>
      </c>
      <c r="AH33" s="85" t="s">
        <v>46</v>
      </c>
      <c r="AI33" s="85" t="s">
        <v>47</v>
      </c>
      <c r="AJ33" s="85" t="s">
        <v>48</v>
      </c>
      <c r="AK33" s="85" t="s">
        <v>49</v>
      </c>
    </row>
    <row r="34" spans="1:37" ht="12" customHeight="1" x14ac:dyDescent="0.2">
      <c r="A34" s="37" t="s">
        <v>101</v>
      </c>
      <c r="B34" s="71"/>
      <c r="C34" s="71"/>
      <c r="D34" s="71"/>
      <c r="E34" s="71"/>
      <c r="F34" s="71"/>
      <c r="G34" s="71"/>
      <c r="H34" s="71"/>
      <c r="I34" s="71"/>
      <c r="J34" s="71"/>
      <c r="K34" s="71"/>
      <c r="L34" s="71"/>
      <c r="M34" s="71"/>
      <c r="N34" s="71"/>
      <c r="O34" s="71"/>
      <c r="P34" s="71"/>
      <c r="Q34" s="71"/>
      <c r="R34" s="71"/>
      <c r="S34" s="71"/>
      <c r="T34" s="71"/>
      <c r="U34" s="71"/>
    </row>
    <row r="35" spans="1:37" ht="12" customHeight="1" x14ac:dyDescent="0.2">
      <c r="A35" s="39" t="s">
        <v>0</v>
      </c>
      <c r="B35" s="71">
        <v>-0.26123731670699701</v>
      </c>
      <c r="C35" s="71">
        <v>0.50759973376259815</v>
      </c>
      <c r="D35" s="71">
        <v>6.7463303539331498</v>
      </c>
      <c r="E35" s="71">
        <v>6.181277160454135</v>
      </c>
      <c r="F35" s="71">
        <v>7.6807993696553556</v>
      </c>
      <c r="G35" s="71">
        <v>6.4826909580803616</v>
      </c>
      <c r="H35" s="71">
        <v>5.3855619484093342</v>
      </c>
      <c r="I35" s="71">
        <v>5.5654190970199524</v>
      </c>
      <c r="J35" s="71">
        <v>5.5745630876456786</v>
      </c>
      <c r="K35" s="71">
        <v>5.7290985867405331</v>
      </c>
      <c r="L35" s="71">
        <v>7.6659497319125913</v>
      </c>
      <c r="M35" s="71">
        <v>6.8850865553010232</v>
      </c>
      <c r="N35" s="71">
        <v>7.5602100638491709</v>
      </c>
      <c r="O35" s="71">
        <v>8.3709998220059987</v>
      </c>
      <c r="P35" s="71">
        <v>1.1986518438868332</v>
      </c>
      <c r="Q35" s="71">
        <v>-5.5518446496806035</v>
      </c>
      <c r="R35" s="71">
        <v>-0.40342092119172168</v>
      </c>
      <c r="S35" s="71">
        <v>3.2514812772421742E-2</v>
      </c>
      <c r="T35" s="71">
        <v>2.8044035354625851</v>
      </c>
      <c r="U35" s="71">
        <v>13.010184220776711</v>
      </c>
      <c r="V35" s="71">
        <v>2.355239093332262</v>
      </c>
      <c r="W35" s="71">
        <v>4.7647978001753133</v>
      </c>
      <c r="X35" s="71">
        <v>5.6224393831134645</v>
      </c>
      <c r="Y35" s="71">
        <v>5.8117272077120807</v>
      </c>
      <c r="Z35" s="71">
        <v>8.7704758956231643</v>
      </c>
      <c r="AA35" s="71">
        <v>4.3130427177829667</v>
      </c>
      <c r="AB35" s="71">
        <v>2.2300565282916907</v>
      </c>
      <c r="AC35" s="71">
        <v>5.7476248734178892</v>
      </c>
      <c r="AD35" s="71">
        <v>5.9909883500704808</v>
      </c>
      <c r="AE35" s="71">
        <v>5.782376196512784</v>
      </c>
      <c r="AF35" s="71">
        <v>6.8246543245905844</v>
      </c>
      <c r="AG35" s="71">
        <v>5.6851455312933563</v>
      </c>
      <c r="AH35" s="71">
        <v>6.1793740229671101</v>
      </c>
      <c r="AI35" s="71">
        <v>5.3634057228824528</v>
      </c>
      <c r="AJ35" s="71">
        <v>8.3943861011953391</v>
      </c>
      <c r="AK35" s="71">
        <v>5.5263844374917825</v>
      </c>
    </row>
    <row r="36" spans="1:37" ht="12" customHeight="1" x14ac:dyDescent="0.2">
      <c r="A36" s="40" t="s">
        <v>125</v>
      </c>
      <c r="B36" s="71">
        <v>1.1733408165304438</v>
      </c>
      <c r="C36" s="71">
        <v>3.2296507083384718</v>
      </c>
      <c r="D36" s="71">
        <v>1.0636810594083057</v>
      </c>
      <c r="E36" s="71">
        <v>6.0861996270332286</v>
      </c>
      <c r="F36" s="71">
        <v>9.6271372285966947</v>
      </c>
      <c r="G36" s="71">
        <v>1.4567399281905535</v>
      </c>
      <c r="H36" s="71">
        <v>2.5331516353802597</v>
      </c>
      <c r="I36" s="71">
        <v>2.0288349213551937</v>
      </c>
      <c r="J36" s="71">
        <v>2.172830989252561</v>
      </c>
      <c r="K36" s="71">
        <v>4.0142917099722064</v>
      </c>
      <c r="L36" s="71">
        <v>8.0105649196337012</v>
      </c>
      <c r="M36" s="71">
        <v>8.7388101899010362</v>
      </c>
      <c r="N36" s="71">
        <v>6.0482714364292089</v>
      </c>
      <c r="O36" s="71">
        <v>7.6423041507659439</v>
      </c>
      <c r="P36" s="71">
        <v>-1.2938557577687471</v>
      </c>
      <c r="Q36" s="71">
        <v>5.8976312578246537</v>
      </c>
      <c r="R36" s="71">
        <v>6.9495692373023221</v>
      </c>
      <c r="S36" s="71">
        <v>7.7622984433822095</v>
      </c>
      <c r="T36" s="71">
        <v>0.27724220031943858</v>
      </c>
      <c r="U36" s="71">
        <v>0.72534834623438904</v>
      </c>
      <c r="V36" s="71">
        <v>4.3827365301737142</v>
      </c>
      <c r="W36" s="71">
        <v>-1.994096716497662</v>
      </c>
      <c r="X36" s="71">
        <v>4.1826796855834347</v>
      </c>
      <c r="Y36" s="71">
        <v>10.386735258455371</v>
      </c>
      <c r="Z36" s="71">
        <v>4.3606143292445054</v>
      </c>
      <c r="AA36" s="71">
        <v>11.82044986964026</v>
      </c>
      <c r="AB36" s="71">
        <v>5.4187898501583565</v>
      </c>
      <c r="AC36" s="71">
        <v>-2.7565251441020511</v>
      </c>
      <c r="AD36" s="71">
        <v>5.6546919561947684</v>
      </c>
      <c r="AE36" s="71">
        <v>2.0542363555387189</v>
      </c>
      <c r="AF36" s="71">
        <v>4.0433087340211893</v>
      </c>
      <c r="AG36" s="71">
        <v>10.576270326917992</v>
      </c>
      <c r="AH36" s="71">
        <v>6.3316479459754049</v>
      </c>
      <c r="AI36" s="71">
        <v>7.7962919193789171</v>
      </c>
      <c r="AJ36" s="71">
        <v>10.306568819416317</v>
      </c>
      <c r="AK36" s="71">
        <v>3.4652180039119962</v>
      </c>
    </row>
    <row r="37" spans="1:37" ht="12" customHeight="1" x14ac:dyDescent="0.2">
      <c r="A37" s="40" t="s">
        <v>126</v>
      </c>
      <c r="B37" s="71">
        <v>-0.60236502617001531</v>
      </c>
      <c r="C37" s="71">
        <v>4.5996498916473838</v>
      </c>
      <c r="D37" s="71">
        <v>16.225158435149957</v>
      </c>
      <c r="E37" s="71">
        <v>7.9281886097582133</v>
      </c>
      <c r="F37" s="71">
        <v>5.4096522530486357</v>
      </c>
      <c r="G37" s="71">
        <v>2.8947167399264284</v>
      </c>
      <c r="H37" s="71">
        <v>3.1731063371416068</v>
      </c>
      <c r="I37" s="71">
        <v>7.9839699185830115</v>
      </c>
      <c r="J37" s="71">
        <v>9.0372519391090265</v>
      </c>
      <c r="K37" s="71">
        <v>10.332222469035845</v>
      </c>
      <c r="L37" s="71">
        <v>9.3708055425206105</v>
      </c>
      <c r="M37" s="71">
        <v>7.4735057881910816</v>
      </c>
      <c r="N37" s="71">
        <v>10.161666707497474</v>
      </c>
      <c r="O37" s="71">
        <v>10.140590976135421</v>
      </c>
      <c r="P37" s="71">
        <v>2.9517051638475511</v>
      </c>
      <c r="Q37" s="71">
        <v>-9.7913610143034351</v>
      </c>
      <c r="R37" s="71">
        <v>-2.2082189038146516</v>
      </c>
      <c r="S37" s="71">
        <v>-1.4690037795137667</v>
      </c>
      <c r="T37" s="71">
        <v>2.1480386839507259</v>
      </c>
      <c r="U37" s="71">
        <v>17.498979266209247</v>
      </c>
      <c r="V37" s="71">
        <v>-0.11912479717405278</v>
      </c>
      <c r="W37" s="71">
        <v>7.824373451806399</v>
      </c>
      <c r="X37" s="71">
        <v>5.5275318648680738</v>
      </c>
      <c r="Y37" s="71">
        <v>7.06825866375973</v>
      </c>
      <c r="Z37" s="71">
        <v>12.288442431696843</v>
      </c>
      <c r="AA37" s="71">
        <v>-2.375835806544524</v>
      </c>
      <c r="AB37" s="71">
        <v>0.71143792778696202</v>
      </c>
      <c r="AC37" s="71">
        <v>6.3598584387402513</v>
      </c>
      <c r="AD37" s="71">
        <v>9.895112409248096</v>
      </c>
      <c r="AE37" s="71">
        <v>4.4840735201361337</v>
      </c>
      <c r="AF37" s="71">
        <v>6.7233778954761236</v>
      </c>
      <c r="AG37" s="71">
        <v>1.0981532327254184</v>
      </c>
      <c r="AH37" s="71">
        <v>5.1229890373956977</v>
      </c>
      <c r="AI37" s="71">
        <v>7.651138420137471</v>
      </c>
      <c r="AJ37" s="71">
        <v>7.3999602087252425</v>
      </c>
      <c r="AK37" s="71">
        <v>7.568812590516294</v>
      </c>
    </row>
    <row r="38" spans="1:37" ht="12" customHeight="1" x14ac:dyDescent="0.2">
      <c r="A38" s="40" t="s">
        <v>127</v>
      </c>
      <c r="B38" s="71">
        <v>-2.4907447735956767</v>
      </c>
      <c r="C38" s="71">
        <v>-3.7360085428530421</v>
      </c>
      <c r="D38" s="71">
        <v>2.5175067420724506</v>
      </c>
      <c r="E38" s="71">
        <v>4.508839819672894</v>
      </c>
      <c r="F38" s="71">
        <v>7.7450747166848632</v>
      </c>
      <c r="G38" s="71">
        <v>10.71527544800006</v>
      </c>
      <c r="H38" s="71">
        <v>9.1042727065870466</v>
      </c>
      <c r="I38" s="71">
        <v>6.5994001012593451</v>
      </c>
      <c r="J38" s="71">
        <v>6.9344157239928483</v>
      </c>
      <c r="K38" s="71">
        <v>4.3196166972642391</v>
      </c>
      <c r="L38" s="71">
        <v>6.1470325606620024</v>
      </c>
      <c r="M38" s="71">
        <v>5.9465292389037971</v>
      </c>
      <c r="N38" s="71">
        <v>6.5765567104283162</v>
      </c>
      <c r="O38" s="71">
        <v>7.4738810727187799</v>
      </c>
      <c r="P38" s="71">
        <v>1.5205021964386001</v>
      </c>
      <c r="Q38" s="71">
        <v>-5.5218514571875428</v>
      </c>
      <c r="R38" s="71">
        <v>-3.6793495698577816</v>
      </c>
      <c r="S38" s="71">
        <v>-2.0424334086421192</v>
      </c>
      <c r="T38" s="71">
        <v>5.278828734836094</v>
      </c>
      <c r="U38" s="71">
        <v>12.807023859661438</v>
      </c>
      <c r="V38" s="71">
        <v>2.9730724590852464</v>
      </c>
      <c r="W38" s="71">
        <v>5.8856384402885098</v>
      </c>
      <c r="X38" s="71">
        <v>3.9715304472933255</v>
      </c>
      <c r="Y38" s="71">
        <v>3.3469458361924609</v>
      </c>
      <c r="Z38" s="71">
        <v>8.6703661579388367</v>
      </c>
      <c r="AA38" s="71">
        <v>4.726982251076195</v>
      </c>
      <c r="AB38" s="71">
        <v>1.5420027830391536</v>
      </c>
      <c r="AC38" s="71">
        <v>8.9261007296172821</v>
      </c>
      <c r="AD38" s="71">
        <v>2.6713076905375388</v>
      </c>
      <c r="AE38" s="71">
        <v>8.3223203734201121</v>
      </c>
      <c r="AF38" s="71">
        <v>8.0640636185097101</v>
      </c>
      <c r="AG38" s="71">
        <v>6.5050853828597655</v>
      </c>
      <c r="AH38" s="71">
        <v>5.9861770369678879</v>
      </c>
      <c r="AI38" s="71">
        <v>2.2328251042242009</v>
      </c>
      <c r="AJ38" s="71">
        <v>8.7021884273112082</v>
      </c>
      <c r="AK38" s="71">
        <v>4.9505392558222061</v>
      </c>
    </row>
    <row r="39" spans="1:37" ht="12" customHeight="1" x14ac:dyDescent="0.2">
      <c r="A39" s="39" t="s">
        <v>18</v>
      </c>
      <c r="B39" s="71"/>
      <c r="C39" s="71"/>
      <c r="D39" s="71"/>
      <c r="E39" s="71"/>
      <c r="F39" s="71"/>
      <c r="G39" s="71"/>
      <c r="H39" s="71"/>
      <c r="I39" s="71"/>
      <c r="J39" s="71"/>
      <c r="K39" s="71"/>
      <c r="L39" s="71"/>
      <c r="M39" s="71"/>
      <c r="N39" s="71"/>
      <c r="O39" s="71"/>
      <c r="P39" s="71"/>
      <c r="Q39" s="71"/>
      <c r="R39" s="71"/>
      <c r="S39" s="71"/>
      <c r="T39" s="71"/>
      <c r="U39" s="71"/>
      <c r="V39" s="71"/>
      <c r="W39" s="71"/>
      <c r="X39" s="71"/>
      <c r="Y39" s="71"/>
      <c r="Z39" s="71"/>
      <c r="AA39" s="71"/>
      <c r="AB39" s="71"/>
      <c r="AC39" s="71"/>
      <c r="AD39" s="71"/>
      <c r="AE39" s="71"/>
      <c r="AF39" s="71"/>
      <c r="AG39" s="71"/>
      <c r="AH39" s="71"/>
      <c r="AI39" s="71"/>
      <c r="AJ39" s="71"/>
      <c r="AK39" s="71"/>
    </row>
    <row r="40" spans="1:37" ht="12" customHeight="1" x14ac:dyDescent="0.2">
      <c r="A40" s="92" t="s">
        <v>128</v>
      </c>
      <c r="B40" s="96">
        <v>10.604421268437459</v>
      </c>
      <c r="C40" s="96">
        <v>4.5985731652339767</v>
      </c>
      <c r="D40" s="96">
        <v>17.953651451476006</v>
      </c>
      <c r="E40" s="96">
        <v>10.804192320184235</v>
      </c>
      <c r="F40" s="96">
        <v>7.1484302029849456</v>
      </c>
      <c r="G40" s="96">
        <v>10.453863915887984</v>
      </c>
      <c r="H40" s="96">
        <v>-0.66306107350141419</v>
      </c>
      <c r="I40" s="96">
        <v>1.3702882582957265</v>
      </c>
      <c r="J40" s="96">
        <v>-0.61078733180486289</v>
      </c>
      <c r="K40" s="96">
        <v>3.2552982920744711</v>
      </c>
      <c r="L40" s="96">
        <v>10.003239579759127</v>
      </c>
      <c r="M40" s="96">
        <v>5.0444829550212233</v>
      </c>
      <c r="N40" s="96">
        <v>11.026390783102524</v>
      </c>
      <c r="O40" s="96">
        <v>9.53579403300302</v>
      </c>
      <c r="P40" s="96">
        <v>-0.67574802694120306</v>
      </c>
      <c r="Q40" s="96">
        <v>-24.997721471085089</v>
      </c>
      <c r="R40" s="96">
        <v>-3.3582876167393083</v>
      </c>
      <c r="S40" s="96">
        <v>-4.5905031387264756</v>
      </c>
      <c r="T40" s="96">
        <v>-3.5545582299141287</v>
      </c>
      <c r="U40" s="96">
        <v>47.741355674906515</v>
      </c>
      <c r="V40" s="96">
        <v>-1.7056381773496443</v>
      </c>
      <c r="W40" s="96">
        <v>8.4536149601576405</v>
      </c>
      <c r="X40" s="96">
        <v>21.819966568639558</v>
      </c>
      <c r="Y40" s="96">
        <v>2.6241571356379279</v>
      </c>
      <c r="Z40" s="96">
        <v>17.806551999376708</v>
      </c>
      <c r="AA40" s="96">
        <v>5.1403958430033203</v>
      </c>
      <c r="AB40" s="96">
        <v>4.1100753575838311</v>
      </c>
      <c r="AC40" s="96">
        <v>11.125298245571402</v>
      </c>
      <c r="AD40" s="96">
        <v>13.913662355099854</v>
      </c>
      <c r="AE40" s="96">
        <v>6.9502736537836896</v>
      </c>
      <c r="AF40" s="96">
        <v>6.8429800830319465</v>
      </c>
      <c r="AG40" s="96">
        <v>3.79875891532655</v>
      </c>
      <c r="AH40" s="96">
        <v>10.556978909837467</v>
      </c>
      <c r="AI40" s="96">
        <v>9.3531628155143487</v>
      </c>
      <c r="AJ40" s="96">
        <v>5.4594993674980552</v>
      </c>
      <c r="AK40" s="96">
        <v>7.9766044265221048</v>
      </c>
    </row>
    <row r="41" spans="1:37" ht="12" customHeight="1" x14ac:dyDescent="0.2">
      <c r="A41" s="57"/>
      <c r="B41" s="58"/>
      <c r="C41" s="58"/>
      <c r="D41" s="58"/>
      <c r="E41" s="58"/>
      <c r="F41" s="59"/>
      <c r="G41" s="59"/>
      <c r="H41" s="59"/>
      <c r="I41" s="59"/>
      <c r="J41" s="59"/>
      <c r="K41" s="59"/>
      <c r="L41" s="59"/>
      <c r="M41" s="59"/>
      <c r="N41" s="59"/>
      <c r="O41" s="59"/>
      <c r="P41" s="59"/>
      <c r="Q41" s="59"/>
      <c r="R41" s="59"/>
      <c r="S41" s="59"/>
      <c r="T41" s="59"/>
      <c r="U41" s="59"/>
      <c r="V41" s="59"/>
      <c r="W41" s="59"/>
      <c r="X41" s="59"/>
      <c r="Y41" s="59"/>
      <c r="Z41" s="59"/>
      <c r="AA41" s="59"/>
      <c r="AB41" s="59"/>
      <c r="AC41" s="59"/>
      <c r="AD41" s="59"/>
      <c r="AE41" s="59"/>
      <c r="AF41" s="59"/>
      <c r="AG41" s="59"/>
      <c r="AH41" s="59"/>
      <c r="AI41" s="59"/>
      <c r="AJ41" s="59"/>
      <c r="AK41" s="59"/>
    </row>
    <row r="42" spans="1:37" ht="12" customHeight="1" x14ac:dyDescent="0.2">
      <c r="A42" s="37" t="s">
        <v>102</v>
      </c>
    </row>
    <row r="43" spans="1:37" ht="12" customHeight="1" x14ac:dyDescent="0.2">
      <c r="A43" s="39" t="s">
        <v>0</v>
      </c>
      <c r="B43" s="70">
        <v>0.87619308067148349</v>
      </c>
      <c r="C43" s="70">
        <v>1.5931775073604326</v>
      </c>
      <c r="D43" s="70">
        <v>2.9139819458909866</v>
      </c>
      <c r="E43" s="70">
        <v>0.9633436892987568</v>
      </c>
      <c r="F43" s="70">
        <v>1.4307406625847507</v>
      </c>
      <c r="G43" s="70">
        <v>1.0441771260798038</v>
      </c>
      <c r="H43" s="70">
        <v>2.2502615755217059</v>
      </c>
      <c r="I43" s="70">
        <v>0.74169262858228002</v>
      </c>
      <c r="J43" s="70">
        <v>1.7158837778498359</v>
      </c>
      <c r="K43" s="70">
        <v>0.77225761780030933</v>
      </c>
      <c r="L43" s="70">
        <v>4.5753613260346437</v>
      </c>
      <c r="M43" s="70">
        <v>-0.52996503840866405</v>
      </c>
      <c r="N43" s="70">
        <v>2.8573287731732178</v>
      </c>
      <c r="O43" s="70">
        <v>1.3531939513114821</v>
      </c>
      <c r="P43" s="70">
        <v>-2.4257453841759702</v>
      </c>
      <c r="Q43" s="70">
        <v>-7.1002683090489178</v>
      </c>
      <c r="R43" s="70">
        <v>7.5360866812460126</v>
      </c>
      <c r="S43" s="70">
        <v>2.5659472544280248</v>
      </c>
      <c r="T43" s="70">
        <v>0.55325036834596997</v>
      </c>
      <c r="U43" s="70">
        <v>1.2169134045385555</v>
      </c>
      <c r="V43" s="70">
        <v>-1.9236884179358205</v>
      </c>
      <c r="W43" s="70">
        <v>5.0426265449322383</v>
      </c>
      <c r="X43" s="70">
        <v>2.0068279786790377</v>
      </c>
      <c r="Y43" s="70">
        <v>0.38506452350903775</v>
      </c>
      <c r="Z43" s="70">
        <v>1.1010499769918525</v>
      </c>
      <c r="AA43" s="70">
        <v>0.89763029003016026</v>
      </c>
      <c r="AB43" s="70">
        <v>-8.4733752269305906E-2</v>
      </c>
      <c r="AC43" s="70">
        <v>3.161472252944697</v>
      </c>
      <c r="AD43" s="70">
        <v>1.6116488423543629</v>
      </c>
      <c r="AE43" s="70">
        <v>1.2897253336418446</v>
      </c>
      <c r="AF43" s="70">
        <v>0.87480377785962293</v>
      </c>
      <c r="AG43" s="70">
        <v>1.7917958320607053</v>
      </c>
      <c r="AH43" s="70">
        <v>2.2763312329439289</v>
      </c>
      <c r="AI43" s="70">
        <v>0.42690223344636902</v>
      </c>
      <c r="AJ43" s="70">
        <v>3.4517337783548818</v>
      </c>
      <c r="AK43" s="70">
        <v>-0.71936386478728132</v>
      </c>
    </row>
    <row r="44" spans="1:37" ht="12" customHeight="1" x14ac:dyDescent="0.2">
      <c r="A44" s="40" t="s">
        <v>125</v>
      </c>
      <c r="B44" s="70">
        <v>-0.99441617445322761</v>
      </c>
      <c r="C44" s="70">
        <v>4.1628811947081124</v>
      </c>
      <c r="D44" s="70">
        <v>3.3828859173448356</v>
      </c>
      <c r="E44" s="70">
        <v>-0.50629335746986692</v>
      </c>
      <c r="F44" s="70">
        <v>1.1223959062446776</v>
      </c>
      <c r="G44" s="70">
        <v>-1.3249100911998379</v>
      </c>
      <c r="H44" s="70">
        <v>5.3874921067241788</v>
      </c>
      <c r="I44" s="70">
        <v>-3.2606951715553611</v>
      </c>
      <c r="J44" s="70">
        <v>1.7015736087913957</v>
      </c>
      <c r="K44" s="70">
        <v>7.6926163081059151E-2</v>
      </c>
      <c r="L44" s="70">
        <v>11.083890342448189</v>
      </c>
      <c r="M44" s="70">
        <v>-4.5746143363941894</v>
      </c>
      <c r="N44" s="70">
        <v>-0.10893225654564631</v>
      </c>
      <c r="O44" s="70">
        <v>1.5782051071967951</v>
      </c>
      <c r="P44" s="70">
        <v>2.1832621049977741</v>
      </c>
      <c r="Q44" s="70">
        <v>1.8746864868505853</v>
      </c>
      <c r="R44" s="70">
        <v>-0.35981597008576394</v>
      </c>
      <c r="S44" s="70">
        <v>3.4433719387331641</v>
      </c>
      <c r="T44" s="70">
        <v>-3.8395951233174075</v>
      </c>
      <c r="U44" s="70">
        <v>1.5643590165094201</v>
      </c>
      <c r="V44" s="70">
        <v>3.4534835605200875</v>
      </c>
      <c r="W44" s="70">
        <v>-3.3472730597058464</v>
      </c>
      <c r="X44" s="70">
        <v>5.2442650660249557</v>
      </c>
      <c r="Y44" s="70">
        <v>5.1840725756063799</v>
      </c>
      <c r="Z44" s="70">
        <v>-3.9169779071927535</v>
      </c>
      <c r="AA44" s="70">
        <v>4.8067191125518827</v>
      </c>
      <c r="AB44" s="70">
        <v>-1.4113061717299091</v>
      </c>
      <c r="AC44" s="70">
        <v>-1.5036515120547156</v>
      </c>
      <c r="AD44" s="70">
        <v>3.4361811970151201</v>
      </c>
      <c r="AE44" s="70">
        <v>1.4445944262964305</v>
      </c>
      <c r="AF44" s="70">
        <v>2.1744916489950361</v>
      </c>
      <c r="AG44" s="70">
        <v>3.2609458099756683</v>
      </c>
      <c r="AH44" s="70">
        <v>-0.45414079179632028</v>
      </c>
      <c r="AI44" s="70">
        <v>2.3995299352414179</v>
      </c>
      <c r="AJ44" s="70">
        <v>3.5161212249678941</v>
      </c>
      <c r="AK44" s="70">
        <v>-1.8424175307759749</v>
      </c>
    </row>
    <row r="45" spans="1:37" ht="12" customHeight="1" x14ac:dyDescent="0.2">
      <c r="A45" s="40" t="s">
        <v>126</v>
      </c>
      <c r="B45" s="71">
        <v>3.3995820583553105</v>
      </c>
      <c r="C45" s="71">
        <v>3.9078798429157402</v>
      </c>
      <c r="D45" s="71">
        <v>2.3842292483002181</v>
      </c>
      <c r="E45" s="71">
        <v>-1.5367634974962519</v>
      </c>
      <c r="F45" s="71">
        <v>0.39166429141446191</v>
      </c>
      <c r="G45" s="71">
        <v>1.0837130326209587</v>
      </c>
      <c r="H45" s="71">
        <v>3.5073531122538304</v>
      </c>
      <c r="I45" s="71">
        <v>3.0183986654793271</v>
      </c>
      <c r="J45" s="71">
        <v>0.97060796494958801</v>
      </c>
      <c r="K45" s="71">
        <v>2.3611554798052214</v>
      </c>
      <c r="L45" s="71">
        <v>3.050756854091552</v>
      </c>
      <c r="M45" s="71">
        <v>0.76154701446018436</v>
      </c>
      <c r="N45" s="71">
        <v>3.3878910028427578</v>
      </c>
      <c r="O45" s="70">
        <v>3.0423681890348053</v>
      </c>
      <c r="P45" s="70">
        <v>-3.7204710272587094</v>
      </c>
      <c r="Q45" s="71">
        <v>-12.096251239895018</v>
      </c>
      <c r="R45" s="71">
        <v>11.464092309045615</v>
      </c>
      <c r="S45" s="71">
        <v>4.5498982971242885</v>
      </c>
      <c r="T45" s="71">
        <v>0.23833554135179735</v>
      </c>
      <c r="U45" s="71">
        <v>0.14799667037208586</v>
      </c>
      <c r="V45" s="71">
        <v>-4.9415973674524771</v>
      </c>
      <c r="W45" s="71">
        <v>13.86420580919301</v>
      </c>
      <c r="X45" s="71">
        <v>-2.0428511873748723</v>
      </c>
      <c r="Y45" s="71">
        <v>0.37283215119356949</v>
      </c>
      <c r="Z45" s="71">
        <v>-0.36194661510785542</v>
      </c>
      <c r="AA45" s="71">
        <v>-0.21498475913364068</v>
      </c>
      <c r="AB45" s="71">
        <v>1.0774537303987586</v>
      </c>
      <c r="AC45" s="71">
        <v>5.0488447687154103</v>
      </c>
      <c r="AD45" s="71">
        <v>2.6903701615600406</v>
      </c>
      <c r="AE45" s="71">
        <v>-3.4302854085064616</v>
      </c>
      <c r="AF45" s="71">
        <v>2.5845336603939728</v>
      </c>
      <c r="AG45" s="71">
        <v>-0.23686276364844883</v>
      </c>
      <c r="AH45" s="71">
        <v>6.5559177534355362</v>
      </c>
      <c r="AI45" s="71">
        <v>-1.1077821958348388</v>
      </c>
      <c r="AJ45" s="71">
        <v>2.1285301465603812</v>
      </c>
      <c r="AK45" s="71">
        <v>-0.23002936737386293</v>
      </c>
    </row>
    <row r="46" spans="1:37" ht="12" customHeight="1" x14ac:dyDescent="0.2">
      <c r="A46" s="40" t="s">
        <v>127</v>
      </c>
      <c r="B46" s="71">
        <v>-0.31750473299798632</v>
      </c>
      <c r="C46" s="71">
        <v>-0.17820041120257812</v>
      </c>
      <c r="D46" s="71">
        <v>2.0166884938304541</v>
      </c>
      <c r="E46" s="71">
        <v>3.3805907156430282</v>
      </c>
      <c r="F46" s="71">
        <v>2.1761768888298727</v>
      </c>
      <c r="G46" s="71">
        <v>2.6316102813552344</v>
      </c>
      <c r="H46" s="71">
        <v>0.52010359906486947</v>
      </c>
      <c r="I46" s="71">
        <v>1.2303232943236431</v>
      </c>
      <c r="J46" s="71">
        <v>2.5870243764536394</v>
      </c>
      <c r="K46" s="71">
        <v>-0.10200099997327294</v>
      </c>
      <c r="L46" s="71">
        <v>2.1321671807140286</v>
      </c>
      <c r="M46" s="71">
        <v>1.0298062778860473</v>
      </c>
      <c r="N46" s="71">
        <v>3.9212472303142842</v>
      </c>
      <c r="O46" s="71">
        <v>0.13739375981856039</v>
      </c>
      <c r="P46" s="71">
        <v>-3.5050502955949359</v>
      </c>
      <c r="Q46" s="71">
        <v>-6.1194695093920064</v>
      </c>
      <c r="R46" s="71">
        <v>6.7639552888268284</v>
      </c>
      <c r="S46" s="71">
        <v>1.0639291949156249</v>
      </c>
      <c r="T46" s="71">
        <v>4.0498058764115719</v>
      </c>
      <c r="U46" s="71">
        <v>-0.34059663133855222</v>
      </c>
      <c r="V46" s="71">
        <v>-1.2158836362550884</v>
      </c>
      <c r="W46" s="71">
        <v>3.3099341830302054</v>
      </c>
      <c r="X46" s="71">
        <v>2.3380296610069795</v>
      </c>
      <c r="Y46" s="71">
        <v>-1.7092109513146769</v>
      </c>
      <c r="Z46" s="71">
        <v>5.0851685131170887</v>
      </c>
      <c r="AA46" s="71">
        <v>-0.78366443119400886</v>
      </c>
      <c r="AB46" s="71">
        <v>-0.66077330584701777</v>
      </c>
      <c r="AC46" s="71">
        <v>4.3472547146375717</v>
      </c>
      <c r="AD46" s="71">
        <v>-1.7541136747289965E-2</v>
      </c>
      <c r="AE46" s="71">
        <v>4.8125945114767088</v>
      </c>
      <c r="AF46" s="71">
        <v>-1.1298984977489601</v>
      </c>
      <c r="AG46" s="71">
        <v>2.2916811652816005</v>
      </c>
      <c r="AH46" s="71">
        <v>0.2340742970104559</v>
      </c>
      <c r="AI46" s="71">
        <v>1.0100893342647854</v>
      </c>
      <c r="AJ46" s="71">
        <v>4.9212486086862572</v>
      </c>
      <c r="AK46" s="71">
        <v>-1.1262016138429143</v>
      </c>
    </row>
    <row r="47" spans="1:37" ht="12" customHeight="1" x14ac:dyDescent="0.2">
      <c r="A47" s="39" t="s">
        <v>18</v>
      </c>
    </row>
    <row r="48" spans="1:37" ht="12" customHeight="1" x14ac:dyDescent="0.2">
      <c r="A48" s="92" t="s">
        <v>128</v>
      </c>
      <c r="B48" s="96">
        <v>5.831724039467856</v>
      </c>
      <c r="C48" s="96">
        <v>-4.2026806184821357</v>
      </c>
      <c r="D48" s="96">
        <v>9.098117461026467</v>
      </c>
      <c r="E48" s="96">
        <v>0.56953032072779575</v>
      </c>
      <c r="F48" s="96">
        <v>1.5956653500244444</v>
      </c>
      <c r="G48" s="96">
        <v>-1.1491553458749748</v>
      </c>
      <c r="H48" s="96">
        <v>-1.4894594393752736</v>
      </c>
      <c r="I48" s="96">
        <v>2.8877657282661007</v>
      </c>
      <c r="J48" s="96">
        <v>-1.0166725343735528</v>
      </c>
      <c r="K48" s="96">
        <v>2.7851756019056761</v>
      </c>
      <c r="L48" s="96">
        <v>4.9072539378096192</v>
      </c>
      <c r="M48" s="96">
        <v>-1.2003978423882455</v>
      </c>
      <c r="N48" s="96">
        <v>3.9185758399920445</v>
      </c>
      <c r="O48" s="96">
        <v>1.9557344134778942</v>
      </c>
      <c r="P48" s="96">
        <v>-5.4004617413125677</v>
      </c>
      <c r="Q48" s="96">
        <v>-24.937279047887586</v>
      </c>
      <c r="R48" s="96">
        <v>32.947225440118544</v>
      </c>
      <c r="S48" s="96">
        <v>1.4750717269367941</v>
      </c>
      <c r="T48" s="96">
        <v>-4.9715851204334749</v>
      </c>
      <c r="U48" s="96">
        <v>15.579799368281044</v>
      </c>
      <c r="V48" s="96">
        <v>-12.478705187529238</v>
      </c>
      <c r="W48" s="96">
        <v>13.686115770378393</v>
      </c>
      <c r="X48" s="96">
        <v>5.6805685227540925</v>
      </c>
      <c r="Y48" s="96">
        <v>-2.2944996915631233</v>
      </c>
      <c r="Z48" s="96">
        <v>-0.30221041131537341</v>
      </c>
      <c r="AA48" s="96">
        <v>2.9225788747011316</v>
      </c>
      <c r="AB48" s="96">
        <v>3.725683466641927</v>
      </c>
      <c r="AC48" s="96">
        <v>4.3974126933929103</v>
      </c>
      <c r="AD48" s="96">
        <v>1.8326746093159318</v>
      </c>
      <c r="AE48" s="96">
        <v>-2.5409823098918927</v>
      </c>
      <c r="AF48" s="96">
        <v>3.0955578830776709</v>
      </c>
      <c r="AG48" s="96">
        <v>1.3877411609054535</v>
      </c>
      <c r="AH48" s="96">
        <v>8.4322145744547328</v>
      </c>
      <c r="AI48" s="96">
        <v>-3.4121460866567865</v>
      </c>
      <c r="AJ48" s="96">
        <v>-0.68102724015874916</v>
      </c>
      <c r="AK48" s="96">
        <v>3.7327757456787403</v>
      </c>
    </row>
    <row r="49" spans="1:37" ht="12" customHeight="1" x14ac:dyDescent="0.2">
      <c r="A49" s="97"/>
      <c r="B49" s="71"/>
      <c r="C49" s="71"/>
      <c r="D49" s="71"/>
      <c r="E49" s="71"/>
      <c r="F49" s="71"/>
      <c r="G49" s="71"/>
      <c r="H49" s="71"/>
      <c r="I49" s="71"/>
      <c r="J49" s="71"/>
      <c r="K49" s="71"/>
      <c r="L49" s="71"/>
      <c r="M49" s="71"/>
      <c r="N49" s="71"/>
      <c r="O49" s="71"/>
      <c r="P49" s="71"/>
      <c r="Q49" s="71"/>
      <c r="R49" s="71"/>
      <c r="S49" s="71"/>
      <c r="T49" s="71"/>
      <c r="U49" s="71"/>
      <c r="V49" s="71"/>
      <c r="W49" s="71"/>
      <c r="X49" s="71"/>
      <c r="Y49" s="71"/>
      <c r="Z49" s="71"/>
      <c r="AA49" s="71"/>
      <c r="AB49" s="71"/>
      <c r="AC49" s="71"/>
      <c r="AD49" s="71"/>
      <c r="AE49" s="71"/>
      <c r="AF49" s="71"/>
      <c r="AG49" s="71"/>
      <c r="AH49" s="71"/>
      <c r="AI49" s="71"/>
      <c r="AJ49" s="71"/>
      <c r="AK49" s="71"/>
    </row>
    <row r="50" spans="1:37" ht="12" customHeight="1" x14ac:dyDescent="0.2">
      <c r="A50" s="37" t="s">
        <v>100</v>
      </c>
      <c r="B50" s="71"/>
      <c r="C50" s="71"/>
      <c r="D50" s="71"/>
      <c r="E50" s="71"/>
      <c r="F50" s="71"/>
      <c r="G50" s="71"/>
      <c r="H50" s="71"/>
      <c r="I50" s="71"/>
      <c r="J50" s="71"/>
      <c r="K50" s="71"/>
      <c r="L50" s="71"/>
      <c r="M50" s="71"/>
      <c r="N50" s="71"/>
      <c r="O50" s="71"/>
      <c r="P50" s="71"/>
      <c r="Q50" s="71"/>
      <c r="R50" s="71"/>
      <c r="S50" s="71"/>
      <c r="T50" s="71"/>
      <c r="U50" s="71"/>
      <c r="V50" s="71"/>
      <c r="W50" s="71"/>
      <c r="X50" s="71"/>
      <c r="Y50" s="71"/>
      <c r="Z50" s="71"/>
      <c r="AA50" s="71"/>
      <c r="AB50" s="71"/>
      <c r="AC50" s="71"/>
      <c r="AD50" s="71"/>
      <c r="AE50" s="71"/>
      <c r="AF50" s="71"/>
      <c r="AG50" s="71"/>
      <c r="AH50" s="71"/>
      <c r="AI50" s="71"/>
      <c r="AJ50" s="71"/>
      <c r="AK50" s="71"/>
    </row>
    <row r="51" spans="1:37" ht="12" customHeight="1" x14ac:dyDescent="0.2">
      <c r="A51" s="39" t="s">
        <v>0</v>
      </c>
      <c r="B51" s="71">
        <v>0.99433829426007758</v>
      </c>
      <c r="C51" s="71">
        <v>1.5497157001561845</v>
      </c>
      <c r="D51" s="71">
        <v>1.8765235370099997</v>
      </c>
      <c r="E51" s="71">
        <v>1.6474390209409773</v>
      </c>
      <c r="F51" s="71">
        <v>1.2120997192369032</v>
      </c>
      <c r="G51" s="71">
        <v>1.2402842636532352</v>
      </c>
      <c r="H51" s="71">
        <v>1.568946584854447</v>
      </c>
      <c r="I51" s="71">
        <v>1.7122380727189412</v>
      </c>
      <c r="J51" s="71">
        <v>1.4182752976225954</v>
      </c>
      <c r="K51" s="71">
        <v>1.5547709810741273</v>
      </c>
      <c r="L51" s="71">
        <v>1.685229529010579</v>
      </c>
      <c r="M51" s="71">
        <v>2.0573499828517638</v>
      </c>
      <c r="N51" s="71">
        <v>2.3764643727082868</v>
      </c>
      <c r="O51" s="71">
        <v>0.97033838136448836</v>
      </c>
      <c r="P51" s="71">
        <v>-1.0989440749601509</v>
      </c>
      <c r="Q51" s="71">
        <v>-0.58182293749426961</v>
      </c>
      <c r="R51" s="71">
        <v>0.6736616156469255</v>
      </c>
      <c r="S51" s="71">
        <v>0.95074269223311969</v>
      </c>
      <c r="T51" s="71">
        <v>0.95408505577536662</v>
      </c>
      <c r="U51" s="71">
        <v>0.27062020052865954</v>
      </c>
      <c r="V51" s="71">
        <v>0.68475159288023946</v>
      </c>
      <c r="W51" s="71">
        <v>2.7573147429400979</v>
      </c>
      <c r="X51" s="71">
        <v>2.0050998641055084</v>
      </c>
      <c r="Y51" s="71">
        <v>0.99454523801865147</v>
      </c>
      <c r="Z51" s="71">
        <v>0.74622240997841427</v>
      </c>
      <c r="AA51" s="71">
        <v>0.70172201157692182</v>
      </c>
      <c r="AB51" s="71">
        <v>1.3332175507521526</v>
      </c>
      <c r="AC51" s="71">
        <v>1.9659438723606204</v>
      </c>
      <c r="AD51" s="71">
        <v>1.1515300402141992</v>
      </c>
      <c r="AE51" s="71">
        <v>1.4176615591847241</v>
      </c>
      <c r="AF51" s="71">
        <v>1.6192823282689339</v>
      </c>
      <c r="AG51" s="71">
        <v>2.4319904143378146</v>
      </c>
      <c r="AH51" s="71">
        <v>1.6869991935238415</v>
      </c>
      <c r="AI51" s="71">
        <v>0.93293471216928658</v>
      </c>
      <c r="AJ51" s="71">
        <v>1.1133560619961624</v>
      </c>
      <c r="AK51" s="71">
        <v>1.3772688440010672</v>
      </c>
    </row>
    <row r="52" spans="1:37" ht="12" customHeight="1" x14ac:dyDescent="0.2">
      <c r="A52" s="40" t="s">
        <v>125</v>
      </c>
      <c r="B52" s="71">
        <v>-0.3332911096136093</v>
      </c>
      <c r="C52" s="71">
        <v>1.2154344715682219</v>
      </c>
      <c r="D52" s="71">
        <v>1.8084090035621614</v>
      </c>
      <c r="E52" s="71">
        <v>1.0801860334644031</v>
      </c>
      <c r="F52" s="71">
        <v>0.22232018981516166</v>
      </c>
      <c r="G52" s="71">
        <v>0.2745720571086796</v>
      </c>
      <c r="H52" s="71">
        <v>1.288606489004307</v>
      </c>
      <c r="I52" s="71">
        <v>1.3049247417452392</v>
      </c>
      <c r="J52" s="71">
        <v>1.2349844781148978</v>
      </c>
      <c r="K52" s="71">
        <v>1.3542622987716246</v>
      </c>
      <c r="L52" s="71">
        <v>1.7973057149046401</v>
      </c>
      <c r="M52" s="71">
        <v>1.6816794931589829</v>
      </c>
      <c r="N52" s="71">
        <v>1.2232571267194237</v>
      </c>
      <c r="O52" s="71">
        <v>0.98694442313498332</v>
      </c>
      <c r="P52" s="71">
        <v>1.405300122988562</v>
      </c>
      <c r="Q52" s="71">
        <v>1.9171626135255693</v>
      </c>
      <c r="R52" s="71">
        <v>1.2468015363212626</v>
      </c>
      <c r="S52" s="71">
        <v>-0.13874883388066417</v>
      </c>
      <c r="T52" s="71">
        <v>-0.5817970397465122</v>
      </c>
      <c r="U52" s="71">
        <v>-0.22056013485317605</v>
      </c>
      <c r="V52" s="71">
        <v>0.98121344852981629</v>
      </c>
      <c r="W52" s="71">
        <v>2.8866894787422437</v>
      </c>
      <c r="X52" s="71">
        <v>3.2216817948819809</v>
      </c>
      <c r="Y52" s="71">
        <v>3.0179137933282973</v>
      </c>
      <c r="Z52" s="71">
        <v>1.5356130366511511</v>
      </c>
      <c r="AA52" s="71">
        <v>-0.39473758444752427</v>
      </c>
      <c r="AB52" s="71">
        <v>-0.64112355170009572</v>
      </c>
      <c r="AC52" s="71">
        <v>6.0320219446596823E-2</v>
      </c>
      <c r="AD52" s="71">
        <v>0.81068569613795827</v>
      </c>
      <c r="AE52" s="71">
        <v>2.0069204505265725</v>
      </c>
      <c r="AF52" s="71">
        <v>2.3249512601230204</v>
      </c>
      <c r="AG52" s="71">
        <v>2.2400792867725006</v>
      </c>
      <c r="AH52" s="71">
        <v>1.6440140998760011</v>
      </c>
      <c r="AI52" s="71">
        <v>0.79333499737355151</v>
      </c>
      <c r="AJ52" s="71">
        <v>0.88595253606722491</v>
      </c>
      <c r="AK52" s="71">
        <v>1.3358821475811355</v>
      </c>
    </row>
    <row r="53" spans="1:37" ht="12" customHeight="1" x14ac:dyDescent="0.2">
      <c r="A53" s="40" t="s">
        <v>126</v>
      </c>
      <c r="B53" s="71">
        <v>3.3139121587496101</v>
      </c>
      <c r="C53" s="71">
        <v>3.855865586727103</v>
      </c>
      <c r="D53" s="71">
        <v>1.8940632902287202</v>
      </c>
      <c r="E53" s="71">
        <v>-0.13142752320334239</v>
      </c>
      <c r="F53" s="71">
        <v>-0.40757673561351293</v>
      </c>
      <c r="G53" s="71">
        <v>1.5760702864209053</v>
      </c>
      <c r="H53" s="71">
        <v>3.0930336599946262</v>
      </c>
      <c r="I53" s="71">
        <v>2.7258629591029315</v>
      </c>
      <c r="J53" s="71">
        <v>1.6240689923381346</v>
      </c>
      <c r="K53" s="71">
        <v>2.2330944695897026</v>
      </c>
      <c r="L53" s="71">
        <v>2.2471455041437105</v>
      </c>
      <c r="M53" s="71">
        <v>2.1473368826467665</v>
      </c>
      <c r="N53" s="71">
        <v>3.1370041392263737</v>
      </c>
      <c r="O53" s="71">
        <v>1.7302382129464222</v>
      </c>
      <c r="P53" s="71">
        <v>-0.82646330720312911</v>
      </c>
      <c r="Q53" s="71">
        <v>-0.2799850885202293</v>
      </c>
      <c r="R53" s="71">
        <v>0.72195024681493969</v>
      </c>
      <c r="S53" s="71">
        <v>4.1606045488373766E-2</v>
      </c>
      <c r="T53" s="71">
        <v>-6.6178060031918395E-2</v>
      </c>
      <c r="U53" s="71">
        <v>-0.24942652291572998</v>
      </c>
      <c r="V53" s="71">
        <v>1.5145356646858676</v>
      </c>
      <c r="W53" s="71">
        <v>3.8879272902114348</v>
      </c>
      <c r="X53" s="71">
        <v>0.98469070555502469</v>
      </c>
      <c r="Y53" s="71">
        <v>0.39632960252369287</v>
      </c>
      <c r="Z53" s="71">
        <v>-0.43338096837164386</v>
      </c>
      <c r="AA53" s="71">
        <v>-0.29724971252077514</v>
      </c>
      <c r="AB53" s="71">
        <v>2.04595988127525</v>
      </c>
      <c r="AC53" s="71">
        <v>3.3993702172909313</v>
      </c>
      <c r="AD53" s="71">
        <v>1.2503826887494407</v>
      </c>
      <c r="AE53" s="71">
        <v>-0.30063824373075532</v>
      </c>
      <c r="AF53" s="71">
        <v>1.2623247168678908</v>
      </c>
      <c r="AG53" s="71">
        <v>3.2918400391151126</v>
      </c>
      <c r="AH53" s="71">
        <v>2.5507724382418218</v>
      </c>
      <c r="AI53" s="71">
        <v>0.77103756550349623</v>
      </c>
      <c r="AJ53" s="71">
        <v>2.9245956404211348E-2</v>
      </c>
      <c r="AK53" s="71">
        <v>0.59419903164696919</v>
      </c>
    </row>
    <row r="54" spans="1:37" ht="12" customHeight="1" x14ac:dyDescent="0.2">
      <c r="A54" s="40" t="s">
        <v>127</v>
      </c>
      <c r="B54" s="71">
        <v>-0.21346730327876928</v>
      </c>
      <c r="C54" s="71">
        <v>0.21171801311994365</v>
      </c>
      <c r="D54" s="71">
        <v>1.8680176855520036</v>
      </c>
      <c r="E54" s="71">
        <v>2.9628813077560601</v>
      </c>
      <c r="F54" s="71">
        <v>2.8066442725768637</v>
      </c>
      <c r="G54" s="71">
        <v>1.8859884519424774</v>
      </c>
      <c r="H54" s="71">
        <v>1.1474355947827419</v>
      </c>
      <c r="I54" s="71">
        <v>1.4817061836919443</v>
      </c>
      <c r="J54" s="71">
        <v>1.4824900272133901</v>
      </c>
      <c r="K54" s="71">
        <v>1.098632950647227</v>
      </c>
      <c r="L54" s="71">
        <v>1.1024952282499445</v>
      </c>
      <c r="M54" s="71">
        <v>2.2795591271278282</v>
      </c>
      <c r="N54" s="71">
        <v>2.4935513031317802</v>
      </c>
      <c r="O54" s="71">
        <v>0.56534760575561727</v>
      </c>
      <c r="P54" s="71">
        <v>-2.3594686547100618</v>
      </c>
      <c r="Q54" s="71">
        <v>-1.9312076916498611</v>
      </c>
      <c r="R54" s="71">
        <v>0.37335200429933213</v>
      </c>
      <c r="S54" s="71">
        <v>2.3031777394912245</v>
      </c>
      <c r="T54" s="71">
        <v>2.4815783654913215</v>
      </c>
      <c r="U54" s="71">
        <v>0.69659932622447851</v>
      </c>
      <c r="V54" s="71">
        <v>-0.35371843179033968</v>
      </c>
      <c r="W54" s="71">
        <v>1.590686084888393</v>
      </c>
      <c r="X54" s="71">
        <v>1.7246981342472045</v>
      </c>
      <c r="Y54" s="71">
        <v>0.49371369486317374</v>
      </c>
      <c r="Z54" s="71">
        <v>1.2730124167214418</v>
      </c>
      <c r="AA54" s="71">
        <v>1.6303068783955599</v>
      </c>
      <c r="AB54" s="71">
        <v>1.5270925840583427</v>
      </c>
      <c r="AC54" s="71">
        <v>1.7714214823515206</v>
      </c>
      <c r="AD54" s="71">
        <v>1.2906634961489249</v>
      </c>
      <c r="AE54" s="71">
        <v>2.4674088336207323</v>
      </c>
      <c r="AF54" s="71">
        <v>1.5988869366403646</v>
      </c>
      <c r="AG54" s="71">
        <v>1.8292193703198123</v>
      </c>
      <c r="AH54" s="71">
        <v>0.95963116468884557</v>
      </c>
      <c r="AI54" s="71">
        <v>1.1735054370681119</v>
      </c>
      <c r="AJ54" s="71">
        <v>2.0582653515135219</v>
      </c>
      <c r="AK54" s="71">
        <v>1.7719455176237853</v>
      </c>
    </row>
    <row r="55" spans="1:37" ht="12" customHeight="1" x14ac:dyDescent="0.2">
      <c r="A55" s="39" t="s">
        <v>18</v>
      </c>
      <c r="B55" s="71"/>
      <c r="C55" s="71"/>
      <c r="D55" s="71"/>
      <c r="E55" s="71"/>
      <c r="F55" s="71"/>
      <c r="G55" s="71"/>
      <c r="H55" s="71"/>
      <c r="I55" s="71"/>
      <c r="J55" s="71"/>
      <c r="K55" s="71"/>
      <c r="L55" s="71"/>
      <c r="M55" s="71"/>
      <c r="N55" s="71"/>
      <c r="O55" s="71"/>
      <c r="P55" s="71"/>
      <c r="Q55" s="71"/>
      <c r="R55" s="71"/>
      <c r="S55" s="71"/>
      <c r="T55" s="71"/>
      <c r="U55" s="71"/>
      <c r="V55" s="71"/>
      <c r="W55" s="71"/>
      <c r="X55" s="71"/>
      <c r="Y55" s="71"/>
      <c r="Z55" s="71"/>
      <c r="AA55" s="71"/>
      <c r="AB55" s="71"/>
      <c r="AC55" s="71"/>
      <c r="AD55" s="71"/>
      <c r="AE55" s="71"/>
      <c r="AF55" s="71"/>
      <c r="AG55" s="71"/>
      <c r="AH55" s="71"/>
      <c r="AI55" s="71"/>
      <c r="AJ55" s="71"/>
      <c r="AK55" s="71"/>
    </row>
    <row r="56" spans="1:37" ht="12" customHeight="1" thickBot="1" x14ac:dyDescent="0.25">
      <c r="A56" s="51" t="s">
        <v>128</v>
      </c>
      <c r="B56" s="98">
        <v>4.9668597836983519</v>
      </c>
      <c r="C56" s="98">
        <v>2.5751423166725296</v>
      </c>
      <c r="D56" s="98">
        <v>2.087758540395801</v>
      </c>
      <c r="E56" s="98">
        <v>2.09232195723843</v>
      </c>
      <c r="F56" s="98">
        <v>0.52152183348577186</v>
      </c>
      <c r="G56" s="98">
        <v>-0.86532785526447498</v>
      </c>
      <c r="H56" s="98">
        <v>-0.38080739872113911</v>
      </c>
      <c r="I56" s="98">
        <v>0.735550569349952</v>
      </c>
      <c r="J56" s="98">
        <v>0.81600398449970246</v>
      </c>
      <c r="K56" s="98">
        <v>2.6070755630029474</v>
      </c>
      <c r="L56" s="98">
        <v>2.9317076025356048</v>
      </c>
      <c r="M56" s="98">
        <v>1.5234874898744755</v>
      </c>
      <c r="N56" s="98">
        <v>2.4719190957483761</v>
      </c>
      <c r="O56" s="98">
        <v>0.56429634008796636</v>
      </c>
      <c r="P56" s="98">
        <v>-2.2251070492872116</v>
      </c>
      <c r="Q56" s="98">
        <v>-1.5655658819018758</v>
      </c>
      <c r="R56" s="98">
        <v>0.39433514166455907</v>
      </c>
      <c r="S56" s="98">
        <v>-0.17416532853252731</v>
      </c>
      <c r="T56" s="98">
        <v>0.50523789794640894</v>
      </c>
      <c r="U56" s="98">
        <v>1.2424909947424734</v>
      </c>
      <c r="V56" s="98">
        <v>3.273747424411444</v>
      </c>
      <c r="W56" s="98">
        <v>5.3895839702277515</v>
      </c>
      <c r="X56" s="98">
        <v>3.6866055096651529</v>
      </c>
      <c r="Y56" s="98">
        <v>-0.33800713693812323</v>
      </c>
      <c r="Z56" s="98">
        <v>-0.68330133317285879</v>
      </c>
      <c r="AA56" s="98">
        <v>2.4940818470155612</v>
      </c>
      <c r="AB56" s="98">
        <v>4.1405585248698751</v>
      </c>
      <c r="AC56" s="98">
        <v>4.064646187945975</v>
      </c>
      <c r="AD56" s="98">
        <v>1.0250644994258984</v>
      </c>
      <c r="AE56" s="98">
        <v>-0.41660823244703549</v>
      </c>
      <c r="AF56" s="98">
        <v>0.80648487666648006</v>
      </c>
      <c r="AG56" s="98">
        <v>3.6303051735265601</v>
      </c>
      <c r="AH56" s="98">
        <v>3.0907472960431059</v>
      </c>
      <c r="AI56" s="98">
        <v>0.52752580213677458</v>
      </c>
      <c r="AJ56" s="98">
        <v>0.11085245226385432</v>
      </c>
      <c r="AK56" s="98">
        <v>1.9369570201550834</v>
      </c>
    </row>
    <row r="57" spans="1:37" ht="12" customHeight="1" x14ac:dyDescent="0.2">
      <c r="A57" s="95" t="s">
        <v>50</v>
      </c>
    </row>
  </sheetData>
  <mergeCells count="18">
    <mergeCell ref="R3:U3"/>
    <mergeCell ref="R32:U32"/>
    <mergeCell ref="AH3:AK3"/>
    <mergeCell ref="AH32:AK32"/>
    <mergeCell ref="B3:E3"/>
    <mergeCell ref="B32:E32"/>
    <mergeCell ref="AD3:AG3"/>
    <mergeCell ref="AD32:AG32"/>
    <mergeCell ref="G32:I32"/>
    <mergeCell ref="G3:I3"/>
    <mergeCell ref="J32:M32"/>
    <mergeCell ref="J3:M3"/>
    <mergeCell ref="Z3:AC3"/>
    <mergeCell ref="Z32:AC32"/>
    <mergeCell ref="V3:Y3"/>
    <mergeCell ref="V32:Y32"/>
    <mergeCell ref="N32:Q32"/>
    <mergeCell ref="N3:Q3"/>
  </mergeCells>
  <phoneticPr fontId="29" type="noConversion"/>
  <conditionalFormatting sqref="A1:XFD1048576">
    <cfRule type="cellIs" dxfId="16" priority="1" operator="lessThan">
      <formula>0</formula>
    </cfRule>
  </conditionalFormatting>
  <conditionalFormatting sqref="B35:AK56">
    <cfRule type="cellIs" dxfId="15" priority="2" operator="lessThan">
      <formula>0</formula>
    </cfRule>
    <cfRule type="cellIs" dxfId="14" priority="3" operator="lessThan">
      <formula>-40.58231656</formula>
    </cfRule>
    <cfRule type="cellIs" dxfId="13" priority="4" operator="lessThan">
      <formula>0</formula>
    </cfRule>
  </conditionalFormatting>
  <pageMargins left="0.51181102362204722" right="0" top="0.51181102362204722" bottom="0" header="0" footer="0"/>
  <pageSetup paperSize="9" scale="4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"/>
  <dimension ref="A2:AQ56"/>
  <sheetViews>
    <sheetView view="pageBreakPreview" zoomScaleSheetLayoutView="100" workbookViewId="0">
      <selection activeCell="Z24" sqref="Z24"/>
    </sheetView>
  </sheetViews>
  <sheetFormatPr defaultColWidth="9.140625" defaultRowHeight="11.25" x14ac:dyDescent="0.2"/>
  <cols>
    <col min="1" max="1" width="28.42578125" style="35" customWidth="1"/>
    <col min="2" max="8" width="7.85546875" style="35" hidden="1" customWidth="1"/>
    <col min="9" max="23" width="6.28515625" style="35" hidden="1" customWidth="1"/>
    <col min="24" max="40" width="6.28515625" style="35" customWidth="1"/>
    <col min="41" max="41" width="7.140625" style="35" customWidth="1"/>
    <col min="42" max="43" width="6.28515625" style="35" customWidth="1"/>
    <col min="44" max="16384" width="9.140625" style="35"/>
  </cols>
  <sheetData>
    <row r="2" spans="1:43" ht="12" thickBot="1" x14ac:dyDescent="0.25">
      <c r="X2" s="37" t="s">
        <v>110</v>
      </c>
    </row>
    <row r="3" spans="1:43" s="36" customFormat="1" ht="15" customHeight="1" x14ac:dyDescent="0.2">
      <c r="B3" s="210" t="s">
        <v>67</v>
      </c>
      <c r="C3" s="210"/>
      <c r="D3" s="210" t="s">
        <v>66</v>
      </c>
      <c r="E3" s="210"/>
      <c r="F3" s="210"/>
      <c r="G3" s="210"/>
      <c r="H3" s="210" t="s">
        <v>60</v>
      </c>
      <c r="I3" s="210"/>
      <c r="J3" s="210"/>
      <c r="K3" s="210"/>
      <c r="L3" s="210" t="s">
        <v>61</v>
      </c>
      <c r="M3" s="210"/>
      <c r="N3" s="210"/>
      <c r="O3" s="210"/>
      <c r="P3" s="210" t="s">
        <v>62</v>
      </c>
      <c r="Q3" s="210"/>
      <c r="R3" s="210"/>
      <c r="S3" s="210"/>
      <c r="U3" s="210" t="s">
        <v>63</v>
      </c>
      <c r="V3" s="210"/>
      <c r="W3" s="210"/>
      <c r="X3" s="210" t="s">
        <v>64</v>
      </c>
      <c r="Y3" s="210"/>
      <c r="Z3" s="210"/>
      <c r="AA3" s="210"/>
      <c r="AB3" s="210" t="s">
        <v>65</v>
      </c>
      <c r="AC3" s="210"/>
      <c r="AD3" s="210"/>
      <c r="AE3" s="210"/>
      <c r="AF3" s="210" t="s">
        <v>77</v>
      </c>
      <c r="AG3" s="210"/>
      <c r="AH3" s="210"/>
      <c r="AI3" s="210"/>
      <c r="AJ3" s="210" t="s">
        <v>80</v>
      </c>
      <c r="AK3" s="210"/>
      <c r="AL3" s="210"/>
      <c r="AM3" s="210"/>
      <c r="AN3" s="210" t="s">
        <v>92</v>
      </c>
      <c r="AO3" s="210"/>
      <c r="AP3" s="210"/>
      <c r="AQ3" s="210"/>
    </row>
    <row r="4" spans="1:43" x14ac:dyDescent="0.2">
      <c r="A4" s="21" t="s">
        <v>99</v>
      </c>
      <c r="B4" s="38" t="s">
        <v>48</v>
      </c>
      <c r="C4" s="38" t="s">
        <v>49</v>
      </c>
      <c r="D4" s="38" t="s">
        <v>46</v>
      </c>
      <c r="E4" s="38" t="s">
        <v>47</v>
      </c>
      <c r="F4" s="38" t="s">
        <v>48</v>
      </c>
      <c r="G4" s="38" t="s">
        <v>49</v>
      </c>
      <c r="H4" s="38" t="s">
        <v>46</v>
      </c>
      <c r="I4" s="38" t="s">
        <v>47</v>
      </c>
      <c r="J4" s="38" t="s">
        <v>48</v>
      </c>
      <c r="K4" s="38" t="s">
        <v>49</v>
      </c>
      <c r="L4" s="38" t="s">
        <v>46</v>
      </c>
      <c r="M4" s="38" t="s">
        <v>47</v>
      </c>
      <c r="N4" s="38" t="s">
        <v>48</v>
      </c>
      <c r="O4" s="38" t="s">
        <v>49</v>
      </c>
      <c r="P4" s="38" t="s">
        <v>46</v>
      </c>
      <c r="Q4" s="38" t="s">
        <v>47</v>
      </c>
      <c r="R4" s="38" t="s">
        <v>48</v>
      </c>
      <c r="S4" s="38" t="s">
        <v>49</v>
      </c>
      <c r="T4" s="38" t="s">
        <v>46</v>
      </c>
      <c r="U4" s="38" t="s">
        <v>47</v>
      </c>
      <c r="V4" s="38" t="s">
        <v>48</v>
      </c>
      <c r="W4" s="38" t="s">
        <v>49</v>
      </c>
      <c r="X4" s="38" t="s">
        <v>46</v>
      </c>
      <c r="Y4" s="38" t="s">
        <v>47</v>
      </c>
      <c r="Z4" s="38" t="s">
        <v>48</v>
      </c>
      <c r="AA4" s="38" t="s">
        <v>49</v>
      </c>
      <c r="AB4" s="38" t="s">
        <v>46</v>
      </c>
      <c r="AC4" s="38" t="s">
        <v>47</v>
      </c>
      <c r="AD4" s="38" t="s">
        <v>48</v>
      </c>
      <c r="AE4" s="38" t="s">
        <v>49</v>
      </c>
      <c r="AF4" s="38" t="s">
        <v>46</v>
      </c>
      <c r="AG4" s="38" t="s">
        <v>47</v>
      </c>
      <c r="AH4" s="38" t="s">
        <v>48</v>
      </c>
      <c r="AI4" s="38" t="s">
        <v>49</v>
      </c>
      <c r="AJ4" s="38" t="s">
        <v>46</v>
      </c>
      <c r="AK4" s="38" t="s">
        <v>47</v>
      </c>
      <c r="AL4" s="38" t="s">
        <v>48</v>
      </c>
      <c r="AM4" s="38" t="s">
        <v>49</v>
      </c>
      <c r="AN4" s="50" t="s">
        <v>46</v>
      </c>
      <c r="AO4" s="50" t="s">
        <v>47</v>
      </c>
      <c r="AP4" s="50" t="s">
        <v>48</v>
      </c>
      <c r="AQ4" s="50" t="s">
        <v>49</v>
      </c>
    </row>
    <row r="5" spans="1:43" ht="11.1" customHeight="1" x14ac:dyDescent="0.2">
      <c r="A5" s="37" t="s">
        <v>101</v>
      </c>
      <c r="AF5" s="45"/>
      <c r="AG5" s="45"/>
      <c r="AH5" s="45"/>
      <c r="AI5" s="45"/>
    </row>
    <row r="6" spans="1:43" ht="11.1" customHeight="1" x14ac:dyDescent="0.2">
      <c r="A6" s="39" t="s">
        <v>0</v>
      </c>
      <c r="B6" s="47" t="e">
        <f>#REF!/Summary!#REF!*100</f>
        <v>#REF!</v>
      </c>
      <c r="C6" s="47" t="e">
        <f>#REF!/Summary!#REF!*100</f>
        <v>#REF!</v>
      </c>
      <c r="D6" s="47" t="e">
        <f>#REF!/Summary!#REF!*100</f>
        <v>#REF!</v>
      </c>
      <c r="E6" s="47" t="e">
        <f>#REF!/Summary!#REF!*100</f>
        <v>#REF!</v>
      </c>
      <c r="F6" s="47" t="e">
        <f>#REF!/Summary!#REF!*100</f>
        <v>#REF!</v>
      </c>
      <c r="G6" s="47" t="e">
        <f>#REF!/Summary!#REF!*100</f>
        <v>#REF!</v>
      </c>
      <c r="H6" s="47" t="e">
        <f>#REF!/Summary!#REF!*100</f>
        <v>#REF!</v>
      </c>
      <c r="I6" s="47" t="e">
        <f>#REF!/Summary!#REF!*100</f>
        <v>#REF!</v>
      </c>
      <c r="J6" s="47" t="e">
        <f>#REF!/Summary!#REF!*100</f>
        <v>#REF!</v>
      </c>
      <c r="K6" s="47" t="e">
        <f>#REF!/Summary!#REF!*100</f>
        <v>#REF!</v>
      </c>
      <c r="L6" s="47" t="e">
        <f>#REF!/Summary!#REF!*100</f>
        <v>#REF!</v>
      </c>
      <c r="M6" s="47" t="e">
        <f>#REF!/Summary!#REF!*100</f>
        <v>#REF!</v>
      </c>
      <c r="N6" s="47" t="e">
        <f>#REF!/Summary!#REF!*100</f>
        <v>#REF!</v>
      </c>
      <c r="O6" s="47" t="e">
        <f>#REF!/Summary!#REF!*100</f>
        <v>#REF!</v>
      </c>
      <c r="P6" s="47" t="e">
        <f>#REF!/Summary!#REF!*100</f>
        <v>#REF!</v>
      </c>
      <c r="Q6" s="47" t="e">
        <f>#REF!/Summary!#REF!*100</f>
        <v>#REF!</v>
      </c>
      <c r="R6" s="47" t="e">
        <f>#REF!/Summary!#REF!*100</f>
        <v>#REF!</v>
      </c>
      <c r="S6" s="47" t="e">
        <f>#REF!/Summary!#REF!*100</f>
        <v>#REF!</v>
      </c>
      <c r="T6" s="47" t="e">
        <f>#REF!/Summary!#REF!*100</f>
        <v>#REF!</v>
      </c>
      <c r="U6" s="47" t="e">
        <f>#REF!/Summary!#REF!*100</f>
        <v>#REF!</v>
      </c>
      <c r="V6" s="47" t="e">
        <f>#REF!/Summary!#REF!*100</f>
        <v>#REF!</v>
      </c>
      <c r="W6" s="47" t="e">
        <f>#REF!/Summary!#REF!*100</f>
        <v>#REF!</v>
      </c>
      <c r="X6" s="47" t="e">
        <f>#REF!/Summary!#REF!*100</f>
        <v>#REF!</v>
      </c>
      <c r="Y6" s="47" t="e">
        <f>#REF!/Summary!#REF!*100</f>
        <v>#REF!</v>
      </c>
      <c r="Z6" s="47" t="e">
        <f>#REF!/Summary!#REF!*100</f>
        <v>#REF!</v>
      </c>
      <c r="AA6" s="47" t="e">
        <f>#REF!/Summary!#REF!*100</f>
        <v>#REF!</v>
      </c>
      <c r="AB6" s="47" t="e">
        <f>#REF!/Summary!#REF!*100</f>
        <v>#REF!</v>
      </c>
      <c r="AC6" s="47" t="e">
        <f>#REF!/Summary!#REF!*100</f>
        <v>#REF!</v>
      </c>
      <c r="AD6" s="47" t="e">
        <f>#REF!/Summary!#REF!*100</f>
        <v>#REF!</v>
      </c>
      <c r="AE6" s="47" t="e">
        <f>#REF!/Summary!#REF!*100</f>
        <v>#REF!</v>
      </c>
      <c r="AF6" s="41" t="e">
        <f>#REF!/Summary!#REF!*100</f>
        <v>#REF!</v>
      </c>
      <c r="AG6" s="41" t="e">
        <f>#REF!/Summary!#REF!*100</f>
        <v>#REF!</v>
      </c>
      <c r="AH6" s="41" t="e">
        <f>#REF!/Summary!#REF!*100</f>
        <v>#REF!</v>
      </c>
      <c r="AI6" s="41" t="e">
        <f>#REF!/Summary!#REF!*100</f>
        <v>#REF!</v>
      </c>
      <c r="AJ6" s="41" t="e">
        <f>#REF!/Summary!B6*100</f>
        <v>#REF!</v>
      </c>
      <c r="AK6" s="41" t="e">
        <f>#REF!/Summary!C6*100</f>
        <v>#REF!</v>
      </c>
      <c r="AL6" s="41" t="e">
        <f>#REF!/Summary!D6*100</f>
        <v>#REF!</v>
      </c>
      <c r="AM6" s="41" t="e">
        <f>#REF!/Summary!E6*100</f>
        <v>#REF!</v>
      </c>
      <c r="AN6" s="41" t="e">
        <f>#REF!/Summary!F6*100</f>
        <v>#REF!</v>
      </c>
      <c r="AO6" s="41" t="e">
        <f>#REF!/Summary!G6*100</f>
        <v>#REF!</v>
      </c>
      <c r="AP6" s="41" t="e">
        <f>#REF!/Summary!H6*100</f>
        <v>#REF!</v>
      </c>
      <c r="AQ6" s="41" t="e">
        <f>#REF!/Summary!I6*100</f>
        <v>#REF!</v>
      </c>
    </row>
    <row r="7" spans="1:43" ht="11.1" customHeight="1" x14ac:dyDescent="0.2">
      <c r="A7" s="40" t="s">
        <v>70</v>
      </c>
      <c r="B7" s="47" t="e">
        <f>#REF!/Summary!#REF!*100</f>
        <v>#REF!</v>
      </c>
      <c r="C7" s="47" t="e">
        <f>#REF!/Summary!#REF!*100</f>
        <v>#REF!</v>
      </c>
      <c r="D7" s="47" t="e">
        <f>#REF!/Summary!#REF!*100</f>
        <v>#REF!</v>
      </c>
      <c r="E7" s="47" t="e">
        <f>#REF!/Summary!#REF!*100</f>
        <v>#REF!</v>
      </c>
      <c r="F7" s="47" t="e">
        <f>#REF!/Summary!#REF!*100</f>
        <v>#REF!</v>
      </c>
      <c r="G7" s="47" t="e">
        <f>#REF!/Summary!#REF!*100</f>
        <v>#REF!</v>
      </c>
      <c r="H7" s="47" t="e">
        <f>#REF!/Summary!#REF!*100</f>
        <v>#REF!</v>
      </c>
      <c r="I7" s="47" t="e">
        <f>#REF!/Summary!#REF!*100</f>
        <v>#REF!</v>
      </c>
      <c r="J7" s="47" t="e">
        <f>#REF!/Summary!#REF!*100</f>
        <v>#REF!</v>
      </c>
      <c r="K7" s="47" t="e">
        <f>#REF!/Summary!#REF!*100</f>
        <v>#REF!</v>
      </c>
      <c r="L7" s="47" t="e">
        <f>#REF!/Summary!#REF!*100</f>
        <v>#REF!</v>
      </c>
      <c r="M7" s="47" t="e">
        <f>#REF!/Summary!#REF!*100</f>
        <v>#REF!</v>
      </c>
      <c r="N7" s="47" t="e">
        <f>#REF!/Summary!#REF!*100</f>
        <v>#REF!</v>
      </c>
      <c r="O7" s="47" t="e">
        <f>#REF!/Summary!#REF!*100</f>
        <v>#REF!</v>
      </c>
      <c r="P7" s="47" t="e">
        <f>#REF!/Summary!#REF!*100</f>
        <v>#REF!</v>
      </c>
      <c r="Q7" s="47" t="e">
        <f>#REF!/Summary!#REF!*100</f>
        <v>#REF!</v>
      </c>
      <c r="R7" s="47" t="e">
        <f>#REF!/Summary!#REF!*100</f>
        <v>#REF!</v>
      </c>
      <c r="S7" s="47" t="e">
        <f>#REF!/Summary!#REF!*100</f>
        <v>#REF!</v>
      </c>
      <c r="T7" s="47" t="e">
        <f>#REF!/Summary!#REF!*100</f>
        <v>#REF!</v>
      </c>
      <c r="U7" s="47" t="e">
        <f>#REF!/Summary!#REF!*100</f>
        <v>#REF!</v>
      </c>
      <c r="V7" s="47" t="e">
        <f>#REF!/Summary!#REF!*100</f>
        <v>#REF!</v>
      </c>
      <c r="W7" s="47" t="e">
        <f>#REF!/Summary!#REF!*100</f>
        <v>#REF!</v>
      </c>
      <c r="X7" s="47" t="e">
        <f>#REF!/Summary!#REF!*100</f>
        <v>#REF!</v>
      </c>
      <c r="Y7" s="47" t="e">
        <f>#REF!/Summary!#REF!*100</f>
        <v>#REF!</v>
      </c>
      <c r="Z7" s="47" t="e">
        <f>#REF!/Summary!#REF!*100</f>
        <v>#REF!</v>
      </c>
      <c r="AA7" s="47" t="e">
        <f>#REF!/Summary!#REF!*100</f>
        <v>#REF!</v>
      </c>
      <c r="AB7" s="47" t="e">
        <f>#REF!/Summary!#REF!*100</f>
        <v>#REF!</v>
      </c>
      <c r="AC7" s="47" t="e">
        <f>#REF!/Summary!#REF!*100</f>
        <v>#REF!</v>
      </c>
      <c r="AD7" s="47" t="e">
        <f>#REF!/Summary!#REF!*100</f>
        <v>#REF!</v>
      </c>
      <c r="AE7" s="47" t="e">
        <f>#REF!/Summary!#REF!*100</f>
        <v>#REF!</v>
      </c>
      <c r="AF7" s="41" t="e">
        <f>#REF!/Summary!#REF!*100</f>
        <v>#REF!</v>
      </c>
      <c r="AG7" s="41" t="e">
        <f>#REF!/Summary!#REF!*100</f>
        <v>#REF!</v>
      </c>
      <c r="AH7" s="41" t="e">
        <f>#REF!/Summary!#REF!*100</f>
        <v>#REF!</v>
      </c>
      <c r="AI7" s="41" t="e">
        <f>#REF!/Summary!#REF!*100</f>
        <v>#REF!</v>
      </c>
      <c r="AJ7" s="41" t="e">
        <f>#REF!/Summary!B7*100</f>
        <v>#REF!</v>
      </c>
      <c r="AK7" s="41" t="e">
        <f>#REF!/Summary!C7*100</f>
        <v>#REF!</v>
      </c>
      <c r="AL7" s="41" t="e">
        <f>#REF!/Summary!D7*100</f>
        <v>#REF!</v>
      </c>
      <c r="AM7" s="41" t="e">
        <f>#REF!/Summary!E7*100</f>
        <v>#REF!</v>
      </c>
      <c r="AN7" s="41" t="e">
        <f>#REF!/Summary!F7*100</f>
        <v>#REF!</v>
      </c>
      <c r="AO7" s="41" t="e">
        <f>#REF!/Summary!G7*100</f>
        <v>#REF!</v>
      </c>
      <c r="AP7" s="41" t="e">
        <f>#REF!/Summary!H7*100</f>
        <v>#REF!</v>
      </c>
      <c r="AQ7" s="41" t="e">
        <f>#REF!/Summary!I7*100</f>
        <v>#REF!</v>
      </c>
    </row>
    <row r="8" spans="1:43" ht="11.1" customHeight="1" x14ac:dyDescent="0.2">
      <c r="A8" s="40" t="s">
        <v>7</v>
      </c>
      <c r="B8" s="47" t="e">
        <f>#REF!/Summary!#REF!*100</f>
        <v>#REF!</v>
      </c>
      <c r="C8" s="47" t="e">
        <f>#REF!/Summary!#REF!*100</f>
        <v>#REF!</v>
      </c>
      <c r="D8" s="47" t="e">
        <f>#REF!/Summary!#REF!*100</f>
        <v>#REF!</v>
      </c>
      <c r="E8" s="47" t="e">
        <f>#REF!/Summary!#REF!*100</f>
        <v>#REF!</v>
      </c>
      <c r="F8" s="47" t="e">
        <f>#REF!/Summary!#REF!*100</f>
        <v>#REF!</v>
      </c>
      <c r="G8" s="47" t="e">
        <f>#REF!/Summary!#REF!*100</f>
        <v>#REF!</v>
      </c>
      <c r="H8" s="47" t="e">
        <f>#REF!/Summary!#REF!*100</f>
        <v>#REF!</v>
      </c>
      <c r="I8" s="47" t="e">
        <f>#REF!/Summary!#REF!*100</f>
        <v>#REF!</v>
      </c>
      <c r="J8" s="47" t="e">
        <f>#REF!/Summary!#REF!*100</f>
        <v>#REF!</v>
      </c>
      <c r="K8" s="47" t="e">
        <f>#REF!/Summary!#REF!*100</f>
        <v>#REF!</v>
      </c>
      <c r="L8" s="47" t="e">
        <f>#REF!/Summary!#REF!*100</f>
        <v>#REF!</v>
      </c>
      <c r="M8" s="47" t="e">
        <f>#REF!/Summary!#REF!*100</f>
        <v>#REF!</v>
      </c>
      <c r="N8" s="47" t="e">
        <f>#REF!/Summary!#REF!*100</f>
        <v>#REF!</v>
      </c>
      <c r="O8" s="47" t="e">
        <f>#REF!/Summary!#REF!*100</f>
        <v>#REF!</v>
      </c>
      <c r="P8" s="47" t="e">
        <f>#REF!/Summary!#REF!*100</f>
        <v>#REF!</v>
      </c>
      <c r="Q8" s="47" t="e">
        <f>#REF!/Summary!#REF!*100</f>
        <v>#REF!</v>
      </c>
      <c r="R8" s="47" t="e">
        <f>#REF!/Summary!#REF!*100</f>
        <v>#REF!</v>
      </c>
      <c r="S8" s="47" t="e">
        <f>#REF!/Summary!#REF!*100</f>
        <v>#REF!</v>
      </c>
      <c r="T8" s="47" t="e">
        <f>#REF!/Summary!#REF!*100</f>
        <v>#REF!</v>
      </c>
      <c r="U8" s="47" t="e">
        <f>#REF!/Summary!#REF!*100</f>
        <v>#REF!</v>
      </c>
      <c r="V8" s="47" t="e">
        <f>#REF!/Summary!#REF!*100</f>
        <v>#REF!</v>
      </c>
      <c r="W8" s="47" t="e">
        <f>#REF!/Summary!#REF!*100</f>
        <v>#REF!</v>
      </c>
      <c r="X8" s="47" t="e">
        <f>#REF!/Summary!#REF!*100</f>
        <v>#REF!</v>
      </c>
      <c r="Y8" s="47" t="e">
        <f>#REF!/Summary!#REF!*100</f>
        <v>#REF!</v>
      </c>
      <c r="Z8" s="47" t="e">
        <f>#REF!/Summary!#REF!*100</f>
        <v>#REF!</v>
      </c>
      <c r="AA8" s="47" t="e">
        <f>#REF!/Summary!#REF!*100</f>
        <v>#REF!</v>
      </c>
      <c r="AB8" s="47" t="e">
        <f>#REF!/Summary!#REF!*100</f>
        <v>#REF!</v>
      </c>
      <c r="AC8" s="47" t="e">
        <f>#REF!/Summary!#REF!*100</f>
        <v>#REF!</v>
      </c>
      <c r="AD8" s="47" t="e">
        <f>#REF!/Summary!#REF!*100</f>
        <v>#REF!</v>
      </c>
      <c r="AE8" s="47" t="e">
        <f>#REF!/Summary!#REF!*100</f>
        <v>#REF!</v>
      </c>
      <c r="AF8" s="41" t="e">
        <f>#REF!/Summary!#REF!*100</f>
        <v>#REF!</v>
      </c>
      <c r="AG8" s="41" t="e">
        <f>#REF!/Summary!#REF!*100</f>
        <v>#REF!</v>
      </c>
      <c r="AH8" s="41" t="e">
        <f>#REF!/Summary!#REF!*100</f>
        <v>#REF!</v>
      </c>
      <c r="AI8" s="41" t="e">
        <f>#REF!/Summary!#REF!*100</f>
        <v>#REF!</v>
      </c>
      <c r="AJ8" s="41" t="e">
        <f>#REF!/Summary!B8*100</f>
        <v>#REF!</v>
      </c>
      <c r="AK8" s="41" t="e">
        <f>#REF!/Summary!C8*100</f>
        <v>#REF!</v>
      </c>
      <c r="AL8" s="41" t="e">
        <f>#REF!/Summary!D8*100</f>
        <v>#REF!</v>
      </c>
      <c r="AM8" s="41" t="e">
        <f>#REF!/Summary!E8*100</f>
        <v>#REF!</v>
      </c>
      <c r="AN8" s="41" t="e">
        <f>#REF!/Summary!F8*100</f>
        <v>#REF!</v>
      </c>
      <c r="AO8" s="41" t="e">
        <f>#REF!/Summary!G8*100</f>
        <v>#REF!</v>
      </c>
      <c r="AP8" s="41" t="e">
        <f>#REF!/Summary!H8*100</f>
        <v>#REF!</v>
      </c>
      <c r="AQ8" s="41" t="e">
        <f>#REF!/Summary!I8*100</f>
        <v>#REF!</v>
      </c>
    </row>
    <row r="9" spans="1:43" ht="11.1" customHeight="1" x14ac:dyDescent="0.2">
      <c r="A9" s="40" t="s">
        <v>13</v>
      </c>
      <c r="B9" s="47" t="e">
        <f>#REF!/Summary!#REF!*100</f>
        <v>#REF!</v>
      </c>
      <c r="C9" s="47" t="e">
        <f>#REF!/Summary!#REF!*100</f>
        <v>#REF!</v>
      </c>
      <c r="D9" s="47" t="e">
        <f>#REF!/Summary!#REF!*100</f>
        <v>#REF!</v>
      </c>
      <c r="E9" s="47" t="e">
        <f>#REF!/Summary!#REF!*100</f>
        <v>#REF!</v>
      </c>
      <c r="F9" s="47" t="e">
        <f>#REF!/Summary!#REF!*100</f>
        <v>#REF!</v>
      </c>
      <c r="G9" s="47" t="e">
        <f>#REF!/Summary!#REF!*100</f>
        <v>#REF!</v>
      </c>
      <c r="H9" s="47" t="e">
        <f>#REF!/Summary!#REF!*100</f>
        <v>#REF!</v>
      </c>
      <c r="I9" s="47" t="e">
        <f>#REF!/Summary!#REF!*100</f>
        <v>#REF!</v>
      </c>
      <c r="J9" s="47" t="e">
        <f>#REF!/Summary!#REF!*100</f>
        <v>#REF!</v>
      </c>
      <c r="K9" s="47" t="e">
        <f>#REF!/Summary!#REF!*100</f>
        <v>#REF!</v>
      </c>
      <c r="L9" s="47" t="e">
        <f>#REF!/Summary!#REF!*100</f>
        <v>#REF!</v>
      </c>
      <c r="M9" s="47" t="e">
        <f>#REF!/Summary!#REF!*100</f>
        <v>#REF!</v>
      </c>
      <c r="N9" s="47" t="e">
        <f>#REF!/Summary!#REF!*100</f>
        <v>#REF!</v>
      </c>
      <c r="O9" s="47" t="e">
        <f>#REF!/Summary!#REF!*100</f>
        <v>#REF!</v>
      </c>
      <c r="P9" s="47" t="e">
        <f>#REF!/Summary!#REF!*100</f>
        <v>#REF!</v>
      </c>
      <c r="Q9" s="47" t="e">
        <f>#REF!/Summary!#REF!*100</f>
        <v>#REF!</v>
      </c>
      <c r="R9" s="47" t="e">
        <f>#REF!/Summary!#REF!*100</f>
        <v>#REF!</v>
      </c>
      <c r="S9" s="47" t="e">
        <f>#REF!/Summary!#REF!*100</f>
        <v>#REF!</v>
      </c>
      <c r="T9" s="47" t="e">
        <f>#REF!/Summary!#REF!*100</f>
        <v>#REF!</v>
      </c>
      <c r="U9" s="47" t="e">
        <f>#REF!/Summary!#REF!*100</f>
        <v>#REF!</v>
      </c>
      <c r="V9" s="47" t="e">
        <f>#REF!/Summary!#REF!*100</f>
        <v>#REF!</v>
      </c>
      <c r="W9" s="47" t="e">
        <f>#REF!/Summary!#REF!*100</f>
        <v>#REF!</v>
      </c>
      <c r="X9" s="47" t="e">
        <f>#REF!/Summary!#REF!*100</f>
        <v>#REF!</v>
      </c>
      <c r="Y9" s="47" t="e">
        <f>#REF!/Summary!#REF!*100</f>
        <v>#REF!</v>
      </c>
      <c r="Z9" s="47" t="e">
        <f>#REF!/Summary!#REF!*100</f>
        <v>#REF!</v>
      </c>
      <c r="AA9" s="47" t="e">
        <f>#REF!/Summary!#REF!*100</f>
        <v>#REF!</v>
      </c>
      <c r="AB9" s="47" t="e">
        <f>#REF!/Summary!#REF!*100</f>
        <v>#REF!</v>
      </c>
      <c r="AC9" s="47" t="e">
        <f>#REF!/Summary!#REF!*100</f>
        <v>#REF!</v>
      </c>
      <c r="AD9" s="47" t="e">
        <f>#REF!/Summary!#REF!*100</f>
        <v>#REF!</v>
      </c>
      <c r="AE9" s="47" t="e">
        <f>#REF!/Summary!#REF!*100</f>
        <v>#REF!</v>
      </c>
      <c r="AF9" s="41" t="e">
        <f>#REF!/Summary!#REF!*100</f>
        <v>#REF!</v>
      </c>
      <c r="AG9" s="41" t="e">
        <f>#REF!/Summary!#REF!*100</f>
        <v>#REF!</v>
      </c>
      <c r="AH9" s="41" t="e">
        <f>#REF!/Summary!#REF!*100</f>
        <v>#REF!</v>
      </c>
      <c r="AI9" s="41" t="e">
        <f>#REF!/Summary!#REF!*100</f>
        <v>#REF!</v>
      </c>
      <c r="AJ9" s="41" t="e">
        <f>#REF!/Summary!B9*100</f>
        <v>#REF!</v>
      </c>
      <c r="AK9" s="41" t="e">
        <f>#REF!/Summary!C9*100</f>
        <v>#REF!</v>
      </c>
      <c r="AL9" s="41" t="e">
        <f>#REF!/Summary!D9*100</f>
        <v>#REF!</v>
      </c>
      <c r="AM9" s="41" t="e">
        <f>#REF!/Summary!E9*100</f>
        <v>#REF!</v>
      </c>
      <c r="AN9" s="41" t="e">
        <f>#REF!/Summary!F9*100</f>
        <v>#REF!</v>
      </c>
      <c r="AO9" s="41" t="e">
        <f>#REF!/Summary!G9*100</f>
        <v>#REF!</v>
      </c>
      <c r="AP9" s="41" t="e">
        <f>#REF!/Summary!H9*100</f>
        <v>#REF!</v>
      </c>
      <c r="AQ9" s="41" t="e">
        <f>#REF!/Summary!I9*100</f>
        <v>#REF!</v>
      </c>
    </row>
    <row r="10" spans="1:43" ht="11.1" customHeight="1" x14ac:dyDescent="0.2">
      <c r="A10" s="39" t="s">
        <v>18</v>
      </c>
      <c r="AF10" s="45"/>
      <c r="AG10" s="45"/>
      <c r="AH10" s="45"/>
      <c r="AI10" s="45"/>
      <c r="AJ10" s="45"/>
      <c r="AK10" s="45"/>
      <c r="AL10" s="45"/>
      <c r="AM10" s="45"/>
      <c r="AN10" s="45"/>
      <c r="AO10" s="45"/>
      <c r="AP10" s="45"/>
      <c r="AQ10" s="45"/>
    </row>
    <row r="11" spans="1:43" ht="11.1" customHeight="1" x14ac:dyDescent="0.2">
      <c r="A11" s="42" t="s">
        <v>19</v>
      </c>
      <c r="B11" s="47" t="e">
        <f>#REF!/Summary!#REF!*100</f>
        <v>#REF!</v>
      </c>
      <c r="C11" s="47" t="e">
        <f>#REF!/Summary!#REF!*100</f>
        <v>#REF!</v>
      </c>
      <c r="D11" s="47" t="e">
        <f>#REF!/Summary!#REF!*100</f>
        <v>#REF!</v>
      </c>
      <c r="E11" s="47" t="e">
        <f>#REF!/Summary!#REF!*100</f>
        <v>#REF!</v>
      </c>
      <c r="F11" s="47" t="e">
        <f>#REF!/Summary!#REF!*100</f>
        <v>#REF!</v>
      </c>
      <c r="G11" s="47" t="e">
        <f>#REF!/Summary!#REF!*100</f>
        <v>#REF!</v>
      </c>
      <c r="H11" s="47" t="e">
        <f>#REF!/Summary!#REF!*100</f>
        <v>#REF!</v>
      </c>
      <c r="I11" s="47" t="e">
        <f>#REF!/Summary!#REF!*100</f>
        <v>#REF!</v>
      </c>
      <c r="J11" s="47" t="e">
        <f>#REF!/Summary!#REF!*100</f>
        <v>#REF!</v>
      </c>
      <c r="K11" s="47" t="e">
        <f>#REF!/Summary!#REF!*100</f>
        <v>#REF!</v>
      </c>
      <c r="L11" s="47" t="e">
        <f>#REF!/Summary!#REF!*100</f>
        <v>#REF!</v>
      </c>
      <c r="M11" s="47" t="e">
        <f>#REF!/Summary!#REF!*100</f>
        <v>#REF!</v>
      </c>
      <c r="N11" s="47" t="e">
        <f>#REF!/Summary!#REF!*100</f>
        <v>#REF!</v>
      </c>
      <c r="O11" s="47" t="e">
        <f>#REF!/Summary!#REF!*100</f>
        <v>#REF!</v>
      </c>
      <c r="P11" s="47" t="e">
        <f>#REF!/Summary!#REF!*100</f>
        <v>#REF!</v>
      </c>
      <c r="Q11" s="47" t="e">
        <f>#REF!/Summary!#REF!*100</f>
        <v>#REF!</v>
      </c>
      <c r="R11" s="47" t="e">
        <f>#REF!/Summary!#REF!*100</f>
        <v>#REF!</v>
      </c>
      <c r="S11" s="47" t="e">
        <f>#REF!/Summary!#REF!*100</f>
        <v>#REF!</v>
      </c>
      <c r="T11" s="47" t="e">
        <f>#REF!/Summary!#REF!*100</f>
        <v>#REF!</v>
      </c>
      <c r="U11" s="47" t="e">
        <f>#REF!/Summary!#REF!*100</f>
        <v>#REF!</v>
      </c>
      <c r="V11" s="47" t="e">
        <f>#REF!/Summary!#REF!*100</f>
        <v>#REF!</v>
      </c>
      <c r="W11" s="47" t="e">
        <f>#REF!/Summary!#REF!*100</f>
        <v>#REF!</v>
      </c>
      <c r="X11" s="47" t="e">
        <f>#REF!/Summary!#REF!*100</f>
        <v>#REF!</v>
      </c>
      <c r="Y11" s="47" t="e">
        <f>#REF!/Summary!#REF!*100</f>
        <v>#REF!</v>
      </c>
      <c r="Z11" s="47" t="e">
        <f>#REF!/Summary!#REF!*100</f>
        <v>#REF!</v>
      </c>
      <c r="AA11" s="47" t="e">
        <f>#REF!/Summary!#REF!*100</f>
        <v>#REF!</v>
      </c>
      <c r="AB11" s="47" t="e">
        <f>#REF!/Summary!#REF!*100</f>
        <v>#REF!</v>
      </c>
      <c r="AC11" s="47" t="e">
        <f>#REF!/Summary!#REF!*100</f>
        <v>#REF!</v>
      </c>
      <c r="AD11" s="47" t="e">
        <f>#REF!/Summary!#REF!*100</f>
        <v>#REF!</v>
      </c>
      <c r="AE11" s="47" t="e">
        <f>#REF!/Summary!#REF!*100</f>
        <v>#REF!</v>
      </c>
      <c r="AF11" s="41" t="e">
        <f>#REF!/Summary!#REF!*100</f>
        <v>#REF!</v>
      </c>
      <c r="AG11" s="41" t="e">
        <f>#REF!/Summary!#REF!*100</f>
        <v>#REF!</v>
      </c>
      <c r="AH11" s="41" t="e">
        <f>#REF!/Summary!#REF!*100</f>
        <v>#REF!</v>
      </c>
      <c r="AI11" s="41" t="e">
        <f>#REF!/Summary!#REF!*100</f>
        <v>#REF!</v>
      </c>
      <c r="AJ11" s="41" t="e">
        <f>#REF!/Summary!B11*100</f>
        <v>#REF!</v>
      </c>
      <c r="AK11" s="41" t="e">
        <f>#REF!/Summary!C11*100</f>
        <v>#REF!</v>
      </c>
      <c r="AL11" s="41" t="e">
        <f>#REF!/Summary!D11*100</f>
        <v>#REF!</v>
      </c>
      <c r="AM11" s="41" t="e">
        <f>#REF!/Summary!E11*100</f>
        <v>#REF!</v>
      </c>
      <c r="AN11" s="41" t="e">
        <f>#REF!/Summary!F11*100</f>
        <v>#REF!</v>
      </c>
      <c r="AO11" s="41" t="e">
        <f>#REF!/Summary!G11*100</f>
        <v>#REF!</v>
      </c>
      <c r="AP11" s="41" t="e">
        <f>#REF!/Summary!H11*100</f>
        <v>#REF!</v>
      </c>
      <c r="AQ11" s="41" t="e">
        <f>#REF!/Summary!I11*100</f>
        <v>#REF!</v>
      </c>
    </row>
    <row r="12" spans="1:43" x14ac:dyDescent="0.2">
      <c r="A12" s="57"/>
      <c r="B12" s="58"/>
      <c r="C12" s="58"/>
      <c r="D12" s="58"/>
      <c r="E12" s="58"/>
      <c r="F12" s="58"/>
      <c r="G12" s="58"/>
      <c r="H12" s="58"/>
      <c r="I12" s="58"/>
      <c r="J12" s="58"/>
      <c r="K12" s="58"/>
      <c r="L12" s="58"/>
      <c r="M12" s="58"/>
      <c r="N12" s="58"/>
      <c r="O12" s="58"/>
      <c r="P12" s="58"/>
      <c r="Q12" s="58"/>
      <c r="R12" s="58"/>
      <c r="S12" s="58"/>
      <c r="T12" s="58"/>
      <c r="U12" s="58"/>
      <c r="V12" s="58"/>
      <c r="W12" s="58"/>
      <c r="X12" s="58"/>
      <c r="Y12" s="58"/>
      <c r="Z12" s="58"/>
      <c r="AA12" s="58"/>
      <c r="AB12" s="58"/>
      <c r="AC12" s="58"/>
      <c r="AD12" s="58"/>
      <c r="AE12" s="58"/>
      <c r="AF12" s="58"/>
      <c r="AG12" s="58"/>
      <c r="AH12" s="58"/>
      <c r="AI12" s="58"/>
      <c r="AJ12" s="58"/>
      <c r="AK12" s="58"/>
      <c r="AL12" s="58"/>
      <c r="AM12" s="58"/>
      <c r="AN12" s="59"/>
      <c r="AO12" s="59"/>
      <c r="AP12" s="59"/>
      <c r="AQ12" s="59"/>
    </row>
    <row r="13" spans="1:43" ht="11.1" customHeight="1" x14ac:dyDescent="0.2">
      <c r="A13" s="37" t="s">
        <v>102</v>
      </c>
    </row>
    <row r="14" spans="1:43" ht="11.1" customHeight="1" x14ac:dyDescent="0.2">
      <c r="A14" s="39" t="s">
        <v>0</v>
      </c>
      <c r="B14" s="47" t="e">
        <f>#REF!/Summary!#REF!*100</f>
        <v>#REF!</v>
      </c>
      <c r="C14" s="47" t="e">
        <f>#REF!/Summary!#REF!*100</f>
        <v>#REF!</v>
      </c>
      <c r="D14" s="47" t="e">
        <f>#REF!/Summary!#REF!*100</f>
        <v>#REF!</v>
      </c>
      <c r="E14" s="47" t="e">
        <f>#REF!/Summary!#REF!*100</f>
        <v>#REF!</v>
      </c>
      <c r="F14" s="47" t="e">
        <f>#REF!/Summary!#REF!*100</f>
        <v>#REF!</v>
      </c>
      <c r="G14" s="47" t="e">
        <f>#REF!/Summary!#REF!*100</f>
        <v>#REF!</v>
      </c>
      <c r="H14" s="47" t="e">
        <f>#REF!/Summary!#REF!*100</f>
        <v>#REF!</v>
      </c>
      <c r="I14" s="47" t="e">
        <f>#REF!/Summary!#REF!*100</f>
        <v>#REF!</v>
      </c>
      <c r="J14" s="47" t="e">
        <f>#REF!/Summary!#REF!*100</f>
        <v>#REF!</v>
      </c>
      <c r="K14" s="47" t="e">
        <f>#REF!/Summary!#REF!*100</f>
        <v>#REF!</v>
      </c>
      <c r="L14" s="47" t="e">
        <f>#REF!/Summary!#REF!*100</f>
        <v>#REF!</v>
      </c>
      <c r="M14" s="47" t="e">
        <f>#REF!/Summary!#REF!*100</f>
        <v>#REF!</v>
      </c>
      <c r="N14" s="47" t="e">
        <f>#REF!/Summary!#REF!*100</f>
        <v>#REF!</v>
      </c>
      <c r="O14" s="47" t="e">
        <f>#REF!/Summary!#REF!*100</f>
        <v>#REF!</v>
      </c>
      <c r="P14" s="47" t="e">
        <f>#REF!/Summary!#REF!*100</f>
        <v>#REF!</v>
      </c>
      <c r="Q14" s="47" t="e">
        <f>#REF!/Summary!#REF!*100</f>
        <v>#REF!</v>
      </c>
      <c r="R14" s="47" t="e">
        <f>#REF!/Summary!#REF!*100</f>
        <v>#REF!</v>
      </c>
      <c r="S14" s="47" t="e">
        <f>#REF!/Summary!#REF!*100</f>
        <v>#REF!</v>
      </c>
      <c r="T14" s="47" t="e">
        <f>#REF!/Summary!#REF!*100</f>
        <v>#REF!</v>
      </c>
      <c r="U14" s="47" t="e">
        <f>#REF!/Summary!#REF!*100</f>
        <v>#REF!</v>
      </c>
      <c r="V14" s="47" t="e">
        <f>#REF!/Summary!#REF!*100</f>
        <v>#REF!</v>
      </c>
      <c r="W14" s="47" t="e">
        <f>#REF!/Summary!#REF!*100</f>
        <v>#REF!</v>
      </c>
      <c r="X14" s="47" t="e">
        <f>#REF!/Summary!#REF!*100</f>
        <v>#REF!</v>
      </c>
      <c r="Y14" s="47" t="e">
        <f>#REF!/Summary!#REF!*100</f>
        <v>#REF!</v>
      </c>
      <c r="Z14" s="47" t="e">
        <f>#REF!/Summary!#REF!*100</f>
        <v>#REF!</v>
      </c>
      <c r="AA14" s="47" t="e">
        <f>#REF!/Summary!#REF!*100</f>
        <v>#REF!</v>
      </c>
      <c r="AB14" s="47" t="e">
        <f>#REF!/Summary!#REF!*100</f>
        <v>#REF!</v>
      </c>
      <c r="AC14" s="47" t="e">
        <f>#REF!/Summary!#REF!*100</f>
        <v>#REF!</v>
      </c>
      <c r="AD14" s="47" t="e">
        <f>#REF!/Summary!#REF!*100</f>
        <v>#REF!</v>
      </c>
      <c r="AE14" s="47" t="e">
        <f>#REF!/Summary!#REF!*100</f>
        <v>#REF!</v>
      </c>
      <c r="AF14" s="41" t="e">
        <f>#REF!/Summary!#REF!*100</f>
        <v>#REF!</v>
      </c>
      <c r="AG14" s="41" t="e">
        <f>#REF!/Summary!#REF!*100</f>
        <v>#REF!</v>
      </c>
      <c r="AH14" s="41" t="e">
        <f>#REF!/Summary!#REF!*100</f>
        <v>#REF!</v>
      </c>
      <c r="AI14" s="41" t="e">
        <f>#REF!/Summary!#REF!*100</f>
        <v>#REF!</v>
      </c>
      <c r="AJ14" s="41" t="e">
        <f>#REF!/Summary!B14*100</f>
        <v>#REF!</v>
      </c>
      <c r="AK14" s="41" t="e">
        <f>#REF!/Summary!C14*100</f>
        <v>#REF!</v>
      </c>
      <c r="AL14" s="41" t="e">
        <f>#REF!/Summary!D14*100</f>
        <v>#REF!</v>
      </c>
      <c r="AM14" s="41" t="e">
        <f>#REF!/Summary!E14*100</f>
        <v>#REF!</v>
      </c>
      <c r="AN14" s="41" t="e">
        <f>#REF!/Summary!F14*100</f>
        <v>#REF!</v>
      </c>
      <c r="AO14" s="41" t="e">
        <f>#REF!/Summary!G14*100</f>
        <v>#REF!</v>
      </c>
      <c r="AP14" s="41" t="e">
        <f>#REF!/Summary!H14*100</f>
        <v>#REF!</v>
      </c>
      <c r="AQ14" s="41" t="e">
        <f>#REF!/Summary!I14*100</f>
        <v>#REF!</v>
      </c>
    </row>
    <row r="15" spans="1:43" ht="11.1" customHeight="1" x14ac:dyDescent="0.2">
      <c r="A15" s="40" t="s">
        <v>70</v>
      </c>
      <c r="B15" s="47" t="e">
        <f>#REF!/Summary!#REF!*100</f>
        <v>#REF!</v>
      </c>
      <c r="C15" s="47" t="e">
        <f>#REF!/Summary!#REF!*100</f>
        <v>#REF!</v>
      </c>
      <c r="D15" s="47" t="e">
        <f>#REF!/Summary!#REF!*100</f>
        <v>#REF!</v>
      </c>
      <c r="E15" s="47" t="e">
        <f>#REF!/Summary!#REF!*100</f>
        <v>#REF!</v>
      </c>
      <c r="F15" s="47" t="e">
        <f>#REF!/Summary!#REF!*100</f>
        <v>#REF!</v>
      </c>
      <c r="G15" s="47" t="e">
        <f>#REF!/Summary!#REF!*100</f>
        <v>#REF!</v>
      </c>
      <c r="H15" s="47" t="e">
        <f>#REF!/Summary!#REF!*100</f>
        <v>#REF!</v>
      </c>
      <c r="I15" s="47" t="e">
        <f>#REF!/Summary!#REF!*100</f>
        <v>#REF!</v>
      </c>
      <c r="J15" s="47" t="e">
        <f>#REF!/Summary!#REF!*100</f>
        <v>#REF!</v>
      </c>
      <c r="K15" s="47" t="e">
        <f>#REF!/Summary!#REF!*100</f>
        <v>#REF!</v>
      </c>
      <c r="L15" s="47" t="e">
        <f>#REF!/Summary!#REF!*100</f>
        <v>#REF!</v>
      </c>
      <c r="M15" s="47" t="e">
        <f>#REF!/Summary!#REF!*100</f>
        <v>#REF!</v>
      </c>
      <c r="N15" s="47" t="e">
        <f>#REF!/Summary!#REF!*100</f>
        <v>#REF!</v>
      </c>
      <c r="O15" s="47" t="e">
        <f>#REF!/Summary!#REF!*100</f>
        <v>#REF!</v>
      </c>
      <c r="P15" s="47" t="e">
        <f>#REF!/Summary!#REF!*100</f>
        <v>#REF!</v>
      </c>
      <c r="Q15" s="47" t="e">
        <f>#REF!/Summary!#REF!*100</f>
        <v>#REF!</v>
      </c>
      <c r="R15" s="47" t="e">
        <f>#REF!/Summary!#REF!*100</f>
        <v>#REF!</v>
      </c>
      <c r="S15" s="47" t="e">
        <f>#REF!/Summary!#REF!*100</f>
        <v>#REF!</v>
      </c>
      <c r="T15" s="47" t="e">
        <f>#REF!/Summary!#REF!*100</f>
        <v>#REF!</v>
      </c>
      <c r="U15" s="47" t="e">
        <f>#REF!/Summary!#REF!*100</f>
        <v>#REF!</v>
      </c>
      <c r="V15" s="47" t="e">
        <f>#REF!/Summary!#REF!*100</f>
        <v>#REF!</v>
      </c>
      <c r="W15" s="47" t="e">
        <f>#REF!/Summary!#REF!*100</f>
        <v>#REF!</v>
      </c>
      <c r="X15" s="47" t="e">
        <f>#REF!/Summary!#REF!*100</f>
        <v>#REF!</v>
      </c>
      <c r="Y15" s="47" t="e">
        <f>#REF!/Summary!#REF!*100</f>
        <v>#REF!</v>
      </c>
      <c r="Z15" s="47" t="e">
        <f>#REF!/Summary!#REF!*100</f>
        <v>#REF!</v>
      </c>
      <c r="AA15" s="47" t="e">
        <f>#REF!/Summary!#REF!*100</f>
        <v>#REF!</v>
      </c>
      <c r="AB15" s="47" t="e">
        <f>#REF!/Summary!#REF!*100</f>
        <v>#REF!</v>
      </c>
      <c r="AC15" s="47" t="e">
        <f>#REF!/Summary!#REF!*100</f>
        <v>#REF!</v>
      </c>
      <c r="AD15" s="47" t="e">
        <f>#REF!/Summary!#REF!*100</f>
        <v>#REF!</v>
      </c>
      <c r="AE15" s="47" t="e">
        <f>#REF!/Summary!#REF!*100</f>
        <v>#REF!</v>
      </c>
      <c r="AF15" s="41" t="e">
        <f>#REF!/Summary!#REF!*100</f>
        <v>#REF!</v>
      </c>
      <c r="AG15" s="41" t="e">
        <f>#REF!/Summary!#REF!*100</f>
        <v>#REF!</v>
      </c>
      <c r="AH15" s="41" t="e">
        <f>#REF!/Summary!#REF!*100</f>
        <v>#REF!</v>
      </c>
      <c r="AI15" s="41" t="e">
        <f>#REF!/Summary!#REF!*100</f>
        <v>#REF!</v>
      </c>
      <c r="AJ15" s="41" t="e">
        <f>#REF!/Summary!B15*100</f>
        <v>#REF!</v>
      </c>
      <c r="AK15" s="41" t="e">
        <f>#REF!/Summary!C15*100</f>
        <v>#REF!</v>
      </c>
      <c r="AL15" s="41" t="e">
        <f>#REF!/Summary!D15*100</f>
        <v>#REF!</v>
      </c>
      <c r="AM15" s="41" t="e">
        <f>#REF!/Summary!E15*100</f>
        <v>#REF!</v>
      </c>
      <c r="AN15" s="41" t="e">
        <f>#REF!/Summary!F15*100</f>
        <v>#REF!</v>
      </c>
      <c r="AO15" s="41" t="e">
        <f>#REF!/Summary!G15*100</f>
        <v>#REF!</v>
      </c>
      <c r="AP15" s="41" t="e">
        <f>#REF!/Summary!H15*100</f>
        <v>#REF!</v>
      </c>
      <c r="AQ15" s="41" t="e">
        <f>#REF!/Summary!I15*100</f>
        <v>#REF!</v>
      </c>
    </row>
    <row r="16" spans="1:43" ht="11.1" customHeight="1" x14ac:dyDescent="0.2">
      <c r="A16" s="40" t="s">
        <v>7</v>
      </c>
      <c r="B16" s="47" t="e">
        <f>#REF!/Summary!#REF!*100</f>
        <v>#REF!</v>
      </c>
      <c r="C16" s="47" t="e">
        <f>#REF!/Summary!#REF!*100</f>
        <v>#REF!</v>
      </c>
      <c r="D16" s="47" t="e">
        <f>#REF!/Summary!#REF!*100</f>
        <v>#REF!</v>
      </c>
      <c r="E16" s="47" t="e">
        <f>#REF!/Summary!#REF!*100</f>
        <v>#REF!</v>
      </c>
      <c r="F16" s="47" t="e">
        <f>#REF!/Summary!#REF!*100</f>
        <v>#REF!</v>
      </c>
      <c r="G16" s="47" t="e">
        <f>#REF!/Summary!#REF!*100</f>
        <v>#REF!</v>
      </c>
      <c r="H16" s="47" t="e">
        <f>#REF!/Summary!#REF!*100</f>
        <v>#REF!</v>
      </c>
      <c r="I16" s="47" t="e">
        <f>#REF!/Summary!#REF!*100</f>
        <v>#REF!</v>
      </c>
      <c r="J16" s="47" t="e">
        <f>#REF!/Summary!#REF!*100</f>
        <v>#REF!</v>
      </c>
      <c r="K16" s="47" t="e">
        <f>#REF!/Summary!#REF!*100</f>
        <v>#REF!</v>
      </c>
      <c r="L16" s="47" t="e">
        <f>#REF!/Summary!#REF!*100</f>
        <v>#REF!</v>
      </c>
      <c r="M16" s="47" t="e">
        <f>#REF!/Summary!#REF!*100</f>
        <v>#REF!</v>
      </c>
      <c r="N16" s="47" t="e">
        <f>#REF!/Summary!#REF!*100</f>
        <v>#REF!</v>
      </c>
      <c r="O16" s="47" t="e">
        <f>#REF!/Summary!#REF!*100</f>
        <v>#REF!</v>
      </c>
      <c r="P16" s="47" t="e">
        <f>#REF!/Summary!#REF!*100</f>
        <v>#REF!</v>
      </c>
      <c r="Q16" s="47" t="e">
        <f>#REF!/Summary!#REF!*100</f>
        <v>#REF!</v>
      </c>
      <c r="R16" s="47" t="e">
        <f>#REF!/Summary!#REF!*100</f>
        <v>#REF!</v>
      </c>
      <c r="S16" s="47" t="e">
        <f>#REF!/Summary!#REF!*100</f>
        <v>#REF!</v>
      </c>
      <c r="T16" s="47" t="e">
        <f>#REF!/Summary!#REF!*100</f>
        <v>#REF!</v>
      </c>
      <c r="U16" s="47" t="e">
        <f>#REF!/Summary!#REF!*100</f>
        <v>#REF!</v>
      </c>
      <c r="V16" s="47" t="e">
        <f>#REF!/Summary!#REF!*100</f>
        <v>#REF!</v>
      </c>
      <c r="W16" s="47" t="e">
        <f>#REF!/Summary!#REF!*100</f>
        <v>#REF!</v>
      </c>
      <c r="X16" s="47" t="e">
        <f>#REF!/Summary!#REF!*100</f>
        <v>#REF!</v>
      </c>
      <c r="Y16" s="47" t="e">
        <f>#REF!/Summary!#REF!*100</f>
        <v>#REF!</v>
      </c>
      <c r="Z16" s="47" t="e">
        <f>#REF!/Summary!#REF!*100</f>
        <v>#REF!</v>
      </c>
      <c r="AA16" s="47" t="e">
        <f>#REF!/Summary!#REF!*100</f>
        <v>#REF!</v>
      </c>
      <c r="AB16" s="47" t="e">
        <f>#REF!/Summary!#REF!*100</f>
        <v>#REF!</v>
      </c>
      <c r="AC16" s="47" t="e">
        <f>#REF!/Summary!#REF!*100</f>
        <v>#REF!</v>
      </c>
      <c r="AD16" s="47" t="e">
        <f>#REF!/Summary!#REF!*100</f>
        <v>#REF!</v>
      </c>
      <c r="AE16" s="47" t="e">
        <f>#REF!/Summary!#REF!*100</f>
        <v>#REF!</v>
      </c>
      <c r="AF16" s="41" t="e">
        <f>#REF!/Summary!#REF!*100</f>
        <v>#REF!</v>
      </c>
      <c r="AG16" s="41" t="e">
        <f>#REF!/Summary!#REF!*100</f>
        <v>#REF!</v>
      </c>
      <c r="AH16" s="41" t="e">
        <f>#REF!/Summary!#REF!*100</f>
        <v>#REF!</v>
      </c>
      <c r="AI16" s="41" t="e">
        <f>#REF!/Summary!#REF!*100</f>
        <v>#REF!</v>
      </c>
      <c r="AJ16" s="41" t="e">
        <f>#REF!/Summary!B16*100</f>
        <v>#REF!</v>
      </c>
      <c r="AK16" s="41" t="e">
        <f>#REF!/Summary!C16*100</f>
        <v>#REF!</v>
      </c>
      <c r="AL16" s="41" t="e">
        <f>#REF!/Summary!D16*100</f>
        <v>#REF!</v>
      </c>
      <c r="AM16" s="41" t="e">
        <f>#REF!/Summary!E16*100</f>
        <v>#REF!</v>
      </c>
      <c r="AN16" s="41" t="e">
        <f>#REF!/Summary!F16*100</f>
        <v>#REF!</v>
      </c>
      <c r="AO16" s="41" t="e">
        <f>#REF!/Summary!G16*100</f>
        <v>#REF!</v>
      </c>
      <c r="AP16" s="41" t="e">
        <f>#REF!/Summary!H16*100</f>
        <v>#REF!</v>
      </c>
      <c r="AQ16" s="41" t="e">
        <f>#REF!/Summary!I16*100</f>
        <v>#REF!</v>
      </c>
    </row>
    <row r="17" spans="1:43" ht="11.1" customHeight="1" x14ac:dyDescent="0.2">
      <c r="A17" s="40" t="s">
        <v>13</v>
      </c>
      <c r="B17" s="47" t="e">
        <f>#REF!/Summary!#REF!*100</f>
        <v>#REF!</v>
      </c>
      <c r="C17" s="47" t="e">
        <f>#REF!/Summary!#REF!*100</f>
        <v>#REF!</v>
      </c>
      <c r="D17" s="47" t="e">
        <f>#REF!/Summary!#REF!*100</f>
        <v>#REF!</v>
      </c>
      <c r="E17" s="47" t="e">
        <f>#REF!/Summary!#REF!*100</f>
        <v>#REF!</v>
      </c>
      <c r="F17" s="47" t="e">
        <f>#REF!/Summary!#REF!*100</f>
        <v>#REF!</v>
      </c>
      <c r="G17" s="47" t="e">
        <f>#REF!/Summary!#REF!*100</f>
        <v>#REF!</v>
      </c>
      <c r="H17" s="47" t="e">
        <f>#REF!/Summary!#REF!*100</f>
        <v>#REF!</v>
      </c>
      <c r="I17" s="47" t="e">
        <f>#REF!/Summary!#REF!*100</f>
        <v>#REF!</v>
      </c>
      <c r="J17" s="47" t="e">
        <f>#REF!/Summary!#REF!*100</f>
        <v>#REF!</v>
      </c>
      <c r="K17" s="47" t="e">
        <f>#REF!/Summary!#REF!*100</f>
        <v>#REF!</v>
      </c>
      <c r="L17" s="47" t="e">
        <f>#REF!/Summary!#REF!*100</f>
        <v>#REF!</v>
      </c>
      <c r="M17" s="47" t="e">
        <f>#REF!/Summary!#REF!*100</f>
        <v>#REF!</v>
      </c>
      <c r="N17" s="47" t="e">
        <f>#REF!/Summary!#REF!*100</f>
        <v>#REF!</v>
      </c>
      <c r="O17" s="47" t="e">
        <f>#REF!/Summary!#REF!*100</f>
        <v>#REF!</v>
      </c>
      <c r="P17" s="47" t="e">
        <f>#REF!/Summary!#REF!*100</f>
        <v>#REF!</v>
      </c>
      <c r="Q17" s="47" t="e">
        <f>#REF!/Summary!#REF!*100</f>
        <v>#REF!</v>
      </c>
      <c r="R17" s="47" t="e">
        <f>#REF!/Summary!#REF!*100</f>
        <v>#REF!</v>
      </c>
      <c r="S17" s="47" t="e">
        <f>#REF!/Summary!#REF!*100</f>
        <v>#REF!</v>
      </c>
      <c r="T17" s="47" t="e">
        <f>#REF!/Summary!#REF!*100</f>
        <v>#REF!</v>
      </c>
      <c r="U17" s="47" t="e">
        <f>#REF!/Summary!#REF!*100</f>
        <v>#REF!</v>
      </c>
      <c r="V17" s="47" t="e">
        <f>#REF!/Summary!#REF!*100</f>
        <v>#REF!</v>
      </c>
      <c r="W17" s="47" t="e">
        <f>#REF!/Summary!#REF!*100</f>
        <v>#REF!</v>
      </c>
      <c r="X17" s="47" t="e">
        <f>#REF!/Summary!#REF!*100</f>
        <v>#REF!</v>
      </c>
      <c r="Y17" s="47" t="e">
        <f>#REF!/Summary!#REF!*100</f>
        <v>#REF!</v>
      </c>
      <c r="Z17" s="47" t="e">
        <f>#REF!/Summary!#REF!*100</f>
        <v>#REF!</v>
      </c>
      <c r="AA17" s="47" t="e">
        <f>#REF!/Summary!#REF!*100</f>
        <v>#REF!</v>
      </c>
      <c r="AB17" s="47" t="e">
        <f>#REF!/Summary!#REF!*100</f>
        <v>#REF!</v>
      </c>
      <c r="AC17" s="47" t="e">
        <f>#REF!/Summary!#REF!*100</f>
        <v>#REF!</v>
      </c>
      <c r="AD17" s="47" t="e">
        <f>#REF!/Summary!#REF!*100</f>
        <v>#REF!</v>
      </c>
      <c r="AE17" s="47" t="e">
        <f>#REF!/Summary!#REF!*100</f>
        <v>#REF!</v>
      </c>
      <c r="AF17" s="41" t="e">
        <f>#REF!/Summary!#REF!*100</f>
        <v>#REF!</v>
      </c>
      <c r="AG17" s="41" t="e">
        <f>#REF!/Summary!#REF!*100</f>
        <v>#REF!</v>
      </c>
      <c r="AH17" s="41" t="e">
        <f>#REF!/Summary!#REF!*100</f>
        <v>#REF!</v>
      </c>
      <c r="AI17" s="41" t="e">
        <f>#REF!/Summary!#REF!*100</f>
        <v>#REF!</v>
      </c>
      <c r="AJ17" s="41" t="e">
        <f>#REF!/Summary!B17*100</f>
        <v>#REF!</v>
      </c>
      <c r="AK17" s="41" t="e">
        <f>#REF!/Summary!C17*100</f>
        <v>#REF!</v>
      </c>
      <c r="AL17" s="41" t="e">
        <f>#REF!/Summary!D17*100</f>
        <v>#REF!</v>
      </c>
      <c r="AM17" s="41" t="e">
        <f>#REF!/Summary!E17*100</f>
        <v>#REF!</v>
      </c>
      <c r="AN17" s="41" t="e">
        <f>#REF!/Summary!F17*100</f>
        <v>#REF!</v>
      </c>
      <c r="AO17" s="41" t="e">
        <f>#REF!/Summary!G17*100</f>
        <v>#REF!</v>
      </c>
      <c r="AP17" s="41" t="e">
        <f>#REF!/Summary!H17*100</f>
        <v>#REF!</v>
      </c>
      <c r="AQ17" s="41" t="e">
        <f>#REF!/Summary!I17*100</f>
        <v>#REF!</v>
      </c>
    </row>
    <row r="18" spans="1:43" ht="11.1" customHeight="1" x14ac:dyDescent="0.2">
      <c r="A18" s="39" t="s">
        <v>18</v>
      </c>
      <c r="AF18" s="45"/>
      <c r="AG18" s="45"/>
      <c r="AH18" s="45"/>
      <c r="AI18" s="45"/>
      <c r="AJ18" s="45"/>
      <c r="AK18" s="45"/>
      <c r="AL18" s="45"/>
      <c r="AM18" s="45"/>
      <c r="AN18" s="45"/>
      <c r="AO18" s="45"/>
      <c r="AP18" s="45"/>
      <c r="AQ18" s="45"/>
    </row>
    <row r="19" spans="1:43" ht="11.1" customHeight="1" x14ac:dyDescent="0.2">
      <c r="A19" s="42" t="s">
        <v>19</v>
      </c>
      <c r="B19" s="47" t="e">
        <f>#REF!/Summary!#REF!*100</f>
        <v>#REF!</v>
      </c>
      <c r="C19" s="47" t="e">
        <f>#REF!/Summary!#REF!*100</f>
        <v>#REF!</v>
      </c>
      <c r="D19" s="47" t="e">
        <f>#REF!/Summary!#REF!*100</f>
        <v>#REF!</v>
      </c>
      <c r="E19" s="47" t="e">
        <f>#REF!/Summary!#REF!*100</f>
        <v>#REF!</v>
      </c>
      <c r="F19" s="47" t="e">
        <f>#REF!/Summary!#REF!*100</f>
        <v>#REF!</v>
      </c>
      <c r="G19" s="47" t="e">
        <f>#REF!/Summary!#REF!*100</f>
        <v>#REF!</v>
      </c>
      <c r="H19" s="47" t="e">
        <f>#REF!/Summary!#REF!*100</f>
        <v>#REF!</v>
      </c>
      <c r="I19" s="47" t="e">
        <f>#REF!/Summary!#REF!*100</f>
        <v>#REF!</v>
      </c>
      <c r="J19" s="47" t="e">
        <f>#REF!/Summary!#REF!*100</f>
        <v>#REF!</v>
      </c>
      <c r="K19" s="47" t="e">
        <f>#REF!/Summary!#REF!*100</f>
        <v>#REF!</v>
      </c>
      <c r="L19" s="47" t="e">
        <f>#REF!/Summary!#REF!*100</f>
        <v>#REF!</v>
      </c>
      <c r="M19" s="47" t="e">
        <f>#REF!/Summary!#REF!*100</f>
        <v>#REF!</v>
      </c>
      <c r="N19" s="47" t="e">
        <f>#REF!/Summary!#REF!*100</f>
        <v>#REF!</v>
      </c>
      <c r="O19" s="47" t="e">
        <f>#REF!/Summary!#REF!*100</f>
        <v>#REF!</v>
      </c>
      <c r="P19" s="47" t="e">
        <f>#REF!/Summary!#REF!*100</f>
        <v>#REF!</v>
      </c>
      <c r="Q19" s="47" t="e">
        <f>#REF!/Summary!#REF!*100</f>
        <v>#REF!</v>
      </c>
      <c r="R19" s="47" t="e">
        <f>#REF!/Summary!#REF!*100</f>
        <v>#REF!</v>
      </c>
      <c r="S19" s="47" t="e">
        <f>#REF!/Summary!#REF!*100</f>
        <v>#REF!</v>
      </c>
      <c r="T19" s="47" t="e">
        <f>#REF!/Summary!#REF!*100</f>
        <v>#REF!</v>
      </c>
      <c r="U19" s="47" t="e">
        <f>#REF!/Summary!#REF!*100</f>
        <v>#REF!</v>
      </c>
      <c r="V19" s="47" t="e">
        <f>#REF!/Summary!#REF!*100</f>
        <v>#REF!</v>
      </c>
      <c r="W19" s="47" t="e">
        <f>#REF!/Summary!#REF!*100</f>
        <v>#REF!</v>
      </c>
      <c r="X19" s="47" t="e">
        <f>#REF!/Summary!#REF!*100</f>
        <v>#REF!</v>
      </c>
      <c r="Y19" s="47" t="e">
        <f>#REF!/Summary!#REF!*100</f>
        <v>#REF!</v>
      </c>
      <c r="Z19" s="47" t="e">
        <f>#REF!/Summary!#REF!*100</f>
        <v>#REF!</v>
      </c>
      <c r="AA19" s="47" t="e">
        <f>#REF!/Summary!#REF!*100</f>
        <v>#REF!</v>
      </c>
      <c r="AB19" s="47" t="e">
        <f>#REF!/Summary!#REF!*100</f>
        <v>#REF!</v>
      </c>
      <c r="AC19" s="47" t="e">
        <f>#REF!/Summary!#REF!*100</f>
        <v>#REF!</v>
      </c>
      <c r="AD19" s="47" t="e">
        <f>#REF!/Summary!#REF!*100</f>
        <v>#REF!</v>
      </c>
      <c r="AE19" s="47" t="e">
        <f>#REF!/Summary!#REF!*100</f>
        <v>#REF!</v>
      </c>
      <c r="AF19" s="41" t="e">
        <f>#REF!/Summary!#REF!*100</f>
        <v>#REF!</v>
      </c>
      <c r="AG19" s="41" t="e">
        <f>#REF!/Summary!#REF!*100</f>
        <v>#REF!</v>
      </c>
      <c r="AH19" s="41" t="e">
        <f>#REF!/Summary!#REF!*100</f>
        <v>#REF!</v>
      </c>
      <c r="AI19" s="41" t="e">
        <f>#REF!/Summary!#REF!*100</f>
        <v>#REF!</v>
      </c>
      <c r="AJ19" s="41" t="e">
        <f>#REF!/Summary!B19*100</f>
        <v>#REF!</v>
      </c>
      <c r="AK19" s="41" t="e">
        <f>#REF!/Summary!C19*100</f>
        <v>#REF!</v>
      </c>
      <c r="AL19" s="41" t="e">
        <f>#REF!/Summary!D19*100</f>
        <v>#REF!</v>
      </c>
      <c r="AM19" s="41" t="e">
        <f>#REF!/Summary!E19*100</f>
        <v>#REF!</v>
      </c>
      <c r="AN19" s="41" t="e">
        <f>#REF!/Summary!F19*100</f>
        <v>#REF!</v>
      </c>
      <c r="AO19" s="41" t="e">
        <f>#REF!/Summary!G19*100</f>
        <v>#REF!</v>
      </c>
      <c r="AP19" s="41" t="e">
        <f>#REF!/Summary!H19*100</f>
        <v>#REF!</v>
      </c>
      <c r="AQ19" s="41" t="e">
        <f>#REF!/Summary!I19*100</f>
        <v>#REF!</v>
      </c>
    </row>
    <row r="20" spans="1:43" ht="11.1" customHeight="1" x14ac:dyDescent="0.2">
      <c r="AF20" s="45"/>
      <c r="AG20" s="45"/>
      <c r="AH20" s="45"/>
      <c r="AI20" s="45"/>
    </row>
    <row r="21" spans="1:43" ht="11.1" customHeight="1" x14ac:dyDescent="0.2">
      <c r="A21" s="37" t="s">
        <v>100</v>
      </c>
      <c r="AF21" s="45"/>
      <c r="AG21" s="45"/>
      <c r="AH21" s="45"/>
      <c r="AI21" s="45"/>
    </row>
    <row r="22" spans="1:43" ht="11.1" customHeight="1" x14ac:dyDescent="0.2">
      <c r="A22" s="39" t="s">
        <v>0</v>
      </c>
      <c r="B22" s="47" t="e">
        <f>#REF!/Summary!#REF!*100</f>
        <v>#REF!</v>
      </c>
      <c r="C22" s="47" t="e">
        <f>#REF!/Summary!#REF!*100</f>
        <v>#REF!</v>
      </c>
      <c r="D22" s="47" t="e">
        <f>#REF!/Summary!#REF!*100</f>
        <v>#REF!</v>
      </c>
      <c r="E22" s="47" t="e">
        <f>#REF!/Summary!#REF!*100</f>
        <v>#REF!</v>
      </c>
      <c r="F22" s="47" t="e">
        <f>#REF!/Summary!#REF!*100</f>
        <v>#REF!</v>
      </c>
      <c r="G22" s="47" t="e">
        <f>#REF!/Summary!#REF!*100</f>
        <v>#REF!</v>
      </c>
      <c r="H22" s="47" t="e">
        <f>#REF!/Summary!#REF!*100</f>
        <v>#REF!</v>
      </c>
      <c r="I22" s="47" t="e">
        <f>#REF!/Summary!#REF!*100</f>
        <v>#REF!</v>
      </c>
      <c r="J22" s="47" t="e">
        <f>#REF!/Summary!#REF!*100</f>
        <v>#REF!</v>
      </c>
      <c r="K22" s="47" t="e">
        <f>#REF!/Summary!#REF!*100</f>
        <v>#REF!</v>
      </c>
      <c r="L22" s="47" t="e">
        <f>#REF!/Summary!#REF!*100</f>
        <v>#REF!</v>
      </c>
      <c r="M22" s="47" t="e">
        <f>#REF!/Summary!#REF!*100</f>
        <v>#REF!</v>
      </c>
      <c r="N22" s="47" t="e">
        <f>#REF!/Summary!#REF!*100</f>
        <v>#REF!</v>
      </c>
      <c r="O22" s="47" t="e">
        <f>#REF!/Summary!#REF!*100</f>
        <v>#REF!</v>
      </c>
      <c r="P22" s="47" t="e">
        <f>#REF!/Summary!#REF!*100</f>
        <v>#REF!</v>
      </c>
      <c r="Q22" s="47" t="e">
        <f>#REF!/Summary!#REF!*100</f>
        <v>#REF!</v>
      </c>
      <c r="R22" s="47" t="e">
        <f>#REF!/Summary!#REF!*100</f>
        <v>#REF!</v>
      </c>
      <c r="S22" s="47" t="e">
        <f>#REF!/Summary!#REF!*100</f>
        <v>#REF!</v>
      </c>
      <c r="T22" s="47" t="e">
        <f>#REF!/Summary!#REF!*100</f>
        <v>#REF!</v>
      </c>
      <c r="U22" s="47" t="e">
        <f>#REF!/Summary!#REF!*100</f>
        <v>#REF!</v>
      </c>
      <c r="V22" s="47" t="e">
        <f>#REF!/Summary!#REF!*100</f>
        <v>#REF!</v>
      </c>
      <c r="W22" s="47" t="e">
        <f>#REF!/Summary!#REF!*100</f>
        <v>#REF!</v>
      </c>
      <c r="X22" s="47" t="e">
        <f>#REF!/Summary!#REF!*100</f>
        <v>#REF!</v>
      </c>
      <c r="Y22" s="47" t="e">
        <f>#REF!/Summary!#REF!*100</f>
        <v>#REF!</v>
      </c>
      <c r="Z22" s="47" t="e">
        <f>#REF!/Summary!#REF!*100</f>
        <v>#REF!</v>
      </c>
      <c r="AA22" s="47" t="e">
        <f>#REF!/Summary!#REF!*100</f>
        <v>#REF!</v>
      </c>
      <c r="AB22" s="47" t="e">
        <f>#REF!/Summary!#REF!*100</f>
        <v>#REF!</v>
      </c>
      <c r="AC22" s="47" t="e">
        <f>#REF!/Summary!#REF!*100</f>
        <v>#REF!</v>
      </c>
      <c r="AD22" s="47" t="e">
        <f>#REF!/Summary!#REF!*100</f>
        <v>#REF!</v>
      </c>
      <c r="AE22" s="47" t="e">
        <f>#REF!/Summary!#REF!*100</f>
        <v>#REF!</v>
      </c>
      <c r="AF22" s="41" t="e">
        <f>#REF!/Summary!#REF!*100</f>
        <v>#REF!</v>
      </c>
      <c r="AG22" s="41" t="e">
        <f>#REF!/Summary!#REF!*100</f>
        <v>#REF!</v>
      </c>
      <c r="AH22" s="41" t="e">
        <f>#REF!/Summary!#REF!*100</f>
        <v>#REF!</v>
      </c>
      <c r="AI22" s="41" t="e">
        <f>#REF!/Summary!#REF!*100</f>
        <v>#REF!</v>
      </c>
      <c r="AJ22" s="41" t="e">
        <f>#REF!/Summary!B22*100</f>
        <v>#REF!</v>
      </c>
      <c r="AK22" s="41" t="e">
        <f>#REF!/Summary!C22*100</f>
        <v>#REF!</v>
      </c>
      <c r="AL22" s="41" t="e">
        <f>#REF!/Summary!D22*100</f>
        <v>#REF!</v>
      </c>
      <c r="AM22" s="41" t="e">
        <f>#REF!/Summary!E22*100</f>
        <v>#REF!</v>
      </c>
      <c r="AN22" s="41" t="e">
        <f>#REF!/Summary!F22*100</f>
        <v>#REF!</v>
      </c>
      <c r="AO22" s="41" t="e">
        <f>#REF!/Summary!G22*100</f>
        <v>#REF!</v>
      </c>
      <c r="AP22" s="41" t="e">
        <f>#REF!/Summary!H22*100</f>
        <v>#REF!</v>
      </c>
      <c r="AQ22" s="41" t="e">
        <f>#REF!/Summary!I22*100</f>
        <v>#REF!</v>
      </c>
    </row>
    <row r="23" spans="1:43" ht="11.1" customHeight="1" x14ac:dyDescent="0.2">
      <c r="A23" s="40" t="s">
        <v>70</v>
      </c>
      <c r="B23" s="47" t="e">
        <f>#REF!/Summary!#REF!*100</f>
        <v>#REF!</v>
      </c>
      <c r="C23" s="47" t="e">
        <f>#REF!/Summary!#REF!*100</f>
        <v>#REF!</v>
      </c>
      <c r="D23" s="47" t="e">
        <f>#REF!/Summary!#REF!*100</f>
        <v>#REF!</v>
      </c>
      <c r="E23" s="47" t="e">
        <f>#REF!/Summary!#REF!*100</f>
        <v>#REF!</v>
      </c>
      <c r="F23" s="47" t="e">
        <f>#REF!/Summary!#REF!*100</f>
        <v>#REF!</v>
      </c>
      <c r="G23" s="47" t="e">
        <f>#REF!/Summary!#REF!*100</f>
        <v>#REF!</v>
      </c>
      <c r="H23" s="47" t="e">
        <f>#REF!/Summary!#REF!*100</f>
        <v>#REF!</v>
      </c>
      <c r="I23" s="47" t="e">
        <f>#REF!/Summary!#REF!*100</f>
        <v>#REF!</v>
      </c>
      <c r="J23" s="47" t="e">
        <f>#REF!/Summary!#REF!*100</f>
        <v>#REF!</v>
      </c>
      <c r="K23" s="47" t="e">
        <f>#REF!/Summary!#REF!*100</f>
        <v>#REF!</v>
      </c>
      <c r="L23" s="47" t="e">
        <f>#REF!/Summary!#REF!*100</f>
        <v>#REF!</v>
      </c>
      <c r="M23" s="47" t="e">
        <f>#REF!/Summary!#REF!*100</f>
        <v>#REF!</v>
      </c>
      <c r="N23" s="47" t="e">
        <f>#REF!/Summary!#REF!*100</f>
        <v>#REF!</v>
      </c>
      <c r="O23" s="47" t="e">
        <f>#REF!/Summary!#REF!*100</f>
        <v>#REF!</v>
      </c>
      <c r="P23" s="47" t="e">
        <f>#REF!/Summary!#REF!*100</f>
        <v>#REF!</v>
      </c>
      <c r="Q23" s="47" t="e">
        <f>#REF!/Summary!#REF!*100</f>
        <v>#REF!</v>
      </c>
      <c r="R23" s="47" t="e">
        <f>#REF!/Summary!#REF!*100</f>
        <v>#REF!</v>
      </c>
      <c r="S23" s="47" t="e">
        <f>#REF!/Summary!#REF!*100</f>
        <v>#REF!</v>
      </c>
      <c r="T23" s="47" t="e">
        <f>#REF!/Summary!#REF!*100</f>
        <v>#REF!</v>
      </c>
      <c r="U23" s="47" t="e">
        <f>#REF!/Summary!#REF!*100</f>
        <v>#REF!</v>
      </c>
      <c r="V23" s="47" t="e">
        <f>#REF!/Summary!#REF!*100</f>
        <v>#REF!</v>
      </c>
      <c r="W23" s="47" t="e">
        <f>#REF!/Summary!#REF!*100</f>
        <v>#REF!</v>
      </c>
      <c r="X23" s="47" t="e">
        <f>#REF!/Summary!#REF!*100</f>
        <v>#REF!</v>
      </c>
      <c r="Y23" s="47" t="e">
        <f>#REF!/Summary!#REF!*100</f>
        <v>#REF!</v>
      </c>
      <c r="Z23" s="47" t="e">
        <f>#REF!/Summary!#REF!*100</f>
        <v>#REF!</v>
      </c>
      <c r="AA23" s="47" t="e">
        <f>#REF!/Summary!#REF!*100</f>
        <v>#REF!</v>
      </c>
      <c r="AB23" s="47" t="e">
        <f>#REF!/Summary!#REF!*100</f>
        <v>#REF!</v>
      </c>
      <c r="AC23" s="47" t="e">
        <f>#REF!/Summary!#REF!*100</f>
        <v>#REF!</v>
      </c>
      <c r="AD23" s="47" t="e">
        <f>#REF!/Summary!#REF!*100</f>
        <v>#REF!</v>
      </c>
      <c r="AE23" s="47" t="e">
        <f>#REF!/Summary!#REF!*100</f>
        <v>#REF!</v>
      </c>
      <c r="AF23" s="41" t="e">
        <f>#REF!/Summary!#REF!*100</f>
        <v>#REF!</v>
      </c>
      <c r="AG23" s="41" t="e">
        <f>#REF!/Summary!#REF!*100</f>
        <v>#REF!</v>
      </c>
      <c r="AH23" s="41" t="e">
        <f>#REF!/Summary!#REF!*100</f>
        <v>#REF!</v>
      </c>
      <c r="AI23" s="41" t="e">
        <f>#REF!/Summary!#REF!*100</f>
        <v>#REF!</v>
      </c>
      <c r="AJ23" s="41" t="e">
        <f>#REF!/Summary!B23*100</f>
        <v>#REF!</v>
      </c>
      <c r="AK23" s="41" t="e">
        <f>#REF!/Summary!C23*100</f>
        <v>#REF!</v>
      </c>
      <c r="AL23" s="41" t="e">
        <f>#REF!/Summary!D23*100</f>
        <v>#REF!</v>
      </c>
      <c r="AM23" s="41" t="e">
        <f>#REF!/Summary!E23*100</f>
        <v>#REF!</v>
      </c>
      <c r="AN23" s="41" t="e">
        <f>#REF!/Summary!F23*100</f>
        <v>#REF!</v>
      </c>
      <c r="AO23" s="41" t="e">
        <f>#REF!/Summary!G23*100</f>
        <v>#REF!</v>
      </c>
      <c r="AP23" s="41" t="e">
        <f>#REF!/Summary!H23*100</f>
        <v>#REF!</v>
      </c>
      <c r="AQ23" s="41" t="e">
        <f>#REF!/Summary!I23*100</f>
        <v>#REF!</v>
      </c>
    </row>
    <row r="24" spans="1:43" ht="11.1" customHeight="1" x14ac:dyDescent="0.2">
      <c r="A24" s="40" t="s">
        <v>7</v>
      </c>
      <c r="B24" s="47" t="e">
        <f>#REF!/Summary!#REF!*100</f>
        <v>#REF!</v>
      </c>
      <c r="C24" s="47" t="e">
        <f>#REF!/Summary!#REF!*100</f>
        <v>#REF!</v>
      </c>
      <c r="D24" s="47" t="e">
        <f>#REF!/Summary!#REF!*100</f>
        <v>#REF!</v>
      </c>
      <c r="E24" s="47" t="e">
        <f>#REF!/Summary!#REF!*100</f>
        <v>#REF!</v>
      </c>
      <c r="F24" s="47" t="e">
        <f>#REF!/Summary!#REF!*100</f>
        <v>#REF!</v>
      </c>
      <c r="G24" s="47" t="e">
        <f>#REF!/Summary!#REF!*100</f>
        <v>#REF!</v>
      </c>
      <c r="H24" s="47" t="e">
        <f>#REF!/Summary!#REF!*100</f>
        <v>#REF!</v>
      </c>
      <c r="I24" s="47" t="e">
        <f>#REF!/Summary!#REF!*100</f>
        <v>#REF!</v>
      </c>
      <c r="J24" s="47" t="e">
        <f>#REF!/Summary!#REF!*100</f>
        <v>#REF!</v>
      </c>
      <c r="K24" s="47" t="e">
        <f>#REF!/Summary!#REF!*100</f>
        <v>#REF!</v>
      </c>
      <c r="L24" s="47" t="e">
        <f>#REF!/Summary!#REF!*100</f>
        <v>#REF!</v>
      </c>
      <c r="M24" s="47" t="e">
        <f>#REF!/Summary!#REF!*100</f>
        <v>#REF!</v>
      </c>
      <c r="N24" s="47" t="e">
        <f>#REF!/Summary!#REF!*100</f>
        <v>#REF!</v>
      </c>
      <c r="O24" s="47" t="e">
        <f>#REF!/Summary!#REF!*100</f>
        <v>#REF!</v>
      </c>
      <c r="P24" s="47" t="e">
        <f>#REF!/Summary!#REF!*100</f>
        <v>#REF!</v>
      </c>
      <c r="Q24" s="47" t="e">
        <f>#REF!/Summary!#REF!*100</f>
        <v>#REF!</v>
      </c>
      <c r="R24" s="47" t="e">
        <f>#REF!/Summary!#REF!*100</f>
        <v>#REF!</v>
      </c>
      <c r="S24" s="47" t="e">
        <f>#REF!/Summary!#REF!*100</f>
        <v>#REF!</v>
      </c>
      <c r="T24" s="47" t="e">
        <f>#REF!/Summary!#REF!*100</f>
        <v>#REF!</v>
      </c>
      <c r="U24" s="47" t="e">
        <f>#REF!/Summary!#REF!*100</f>
        <v>#REF!</v>
      </c>
      <c r="V24" s="47" t="e">
        <f>#REF!/Summary!#REF!*100</f>
        <v>#REF!</v>
      </c>
      <c r="W24" s="47" t="e">
        <f>#REF!/Summary!#REF!*100</f>
        <v>#REF!</v>
      </c>
      <c r="X24" s="47" t="e">
        <f>#REF!/Summary!#REF!*100</f>
        <v>#REF!</v>
      </c>
      <c r="Y24" s="47" t="e">
        <f>#REF!/Summary!#REF!*100</f>
        <v>#REF!</v>
      </c>
      <c r="Z24" s="47" t="e">
        <f>#REF!/Summary!#REF!*100</f>
        <v>#REF!</v>
      </c>
      <c r="AA24" s="47" t="e">
        <f>#REF!/Summary!#REF!*100</f>
        <v>#REF!</v>
      </c>
      <c r="AB24" s="47" t="e">
        <f>#REF!/Summary!#REF!*100</f>
        <v>#REF!</v>
      </c>
      <c r="AC24" s="47" t="e">
        <f>#REF!/Summary!#REF!*100</f>
        <v>#REF!</v>
      </c>
      <c r="AD24" s="47" t="e">
        <f>#REF!/Summary!#REF!*100</f>
        <v>#REF!</v>
      </c>
      <c r="AE24" s="47" t="e">
        <f>#REF!/Summary!#REF!*100</f>
        <v>#REF!</v>
      </c>
      <c r="AF24" s="41" t="e">
        <f>#REF!/Summary!#REF!*100</f>
        <v>#REF!</v>
      </c>
      <c r="AG24" s="41" t="e">
        <f>#REF!/Summary!#REF!*100</f>
        <v>#REF!</v>
      </c>
      <c r="AH24" s="41" t="e">
        <f>#REF!/Summary!#REF!*100</f>
        <v>#REF!</v>
      </c>
      <c r="AI24" s="41" t="e">
        <f>#REF!/Summary!#REF!*100</f>
        <v>#REF!</v>
      </c>
      <c r="AJ24" s="41" t="e">
        <f>#REF!/Summary!B24*100</f>
        <v>#REF!</v>
      </c>
      <c r="AK24" s="41" t="e">
        <f>#REF!/Summary!C24*100</f>
        <v>#REF!</v>
      </c>
      <c r="AL24" s="41" t="e">
        <f>#REF!/Summary!D24*100</f>
        <v>#REF!</v>
      </c>
      <c r="AM24" s="41" t="e">
        <f>#REF!/Summary!E24*100</f>
        <v>#REF!</v>
      </c>
      <c r="AN24" s="41" t="e">
        <f>#REF!/Summary!F24*100</f>
        <v>#REF!</v>
      </c>
      <c r="AO24" s="41" t="e">
        <f>#REF!/Summary!G24*100</f>
        <v>#REF!</v>
      </c>
      <c r="AP24" s="41" t="e">
        <f>#REF!/Summary!H24*100</f>
        <v>#REF!</v>
      </c>
      <c r="AQ24" s="41" t="e">
        <f>#REF!/Summary!I24*100</f>
        <v>#REF!</v>
      </c>
    </row>
    <row r="25" spans="1:43" ht="11.1" customHeight="1" x14ac:dyDescent="0.2">
      <c r="A25" s="40" t="s">
        <v>13</v>
      </c>
      <c r="B25" s="47" t="e">
        <f>#REF!/Summary!#REF!*100</f>
        <v>#REF!</v>
      </c>
      <c r="C25" s="47" t="e">
        <f>#REF!/Summary!#REF!*100</f>
        <v>#REF!</v>
      </c>
      <c r="D25" s="47" t="e">
        <f>#REF!/Summary!#REF!*100</f>
        <v>#REF!</v>
      </c>
      <c r="E25" s="47" t="e">
        <f>#REF!/Summary!#REF!*100</f>
        <v>#REF!</v>
      </c>
      <c r="F25" s="47" t="e">
        <f>#REF!/Summary!#REF!*100</f>
        <v>#REF!</v>
      </c>
      <c r="G25" s="47" t="e">
        <f>#REF!/Summary!#REF!*100</f>
        <v>#REF!</v>
      </c>
      <c r="H25" s="47" t="e">
        <f>#REF!/Summary!#REF!*100</f>
        <v>#REF!</v>
      </c>
      <c r="I25" s="47" t="e">
        <f>#REF!/Summary!#REF!*100</f>
        <v>#REF!</v>
      </c>
      <c r="J25" s="47" t="e">
        <f>#REF!/Summary!#REF!*100</f>
        <v>#REF!</v>
      </c>
      <c r="K25" s="47" t="e">
        <f>#REF!/Summary!#REF!*100</f>
        <v>#REF!</v>
      </c>
      <c r="L25" s="47" t="e">
        <f>#REF!/Summary!#REF!*100</f>
        <v>#REF!</v>
      </c>
      <c r="M25" s="47" t="e">
        <f>#REF!/Summary!#REF!*100</f>
        <v>#REF!</v>
      </c>
      <c r="N25" s="47" t="e">
        <f>#REF!/Summary!#REF!*100</f>
        <v>#REF!</v>
      </c>
      <c r="O25" s="47" t="e">
        <f>#REF!/Summary!#REF!*100</f>
        <v>#REF!</v>
      </c>
      <c r="P25" s="47" t="e">
        <f>#REF!/Summary!#REF!*100</f>
        <v>#REF!</v>
      </c>
      <c r="Q25" s="47" t="e">
        <f>#REF!/Summary!#REF!*100</f>
        <v>#REF!</v>
      </c>
      <c r="R25" s="47" t="e">
        <f>#REF!/Summary!#REF!*100</f>
        <v>#REF!</v>
      </c>
      <c r="S25" s="47" t="e">
        <f>#REF!/Summary!#REF!*100</f>
        <v>#REF!</v>
      </c>
      <c r="T25" s="47" t="e">
        <f>#REF!/Summary!#REF!*100</f>
        <v>#REF!</v>
      </c>
      <c r="U25" s="47" t="e">
        <f>#REF!/Summary!#REF!*100</f>
        <v>#REF!</v>
      </c>
      <c r="V25" s="47" t="e">
        <f>#REF!/Summary!#REF!*100</f>
        <v>#REF!</v>
      </c>
      <c r="W25" s="47" t="e">
        <f>#REF!/Summary!#REF!*100</f>
        <v>#REF!</v>
      </c>
      <c r="X25" s="47" t="e">
        <f>#REF!/Summary!#REF!*100</f>
        <v>#REF!</v>
      </c>
      <c r="Y25" s="47" t="e">
        <f>#REF!/Summary!#REF!*100</f>
        <v>#REF!</v>
      </c>
      <c r="Z25" s="47" t="e">
        <f>#REF!/Summary!#REF!*100</f>
        <v>#REF!</v>
      </c>
      <c r="AA25" s="47" t="e">
        <f>#REF!/Summary!#REF!*100</f>
        <v>#REF!</v>
      </c>
      <c r="AB25" s="47" t="e">
        <f>#REF!/Summary!#REF!*100</f>
        <v>#REF!</v>
      </c>
      <c r="AC25" s="47" t="e">
        <f>#REF!/Summary!#REF!*100</f>
        <v>#REF!</v>
      </c>
      <c r="AD25" s="47" t="e">
        <f>#REF!/Summary!#REF!*100</f>
        <v>#REF!</v>
      </c>
      <c r="AE25" s="47" t="e">
        <f>#REF!/Summary!#REF!*100</f>
        <v>#REF!</v>
      </c>
      <c r="AF25" s="41" t="e">
        <f>#REF!/Summary!#REF!*100</f>
        <v>#REF!</v>
      </c>
      <c r="AG25" s="41" t="e">
        <f>#REF!/Summary!#REF!*100</f>
        <v>#REF!</v>
      </c>
      <c r="AH25" s="41" t="e">
        <f>#REF!/Summary!#REF!*100</f>
        <v>#REF!</v>
      </c>
      <c r="AI25" s="41" t="e">
        <f>#REF!/Summary!#REF!*100</f>
        <v>#REF!</v>
      </c>
      <c r="AJ25" s="41" t="e">
        <f>#REF!/Summary!B25*100</f>
        <v>#REF!</v>
      </c>
      <c r="AK25" s="41" t="e">
        <f>#REF!/Summary!C25*100</f>
        <v>#REF!</v>
      </c>
      <c r="AL25" s="41" t="e">
        <f>#REF!/Summary!D25*100</f>
        <v>#REF!</v>
      </c>
      <c r="AM25" s="41" t="e">
        <f>#REF!/Summary!E25*100</f>
        <v>#REF!</v>
      </c>
      <c r="AN25" s="41" t="e">
        <f>#REF!/Summary!F25*100</f>
        <v>#REF!</v>
      </c>
      <c r="AO25" s="41" t="e">
        <f>#REF!/Summary!G25*100</f>
        <v>#REF!</v>
      </c>
      <c r="AP25" s="41" t="e">
        <f>#REF!/Summary!H25*100</f>
        <v>#REF!</v>
      </c>
      <c r="AQ25" s="41" t="e">
        <f>#REF!/Summary!I25*100</f>
        <v>#REF!</v>
      </c>
    </row>
    <row r="26" spans="1:43" ht="11.1" customHeight="1" x14ac:dyDescent="0.2">
      <c r="A26" s="39" t="s">
        <v>18</v>
      </c>
      <c r="AF26" s="45"/>
      <c r="AG26" s="45"/>
      <c r="AH26" s="45"/>
      <c r="AI26" s="45"/>
      <c r="AJ26" s="45"/>
      <c r="AK26" s="45"/>
      <c r="AL26" s="45"/>
      <c r="AM26" s="45"/>
      <c r="AN26" s="45"/>
      <c r="AO26" s="45"/>
      <c r="AP26" s="45"/>
      <c r="AQ26" s="45"/>
    </row>
    <row r="27" spans="1:43" s="43" customFormat="1" ht="11.1" customHeight="1" thickBot="1" x14ac:dyDescent="0.25">
      <c r="A27" s="51" t="s">
        <v>19</v>
      </c>
      <c r="B27" s="48" t="e">
        <f>#REF!/Summary!#REF!*100</f>
        <v>#REF!</v>
      </c>
      <c r="C27" s="48" t="e">
        <f>#REF!/Summary!#REF!*100</f>
        <v>#REF!</v>
      </c>
      <c r="D27" s="48" t="e">
        <f>#REF!/Summary!#REF!*100</f>
        <v>#REF!</v>
      </c>
      <c r="E27" s="48" t="e">
        <f>#REF!/Summary!#REF!*100</f>
        <v>#REF!</v>
      </c>
      <c r="F27" s="48" t="e">
        <f>#REF!/Summary!#REF!*100</f>
        <v>#REF!</v>
      </c>
      <c r="G27" s="48" t="e">
        <f>#REF!/Summary!#REF!*100</f>
        <v>#REF!</v>
      </c>
      <c r="H27" s="48" t="e">
        <f>#REF!/Summary!#REF!*100</f>
        <v>#REF!</v>
      </c>
      <c r="I27" s="48" t="e">
        <f>#REF!/Summary!#REF!*100</f>
        <v>#REF!</v>
      </c>
      <c r="J27" s="48" t="e">
        <f>#REF!/Summary!#REF!*100</f>
        <v>#REF!</v>
      </c>
      <c r="K27" s="48" t="e">
        <f>#REF!/Summary!#REF!*100</f>
        <v>#REF!</v>
      </c>
      <c r="L27" s="48" t="e">
        <f>#REF!/Summary!#REF!*100</f>
        <v>#REF!</v>
      </c>
      <c r="M27" s="48" t="e">
        <f>#REF!/Summary!#REF!*100</f>
        <v>#REF!</v>
      </c>
      <c r="N27" s="48" t="e">
        <f>#REF!/Summary!#REF!*100</f>
        <v>#REF!</v>
      </c>
      <c r="O27" s="48" t="e">
        <f>#REF!/Summary!#REF!*100</f>
        <v>#REF!</v>
      </c>
      <c r="P27" s="48" t="e">
        <f>#REF!/Summary!#REF!*100</f>
        <v>#REF!</v>
      </c>
      <c r="Q27" s="48" t="e">
        <f>#REF!/Summary!#REF!*100</f>
        <v>#REF!</v>
      </c>
      <c r="R27" s="48" t="e">
        <f>#REF!/Summary!#REF!*100</f>
        <v>#REF!</v>
      </c>
      <c r="S27" s="48" t="e">
        <f>#REF!/Summary!#REF!*100</f>
        <v>#REF!</v>
      </c>
      <c r="T27" s="48" t="e">
        <f>#REF!/Summary!#REF!*100</f>
        <v>#REF!</v>
      </c>
      <c r="U27" s="48" t="e">
        <f>#REF!/Summary!#REF!*100</f>
        <v>#REF!</v>
      </c>
      <c r="V27" s="48" t="e">
        <f>#REF!/Summary!#REF!*100</f>
        <v>#REF!</v>
      </c>
      <c r="W27" s="48" t="e">
        <f>#REF!/Summary!#REF!*100</f>
        <v>#REF!</v>
      </c>
      <c r="X27" s="48" t="e">
        <f>#REF!/Summary!#REF!*100</f>
        <v>#REF!</v>
      </c>
      <c r="Y27" s="48" t="e">
        <f>#REF!/Summary!#REF!*100</f>
        <v>#REF!</v>
      </c>
      <c r="Z27" s="48" t="e">
        <f>#REF!/Summary!#REF!*100</f>
        <v>#REF!</v>
      </c>
      <c r="AA27" s="48" t="e">
        <f>#REF!/Summary!#REF!*100</f>
        <v>#REF!</v>
      </c>
      <c r="AB27" s="48" t="e">
        <f>#REF!/Summary!#REF!*100</f>
        <v>#REF!</v>
      </c>
      <c r="AC27" s="48" t="e">
        <f>#REF!/Summary!#REF!*100</f>
        <v>#REF!</v>
      </c>
      <c r="AD27" s="48" t="e">
        <f>#REF!/Summary!#REF!*100</f>
        <v>#REF!</v>
      </c>
      <c r="AE27" s="48" t="e">
        <f>#REF!/Summary!#REF!*100</f>
        <v>#REF!</v>
      </c>
      <c r="AF27" s="44" t="e">
        <f>#REF!/Summary!#REF!*100</f>
        <v>#REF!</v>
      </c>
      <c r="AG27" s="44" t="e">
        <f>#REF!/Summary!#REF!*100</f>
        <v>#REF!</v>
      </c>
      <c r="AH27" s="44" t="e">
        <f>#REF!/Summary!#REF!*100</f>
        <v>#REF!</v>
      </c>
      <c r="AI27" s="44" t="e">
        <f>#REF!/Summary!#REF!*100</f>
        <v>#REF!</v>
      </c>
      <c r="AJ27" s="44" t="e">
        <f>#REF!/Summary!B27*100</f>
        <v>#REF!</v>
      </c>
      <c r="AK27" s="44" t="e">
        <f>#REF!/Summary!C27*100</f>
        <v>#REF!</v>
      </c>
      <c r="AL27" s="44" t="e">
        <f>#REF!/Summary!D27*100</f>
        <v>#REF!</v>
      </c>
      <c r="AM27" s="44" t="e">
        <f>#REF!/Summary!E27*100</f>
        <v>#REF!</v>
      </c>
      <c r="AN27" s="44" t="e">
        <f>#REF!/Summary!F27*100</f>
        <v>#REF!</v>
      </c>
      <c r="AO27" s="44" t="e">
        <f>#REF!/Summary!G27*100</f>
        <v>#REF!</v>
      </c>
      <c r="AP27" s="44" t="e">
        <f>#REF!/Summary!H27*100</f>
        <v>#REF!</v>
      </c>
      <c r="AQ27" s="44" t="e">
        <f>#REF!/Summary!I27*100</f>
        <v>#REF!</v>
      </c>
    </row>
    <row r="28" spans="1:43" ht="11.1" customHeight="1" x14ac:dyDescent="0.2">
      <c r="A28" s="52" t="s">
        <v>69</v>
      </c>
      <c r="AF28" s="45"/>
      <c r="AG28" s="45"/>
      <c r="AH28" s="45"/>
    </row>
    <row r="29" spans="1:43" ht="11.1" customHeight="1" x14ac:dyDescent="0.2">
      <c r="AF29" s="45"/>
      <c r="AG29" s="45"/>
      <c r="AH29" s="45"/>
    </row>
    <row r="30" spans="1:43" ht="11.1" customHeight="1" thickBot="1" x14ac:dyDescent="0.25">
      <c r="L30" s="53"/>
      <c r="M30" s="53"/>
      <c r="N30" s="53"/>
      <c r="O30" s="53"/>
      <c r="P30" s="53"/>
      <c r="R30" s="53"/>
      <c r="S30" s="53"/>
      <c r="U30" s="53"/>
      <c r="X30" s="53" t="s">
        <v>111</v>
      </c>
      <c r="AF30" s="45"/>
      <c r="AG30" s="45"/>
      <c r="AH30" s="45"/>
    </row>
    <row r="31" spans="1:43" s="36" customFormat="1" ht="11.1" customHeight="1" x14ac:dyDescent="0.2">
      <c r="B31" s="210" t="s">
        <v>67</v>
      </c>
      <c r="C31" s="210"/>
      <c r="D31" s="210" t="s">
        <v>66</v>
      </c>
      <c r="E31" s="210"/>
      <c r="F31" s="210"/>
      <c r="G31" s="210"/>
      <c r="H31" s="210" t="s">
        <v>60</v>
      </c>
      <c r="I31" s="210"/>
      <c r="J31" s="210"/>
      <c r="K31" s="210"/>
      <c r="L31" s="210" t="s">
        <v>61</v>
      </c>
      <c r="M31" s="210"/>
      <c r="N31" s="210"/>
      <c r="O31" s="210"/>
      <c r="P31" s="210" t="s">
        <v>62</v>
      </c>
      <c r="Q31" s="210"/>
      <c r="R31" s="210"/>
      <c r="S31" s="210"/>
      <c r="U31" s="210" t="s">
        <v>63</v>
      </c>
      <c r="V31" s="210"/>
      <c r="W31" s="210"/>
      <c r="X31" s="210" t="s">
        <v>64</v>
      </c>
      <c r="Y31" s="210"/>
      <c r="Z31" s="210"/>
      <c r="AA31" s="210"/>
      <c r="AB31" s="210" t="s">
        <v>65</v>
      </c>
      <c r="AC31" s="210"/>
      <c r="AD31" s="210"/>
      <c r="AE31" s="210"/>
      <c r="AF31" s="210" t="s">
        <v>77</v>
      </c>
      <c r="AG31" s="210"/>
      <c r="AH31" s="210"/>
      <c r="AI31" s="210"/>
      <c r="AJ31" s="210" t="s">
        <v>80</v>
      </c>
      <c r="AK31" s="210"/>
      <c r="AL31" s="210"/>
      <c r="AN31" s="210" t="s">
        <v>92</v>
      </c>
      <c r="AO31" s="210"/>
      <c r="AP31" s="210"/>
      <c r="AQ31" s="210"/>
    </row>
    <row r="32" spans="1:43" ht="11.1" customHeight="1" x14ac:dyDescent="0.2">
      <c r="A32" s="21" t="s">
        <v>99</v>
      </c>
      <c r="B32" s="38" t="s">
        <v>48</v>
      </c>
      <c r="C32" s="38" t="s">
        <v>49</v>
      </c>
      <c r="D32" s="38" t="s">
        <v>46</v>
      </c>
      <c r="E32" s="38" t="s">
        <v>47</v>
      </c>
      <c r="F32" s="38" t="s">
        <v>48</v>
      </c>
      <c r="G32" s="38" t="s">
        <v>49</v>
      </c>
      <c r="H32" s="38" t="s">
        <v>46</v>
      </c>
      <c r="I32" s="38" t="s">
        <v>47</v>
      </c>
      <c r="J32" s="38" t="s">
        <v>48</v>
      </c>
      <c r="K32" s="38" t="s">
        <v>49</v>
      </c>
      <c r="L32" s="38" t="s">
        <v>46</v>
      </c>
      <c r="M32" s="38" t="s">
        <v>47</v>
      </c>
      <c r="N32" s="38" t="s">
        <v>48</v>
      </c>
      <c r="O32" s="38" t="s">
        <v>49</v>
      </c>
      <c r="P32" s="38" t="s">
        <v>46</v>
      </c>
      <c r="Q32" s="38" t="s">
        <v>47</v>
      </c>
      <c r="R32" s="38" t="s">
        <v>48</v>
      </c>
      <c r="S32" s="38" t="s">
        <v>49</v>
      </c>
      <c r="T32" s="38" t="s">
        <v>46</v>
      </c>
      <c r="U32" s="38" t="s">
        <v>47</v>
      </c>
      <c r="V32" s="38" t="s">
        <v>48</v>
      </c>
      <c r="W32" s="38" t="s">
        <v>49</v>
      </c>
      <c r="X32" s="38" t="s">
        <v>46</v>
      </c>
      <c r="Y32" s="38" t="s">
        <v>47</v>
      </c>
      <c r="Z32" s="38" t="s">
        <v>48</v>
      </c>
      <c r="AA32" s="38" t="s">
        <v>49</v>
      </c>
      <c r="AB32" s="38" t="s">
        <v>46</v>
      </c>
      <c r="AC32" s="38" t="s">
        <v>47</v>
      </c>
      <c r="AD32" s="38" t="s">
        <v>48</v>
      </c>
      <c r="AE32" s="38" t="s">
        <v>49</v>
      </c>
      <c r="AF32" s="38" t="s">
        <v>46</v>
      </c>
      <c r="AG32" s="38" t="s">
        <v>47</v>
      </c>
      <c r="AH32" s="38" t="s">
        <v>48</v>
      </c>
      <c r="AI32" s="38" t="s">
        <v>49</v>
      </c>
      <c r="AJ32" s="38" t="s">
        <v>46</v>
      </c>
      <c r="AK32" s="38" t="s">
        <v>47</v>
      </c>
      <c r="AL32" s="38" t="s">
        <v>48</v>
      </c>
      <c r="AM32" s="38" t="s">
        <v>49</v>
      </c>
      <c r="AN32" s="50" t="s">
        <v>46</v>
      </c>
      <c r="AO32" s="50" t="s">
        <v>47</v>
      </c>
      <c r="AP32" s="50" t="s">
        <v>48</v>
      </c>
      <c r="AQ32" s="50" t="s">
        <v>49</v>
      </c>
    </row>
    <row r="33" spans="1:43" ht="11.1" customHeight="1" x14ac:dyDescent="0.2">
      <c r="A33" s="37" t="s">
        <v>101</v>
      </c>
    </row>
    <row r="34" spans="1:43" s="37" customFormat="1" ht="11.1" customHeight="1" x14ac:dyDescent="0.2">
      <c r="A34" s="39" t="s">
        <v>0</v>
      </c>
      <c r="B34" s="46" t="e">
        <f>Summary!#REF!/Summary!#REF!*100</f>
        <v>#REF!</v>
      </c>
      <c r="C34" s="46" t="e">
        <f>Summary!#REF!/Summary!#REF!*100</f>
        <v>#REF!</v>
      </c>
      <c r="D34" s="46" t="e">
        <f>Summary!#REF!/Summary!#REF!*100</f>
        <v>#REF!</v>
      </c>
      <c r="E34" s="46" t="e">
        <f>Summary!#REF!/Summary!#REF!*100</f>
        <v>#REF!</v>
      </c>
      <c r="F34" s="46" t="e">
        <f>Summary!#REF!/Summary!#REF!*100</f>
        <v>#REF!</v>
      </c>
      <c r="G34" s="46" t="e">
        <f>Summary!#REF!/Summary!#REF!*100</f>
        <v>#REF!</v>
      </c>
      <c r="H34" s="46" t="e">
        <f>Summary!#REF!/Summary!#REF!*100</f>
        <v>#REF!</v>
      </c>
      <c r="I34" s="46" t="e">
        <f>Summary!#REF!/Summary!#REF!*100</f>
        <v>#REF!</v>
      </c>
      <c r="J34" s="46" t="e">
        <f>Summary!#REF!/Summary!#REF!*100</f>
        <v>#REF!</v>
      </c>
      <c r="K34" s="46" t="e">
        <f t="shared" ref="K34:AE34" si="0">SUM(K35:K39)</f>
        <v>#REF!</v>
      </c>
      <c r="L34" s="46" t="e">
        <f t="shared" si="0"/>
        <v>#REF!</v>
      </c>
      <c r="M34" s="46" t="e">
        <f t="shared" si="0"/>
        <v>#REF!</v>
      </c>
      <c r="N34" s="46" t="e">
        <f t="shared" si="0"/>
        <v>#REF!</v>
      </c>
      <c r="O34" s="46" t="e">
        <f t="shared" si="0"/>
        <v>#REF!</v>
      </c>
      <c r="P34" s="46" t="e">
        <f t="shared" si="0"/>
        <v>#REF!</v>
      </c>
      <c r="Q34" s="46" t="e">
        <f t="shared" si="0"/>
        <v>#REF!</v>
      </c>
      <c r="R34" s="46" t="e">
        <f t="shared" si="0"/>
        <v>#REF!</v>
      </c>
      <c r="S34" s="46" t="e">
        <f t="shared" si="0"/>
        <v>#REF!</v>
      </c>
      <c r="T34" s="46" t="e">
        <f t="shared" si="0"/>
        <v>#REF!</v>
      </c>
      <c r="U34" s="46" t="e">
        <f t="shared" si="0"/>
        <v>#REF!</v>
      </c>
      <c r="V34" s="46" t="e">
        <f t="shared" si="0"/>
        <v>#REF!</v>
      </c>
      <c r="W34" s="46" t="e">
        <f t="shared" si="0"/>
        <v>#REF!</v>
      </c>
      <c r="X34" s="46" t="e">
        <f t="shared" si="0"/>
        <v>#REF!</v>
      </c>
      <c r="Y34" s="46" t="e">
        <f t="shared" si="0"/>
        <v>#REF!</v>
      </c>
      <c r="Z34" s="46" t="e">
        <f t="shared" si="0"/>
        <v>#REF!</v>
      </c>
      <c r="AA34" s="46" t="e">
        <f t="shared" si="0"/>
        <v>#REF!</v>
      </c>
      <c r="AB34" s="46" t="e">
        <f t="shared" si="0"/>
        <v>#REF!</v>
      </c>
      <c r="AC34" s="46" t="e">
        <f t="shared" si="0"/>
        <v>#REF!</v>
      </c>
      <c r="AD34" s="46" t="e">
        <f t="shared" si="0"/>
        <v>#REF!</v>
      </c>
      <c r="AE34" s="46" t="e">
        <f t="shared" si="0"/>
        <v>#REF!</v>
      </c>
      <c r="AF34" s="46" t="e">
        <f t="shared" ref="AF34:AK34" si="1">SUM(AF35:AF39)</f>
        <v>#REF!</v>
      </c>
      <c r="AG34" s="46" t="e">
        <f t="shared" si="1"/>
        <v>#REF!</v>
      </c>
      <c r="AH34" s="46" t="e">
        <f t="shared" si="1"/>
        <v>#REF!</v>
      </c>
      <c r="AI34" s="46" t="e">
        <f t="shared" si="1"/>
        <v>#REF!</v>
      </c>
      <c r="AJ34" s="46">
        <f t="shared" si="1"/>
        <v>100</v>
      </c>
      <c r="AK34" s="46">
        <f t="shared" si="1"/>
        <v>100.00000000000001</v>
      </c>
      <c r="AL34" s="46">
        <f t="shared" ref="AL34:AQ34" si="2">SUM(AL35:AL39)</f>
        <v>100</v>
      </c>
      <c r="AM34" s="46">
        <f t="shared" si="2"/>
        <v>100</v>
      </c>
      <c r="AN34" s="46">
        <f t="shared" si="2"/>
        <v>100</v>
      </c>
      <c r="AO34" s="46">
        <f t="shared" si="2"/>
        <v>99.999999999999986</v>
      </c>
      <c r="AP34" s="46">
        <f t="shared" si="2"/>
        <v>100</v>
      </c>
      <c r="AQ34" s="46">
        <f t="shared" si="2"/>
        <v>100</v>
      </c>
    </row>
    <row r="35" spans="1:43" ht="11.1" customHeight="1" x14ac:dyDescent="0.2">
      <c r="A35" s="40" t="s">
        <v>70</v>
      </c>
      <c r="B35" s="47" t="e">
        <f>Summary!#REF!/Summary!#REF!*100</f>
        <v>#REF!</v>
      </c>
      <c r="C35" s="47" t="e">
        <f>Summary!#REF!/Summary!#REF!*100</f>
        <v>#REF!</v>
      </c>
      <c r="D35" s="47" t="e">
        <f>Summary!#REF!/Summary!#REF!*100</f>
        <v>#REF!</v>
      </c>
      <c r="E35" s="47" t="e">
        <f>Summary!#REF!/Summary!#REF!*100</f>
        <v>#REF!</v>
      </c>
      <c r="F35" s="47" t="e">
        <f>Summary!#REF!/Summary!#REF!*100</f>
        <v>#REF!</v>
      </c>
      <c r="G35" s="47" t="e">
        <f>Summary!#REF!/Summary!#REF!*100</f>
        <v>#REF!</v>
      </c>
      <c r="H35" s="47" t="e">
        <f>Summary!#REF!/Summary!#REF!*100</f>
        <v>#REF!</v>
      </c>
      <c r="I35" s="47" t="e">
        <f>Summary!#REF!/Summary!#REF!*100</f>
        <v>#REF!</v>
      </c>
      <c r="J35" s="47" t="e">
        <f>Summary!#REF!/Summary!#REF!*100</f>
        <v>#REF!</v>
      </c>
      <c r="K35" s="47" t="e">
        <f>Summary!#REF!/Summary!#REF!*100</f>
        <v>#REF!</v>
      </c>
      <c r="L35" s="47" t="e">
        <f>Summary!#REF!/Summary!#REF!*100</f>
        <v>#REF!</v>
      </c>
      <c r="M35" s="47" t="e">
        <f>Summary!#REF!/Summary!#REF!*100</f>
        <v>#REF!</v>
      </c>
      <c r="N35" s="47" t="e">
        <f>Summary!#REF!/Summary!#REF!*100</f>
        <v>#REF!</v>
      </c>
      <c r="O35" s="47" t="e">
        <f>Summary!#REF!/Summary!#REF!*100</f>
        <v>#REF!</v>
      </c>
      <c r="P35" s="47" t="e">
        <f>Summary!#REF!/Summary!#REF!*100</f>
        <v>#REF!</v>
      </c>
      <c r="Q35" s="47" t="e">
        <f>Summary!#REF!/Summary!#REF!*100</f>
        <v>#REF!</v>
      </c>
      <c r="R35" s="47" t="e">
        <f>Summary!#REF!/Summary!#REF!*100</f>
        <v>#REF!</v>
      </c>
      <c r="S35" s="47" t="e">
        <f>Summary!#REF!/Summary!#REF!*100</f>
        <v>#REF!</v>
      </c>
      <c r="T35" s="47" t="e">
        <f>Summary!#REF!/Summary!#REF!*100</f>
        <v>#REF!</v>
      </c>
      <c r="U35" s="47" t="e">
        <f>Summary!#REF!/Summary!#REF!*100</f>
        <v>#REF!</v>
      </c>
      <c r="V35" s="47" t="e">
        <f>Summary!#REF!/Summary!#REF!*100</f>
        <v>#REF!</v>
      </c>
      <c r="W35" s="47" t="e">
        <f>Summary!#REF!/Summary!#REF!*100</f>
        <v>#REF!</v>
      </c>
      <c r="X35" s="47" t="e">
        <f>Summary!#REF!/Summary!#REF!*100</f>
        <v>#REF!</v>
      </c>
      <c r="Y35" s="47" t="e">
        <f>Summary!#REF!/Summary!#REF!*100</f>
        <v>#REF!</v>
      </c>
      <c r="Z35" s="47" t="e">
        <f>Summary!#REF!/Summary!#REF!*100</f>
        <v>#REF!</v>
      </c>
      <c r="AA35" s="47" t="e">
        <f>Summary!#REF!/Summary!#REF!*100</f>
        <v>#REF!</v>
      </c>
      <c r="AB35" s="47" t="e">
        <f>Summary!#REF!/Summary!#REF!*100</f>
        <v>#REF!</v>
      </c>
      <c r="AC35" s="47" t="e">
        <f>Summary!#REF!/Summary!#REF!*100</f>
        <v>#REF!</v>
      </c>
      <c r="AD35" s="47" t="e">
        <f>Summary!#REF!/Summary!#REF!*100</f>
        <v>#REF!</v>
      </c>
      <c r="AE35" s="47" t="e">
        <f>Summary!#REF!/Summary!#REF!*100</f>
        <v>#REF!</v>
      </c>
      <c r="AF35" s="47" t="e">
        <f>Summary!#REF!/Summary!#REF!*100</f>
        <v>#REF!</v>
      </c>
      <c r="AG35" s="47" t="e">
        <f>Summary!#REF!/Summary!#REF!*100</f>
        <v>#REF!</v>
      </c>
      <c r="AH35" s="47" t="e">
        <f>Summary!#REF!/Summary!#REF!*100</f>
        <v>#REF!</v>
      </c>
      <c r="AI35" s="47" t="e">
        <f>Summary!#REF!/Summary!#REF!*100</f>
        <v>#REF!</v>
      </c>
      <c r="AJ35" s="47">
        <f>Summary!B7/Summary!B$6*100</f>
        <v>28.037651802650636</v>
      </c>
      <c r="AK35" s="47">
        <f>Summary!C7/Summary!C$6*100</f>
        <v>22.963194802737952</v>
      </c>
      <c r="AL35" s="47">
        <f>Summary!D7/Summary!D$6*100</f>
        <v>20.424157535778857</v>
      </c>
      <c r="AM35" s="47">
        <f>Summary!E7/Summary!E$6*100</f>
        <v>22.05500054910981</v>
      </c>
      <c r="AN35" s="47">
        <f>Summary!F7/Summary!F$6*100</f>
        <v>28.544434288467617</v>
      </c>
      <c r="AO35" s="47">
        <f>Summary!G7/Summary!G$6*100</f>
        <v>21.879338905315002</v>
      </c>
      <c r="AP35" s="47">
        <f>Summary!H7/Summary!H$6*100</f>
        <v>19.871348626162703</v>
      </c>
      <c r="AQ35" s="47">
        <f>Summary!I7/Summary!I$6*100</f>
        <v>21.316128230850225</v>
      </c>
    </row>
    <row r="36" spans="1:43" ht="11.1" customHeight="1" x14ac:dyDescent="0.2">
      <c r="A36" s="40" t="s">
        <v>7</v>
      </c>
      <c r="B36" s="47" t="e">
        <f>Summary!#REF!/Summary!#REF!*100</f>
        <v>#REF!</v>
      </c>
      <c r="C36" s="47" t="e">
        <f>Summary!#REF!/Summary!#REF!*100</f>
        <v>#REF!</v>
      </c>
      <c r="D36" s="47" t="e">
        <f>Summary!#REF!/Summary!#REF!*100</f>
        <v>#REF!</v>
      </c>
      <c r="E36" s="47" t="e">
        <f>Summary!#REF!/Summary!#REF!*100</f>
        <v>#REF!</v>
      </c>
      <c r="F36" s="47" t="e">
        <f>Summary!#REF!/Summary!#REF!*100</f>
        <v>#REF!</v>
      </c>
      <c r="G36" s="47" t="e">
        <f>Summary!#REF!/Summary!#REF!*100</f>
        <v>#REF!</v>
      </c>
      <c r="H36" s="47" t="e">
        <f>Summary!#REF!/Summary!#REF!*100</f>
        <v>#REF!</v>
      </c>
      <c r="I36" s="47" t="e">
        <f>Summary!#REF!/Summary!#REF!*100</f>
        <v>#REF!</v>
      </c>
      <c r="J36" s="47" t="e">
        <f>Summary!#REF!/Summary!#REF!*100</f>
        <v>#REF!</v>
      </c>
      <c r="K36" s="47" t="e">
        <f>Summary!#REF!/Summary!#REF!*100</f>
        <v>#REF!</v>
      </c>
      <c r="L36" s="47" t="e">
        <f>Summary!#REF!/Summary!#REF!*100</f>
        <v>#REF!</v>
      </c>
      <c r="M36" s="47" t="e">
        <f>Summary!#REF!/Summary!#REF!*100</f>
        <v>#REF!</v>
      </c>
      <c r="N36" s="47" t="e">
        <f>Summary!#REF!/Summary!#REF!*100</f>
        <v>#REF!</v>
      </c>
      <c r="O36" s="47" t="e">
        <f>Summary!#REF!/Summary!#REF!*100</f>
        <v>#REF!</v>
      </c>
      <c r="P36" s="47" t="e">
        <f>Summary!#REF!/Summary!#REF!*100</f>
        <v>#REF!</v>
      </c>
      <c r="Q36" s="47" t="e">
        <f>Summary!#REF!/Summary!#REF!*100</f>
        <v>#REF!</v>
      </c>
      <c r="R36" s="47" t="e">
        <f>Summary!#REF!/Summary!#REF!*100</f>
        <v>#REF!</v>
      </c>
      <c r="S36" s="47" t="e">
        <f>Summary!#REF!/Summary!#REF!*100</f>
        <v>#REF!</v>
      </c>
      <c r="T36" s="47" t="e">
        <f>Summary!#REF!/Summary!#REF!*100</f>
        <v>#REF!</v>
      </c>
      <c r="U36" s="47" t="e">
        <f>Summary!#REF!/Summary!#REF!*100</f>
        <v>#REF!</v>
      </c>
      <c r="V36" s="47" t="e">
        <f>Summary!#REF!/Summary!#REF!*100</f>
        <v>#REF!</v>
      </c>
      <c r="W36" s="47" t="e">
        <f>Summary!#REF!/Summary!#REF!*100</f>
        <v>#REF!</v>
      </c>
      <c r="X36" s="47" t="e">
        <f>Summary!#REF!/Summary!#REF!*100</f>
        <v>#REF!</v>
      </c>
      <c r="Y36" s="47" t="e">
        <f>Summary!#REF!/Summary!#REF!*100</f>
        <v>#REF!</v>
      </c>
      <c r="Z36" s="47" t="e">
        <f>Summary!#REF!/Summary!#REF!*100</f>
        <v>#REF!</v>
      </c>
      <c r="AA36" s="47" t="e">
        <f>Summary!#REF!/Summary!#REF!*100</f>
        <v>#REF!</v>
      </c>
      <c r="AB36" s="47" t="e">
        <f>Summary!#REF!/Summary!#REF!*100</f>
        <v>#REF!</v>
      </c>
      <c r="AC36" s="47" t="e">
        <f>Summary!#REF!/Summary!#REF!*100</f>
        <v>#REF!</v>
      </c>
      <c r="AD36" s="47" t="e">
        <f>Summary!#REF!/Summary!#REF!*100</f>
        <v>#REF!</v>
      </c>
      <c r="AE36" s="47" t="e">
        <f>Summary!#REF!/Summary!#REF!*100</f>
        <v>#REF!</v>
      </c>
      <c r="AF36" s="47" t="e">
        <f>Summary!#REF!/Summary!#REF!*100</f>
        <v>#REF!</v>
      </c>
      <c r="AG36" s="47" t="e">
        <f>Summary!#REF!/Summary!#REF!*100</f>
        <v>#REF!</v>
      </c>
      <c r="AH36" s="47" t="e">
        <f>Summary!#REF!/Summary!#REF!*100</f>
        <v>#REF!</v>
      </c>
      <c r="AI36" s="47" t="e">
        <f>Summary!#REF!/Summary!#REF!*100</f>
        <v>#REF!</v>
      </c>
      <c r="AJ36" s="47">
        <f>Summary!B8/Summary!B$6*100</f>
        <v>23.685680189656804</v>
      </c>
      <c r="AK36" s="47">
        <f>Summary!C8/Summary!C$6*100</f>
        <v>26.707437841098088</v>
      </c>
      <c r="AL36" s="47">
        <f>Summary!D8/Summary!D$6*100</f>
        <v>27.840515756231927</v>
      </c>
      <c r="AM36" s="47">
        <f>Summary!E8/Summary!E$6*100</f>
        <v>26.087850328959973</v>
      </c>
      <c r="AN36" s="47">
        <f>Summary!F8/Summary!F$6*100</f>
        <v>23.186114207768608</v>
      </c>
      <c r="AO36" s="47">
        <f>Summary!G8/Summary!G$6*100</f>
        <v>25.807520703912544</v>
      </c>
      <c r="AP36" s="47">
        <f>Summary!H8/Summary!H$6*100</f>
        <v>27.256034313360118</v>
      </c>
      <c r="AQ36" s="47">
        <f>Summary!I8/Summary!I$6*100</f>
        <v>26.685534612180906</v>
      </c>
    </row>
    <row r="37" spans="1:43" ht="11.1" customHeight="1" x14ac:dyDescent="0.2">
      <c r="A37" s="40" t="s">
        <v>13</v>
      </c>
      <c r="B37" s="47" t="e">
        <f>Summary!#REF!/Summary!#REF!*100</f>
        <v>#REF!</v>
      </c>
      <c r="C37" s="47" t="e">
        <f>Summary!#REF!/Summary!#REF!*100</f>
        <v>#REF!</v>
      </c>
      <c r="D37" s="47" t="e">
        <f>Summary!#REF!/Summary!#REF!*100</f>
        <v>#REF!</v>
      </c>
      <c r="E37" s="47" t="e">
        <f>Summary!#REF!/Summary!#REF!*100</f>
        <v>#REF!</v>
      </c>
      <c r="F37" s="47" t="e">
        <f>Summary!#REF!/Summary!#REF!*100</f>
        <v>#REF!</v>
      </c>
      <c r="G37" s="47" t="e">
        <f>Summary!#REF!/Summary!#REF!*100</f>
        <v>#REF!</v>
      </c>
      <c r="H37" s="47" t="e">
        <f>Summary!#REF!/Summary!#REF!*100</f>
        <v>#REF!</v>
      </c>
      <c r="I37" s="47" t="e">
        <f>Summary!#REF!/Summary!#REF!*100</f>
        <v>#REF!</v>
      </c>
      <c r="J37" s="47" t="e">
        <f>Summary!#REF!/Summary!#REF!*100</f>
        <v>#REF!</v>
      </c>
      <c r="K37" s="47" t="e">
        <f>Summary!#REF!/Summary!#REF!*100</f>
        <v>#REF!</v>
      </c>
      <c r="L37" s="47" t="e">
        <f>Summary!#REF!/Summary!#REF!*100</f>
        <v>#REF!</v>
      </c>
      <c r="M37" s="47" t="e">
        <f>Summary!#REF!/Summary!#REF!*100</f>
        <v>#REF!</v>
      </c>
      <c r="N37" s="47" t="e">
        <f>Summary!#REF!/Summary!#REF!*100</f>
        <v>#REF!</v>
      </c>
      <c r="O37" s="47" t="e">
        <f>Summary!#REF!/Summary!#REF!*100</f>
        <v>#REF!</v>
      </c>
      <c r="P37" s="47" t="e">
        <f>Summary!#REF!/Summary!#REF!*100</f>
        <v>#REF!</v>
      </c>
      <c r="Q37" s="47" t="e">
        <f>Summary!#REF!/Summary!#REF!*100</f>
        <v>#REF!</v>
      </c>
      <c r="R37" s="47" t="e">
        <f>Summary!#REF!/Summary!#REF!*100</f>
        <v>#REF!</v>
      </c>
      <c r="S37" s="47" t="e">
        <f>Summary!#REF!/Summary!#REF!*100</f>
        <v>#REF!</v>
      </c>
      <c r="T37" s="47" t="e">
        <f>Summary!#REF!/Summary!#REF!*100</f>
        <v>#REF!</v>
      </c>
      <c r="U37" s="47" t="e">
        <f>Summary!#REF!/Summary!#REF!*100</f>
        <v>#REF!</v>
      </c>
      <c r="V37" s="47" t="e">
        <f>Summary!#REF!/Summary!#REF!*100</f>
        <v>#REF!</v>
      </c>
      <c r="W37" s="47" t="e">
        <f>Summary!#REF!/Summary!#REF!*100</f>
        <v>#REF!</v>
      </c>
      <c r="X37" s="47" t="e">
        <f>Summary!#REF!/Summary!#REF!*100</f>
        <v>#REF!</v>
      </c>
      <c r="Y37" s="47" t="e">
        <f>Summary!#REF!/Summary!#REF!*100</f>
        <v>#REF!</v>
      </c>
      <c r="Z37" s="47" t="e">
        <f>Summary!#REF!/Summary!#REF!*100</f>
        <v>#REF!</v>
      </c>
      <c r="AA37" s="47" t="e">
        <f>Summary!#REF!/Summary!#REF!*100</f>
        <v>#REF!</v>
      </c>
      <c r="AB37" s="47" t="e">
        <f>Summary!#REF!/Summary!#REF!*100</f>
        <v>#REF!</v>
      </c>
      <c r="AC37" s="47" t="e">
        <f>Summary!#REF!/Summary!#REF!*100</f>
        <v>#REF!</v>
      </c>
      <c r="AD37" s="47" t="e">
        <f>Summary!#REF!/Summary!#REF!*100</f>
        <v>#REF!</v>
      </c>
      <c r="AE37" s="47" t="e">
        <f>Summary!#REF!/Summary!#REF!*100</f>
        <v>#REF!</v>
      </c>
      <c r="AF37" s="47" t="e">
        <f>Summary!#REF!/Summary!#REF!*100</f>
        <v>#REF!</v>
      </c>
      <c r="AG37" s="47" t="e">
        <f>Summary!#REF!/Summary!#REF!*100</f>
        <v>#REF!</v>
      </c>
      <c r="AH37" s="47" t="e">
        <f>Summary!#REF!/Summary!#REF!*100</f>
        <v>#REF!</v>
      </c>
      <c r="AI37" s="47" t="e">
        <f>Summary!#REF!/Summary!#REF!*100</f>
        <v>#REF!</v>
      </c>
      <c r="AJ37" s="47">
        <f>Summary!B9/Summary!B$6*100</f>
        <v>41.77350169636874</v>
      </c>
      <c r="AK37" s="47">
        <f>Summary!C9/Summary!C$6*100</f>
        <v>43.497959921478198</v>
      </c>
      <c r="AL37" s="47">
        <f>Summary!D9/Summary!D$6*100</f>
        <v>44.309069477048766</v>
      </c>
      <c r="AM37" s="47">
        <f>Summary!E9/Summary!E$6*100</f>
        <v>44.453457214318895</v>
      </c>
      <c r="AN37" s="47">
        <f>Summary!F9/Summary!F$6*100</f>
        <v>41.798436562509124</v>
      </c>
      <c r="AO37" s="47">
        <f>Summary!G9/Summary!G$6*100</f>
        <v>45.2269619672593</v>
      </c>
      <c r="AP37" s="47">
        <f>Summary!H9/Summary!H$6*100</f>
        <v>45.87259118061769</v>
      </c>
      <c r="AQ37" s="47">
        <f>Summary!I9/Summary!I$6*100</f>
        <v>44.888865236430107</v>
      </c>
    </row>
    <row r="38" spans="1:43" ht="11.1" customHeight="1" x14ac:dyDescent="0.2">
      <c r="A38" s="39" t="s">
        <v>18</v>
      </c>
    </row>
    <row r="39" spans="1:43" ht="11.1" customHeight="1" x14ac:dyDescent="0.2">
      <c r="A39" s="42" t="s">
        <v>19</v>
      </c>
      <c r="B39" s="47" t="e">
        <f>Summary!#REF!/Summary!#REF!*100</f>
        <v>#REF!</v>
      </c>
      <c r="C39" s="47" t="e">
        <f>Summary!#REF!/Summary!#REF!*100</f>
        <v>#REF!</v>
      </c>
      <c r="D39" s="47" t="e">
        <f>Summary!#REF!/Summary!#REF!*100</f>
        <v>#REF!</v>
      </c>
      <c r="E39" s="47" t="e">
        <f>Summary!#REF!/Summary!#REF!*100</f>
        <v>#REF!</v>
      </c>
      <c r="F39" s="47" t="e">
        <f>Summary!#REF!/Summary!#REF!*100</f>
        <v>#REF!</v>
      </c>
      <c r="G39" s="47" t="e">
        <f>Summary!#REF!/Summary!#REF!*100</f>
        <v>#REF!</v>
      </c>
      <c r="H39" s="47" t="e">
        <f>Summary!#REF!/Summary!#REF!*100</f>
        <v>#REF!</v>
      </c>
      <c r="I39" s="47" t="e">
        <f>Summary!#REF!/Summary!#REF!*100</f>
        <v>#REF!</v>
      </c>
      <c r="J39" s="47" t="e">
        <f>Summary!#REF!/Summary!#REF!*100</f>
        <v>#REF!</v>
      </c>
      <c r="K39" s="47" t="e">
        <f>Summary!#REF!/Summary!#REF!*100</f>
        <v>#REF!</v>
      </c>
      <c r="L39" s="47" t="e">
        <f>Summary!#REF!/Summary!#REF!*100</f>
        <v>#REF!</v>
      </c>
      <c r="M39" s="47" t="e">
        <f>Summary!#REF!/Summary!#REF!*100</f>
        <v>#REF!</v>
      </c>
      <c r="N39" s="47" t="e">
        <f>Summary!#REF!/Summary!#REF!*100</f>
        <v>#REF!</v>
      </c>
      <c r="O39" s="47" t="e">
        <f>Summary!#REF!/Summary!#REF!*100</f>
        <v>#REF!</v>
      </c>
      <c r="P39" s="47" t="e">
        <f>Summary!#REF!/Summary!#REF!*100</f>
        <v>#REF!</v>
      </c>
      <c r="Q39" s="47" t="e">
        <f>Summary!#REF!/Summary!#REF!*100</f>
        <v>#REF!</v>
      </c>
      <c r="R39" s="47" t="e">
        <f>Summary!#REF!/Summary!#REF!*100</f>
        <v>#REF!</v>
      </c>
      <c r="S39" s="47" t="e">
        <f>Summary!#REF!/Summary!#REF!*100</f>
        <v>#REF!</v>
      </c>
      <c r="T39" s="47" t="e">
        <f>Summary!#REF!/Summary!#REF!*100</f>
        <v>#REF!</v>
      </c>
      <c r="U39" s="47" t="e">
        <f>Summary!#REF!/Summary!#REF!*100</f>
        <v>#REF!</v>
      </c>
      <c r="V39" s="47" t="e">
        <f>Summary!#REF!/Summary!#REF!*100</f>
        <v>#REF!</v>
      </c>
      <c r="W39" s="47" t="e">
        <f>Summary!#REF!/Summary!#REF!*100</f>
        <v>#REF!</v>
      </c>
      <c r="X39" s="47" t="e">
        <f>Summary!#REF!/Summary!#REF!*100</f>
        <v>#REF!</v>
      </c>
      <c r="Y39" s="47" t="e">
        <f>Summary!#REF!/Summary!#REF!*100</f>
        <v>#REF!</v>
      </c>
      <c r="Z39" s="47" t="e">
        <f>Summary!#REF!/Summary!#REF!*100</f>
        <v>#REF!</v>
      </c>
      <c r="AA39" s="47" t="e">
        <f>Summary!#REF!/Summary!#REF!*100</f>
        <v>#REF!</v>
      </c>
      <c r="AB39" s="47" t="e">
        <f>Summary!#REF!/Summary!#REF!*100</f>
        <v>#REF!</v>
      </c>
      <c r="AC39" s="47" t="e">
        <f>Summary!#REF!/Summary!#REF!*100</f>
        <v>#REF!</v>
      </c>
      <c r="AD39" s="47" t="e">
        <f>Summary!#REF!/Summary!#REF!*100</f>
        <v>#REF!</v>
      </c>
      <c r="AE39" s="47" t="e">
        <f>Summary!#REF!/Summary!#REF!*100</f>
        <v>#REF!</v>
      </c>
      <c r="AF39" s="47" t="e">
        <f>Summary!#REF!/Summary!#REF!*100</f>
        <v>#REF!</v>
      </c>
      <c r="AG39" s="47" t="e">
        <f>Summary!#REF!/Summary!#REF!*100</f>
        <v>#REF!</v>
      </c>
      <c r="AH39" s="47" t="e">
        <f>Summary!#REF!/Summary!#REF!*100</f>
        <v>#REF!</v>
      </c>
      <c r="AI39" s="47" t="e">
        <f>Summary!#REF!/Summary!#REF!*100</f>
        <v>#REF!</v>
      </c>
      <c r="AJ39" s="47">
        <f>Summary!B11/Summary!B$6*100</f>
        <v>6.5031663113238283</v>
      </c>
      <c r="AK39" s="47">
        <f>Summary!C11/Summary!C$6*100</f>
        <v>6.8314074346857669</v>
      </c>
      <c r="AL39" s="47">
        <f>Summary!D11/Summary!D$6*100</f>
        <v>7.426257230940454</v>
      </c>
      <c r="AM39" s="47">
        <f>Summary!E11/Summary!E$6*100</f>
        <v>7.4036919076113126</v>
      </c>
      <c r="AN39" s="47">
        <f>Summary!F11/Summary!F$6*100</f>
        <v>6.4710149412546532</v>
      </c>
      <c r="AO39" s="47">
        <f>Summary!G11/Summary!G$6*100</f>
        <v>7.0861784235131449</v>
      </c>
      <c r="AP39" s="47">
        <f>Summary!H11/Summary!H$6*100</f>
        <v>7.0000258798594865</v>
      </c>
      <c r="AQ39" s="47">
        <f>Summary!I11/Summary!I$6*100</f>
        <v>7.1094719205387635</v>
      </c>
    </row>
    <row r="40" spans="1:43" ht="11.1" customHeight="1" x14ac:dyDescent="0.2">
      <c r="A40" s="57"/>
      <c r="B40" s="58"/>
      <c r="C40" s="58"/>
      <c r="D40" s="58"/>
      <c r="E40" s="58"/>
      <c r="F40" s="58"/>
      <c r="G40" s="58"/>
      <c r="H40" s="58"/>
      <c r="I40" s="58"/>
      <c r="J40" s="58"/>
      <c r="K40" s="58"/>
      <c r="L40" s="58"/>
      <c r="M40" s="58"/>
      <c r="N40" s="58"/>
      <c r="O40" s="58"/>
      <c r="P40" s="58"/>
      <c r="Q40" s="58"/>
      <c r="R40" s="58"/>
      <c r="S40" s="58"/>
      <c r="T40" s="58"/>
      <c r="U40" s="58"/>
      <c r="V40" s="58"/>
      <c r="W40" s="58"/>
      <c r="X40" s="58"/>
      <c r="Y40" s="58"/>
      <c r="Z40" s="58"/>
      <c r="AA40" s="58"/>
      <c r="AB40" s="58"/>
      <c r="AC40" s="58"/>
      <c r="AD40" s="58"/>
      <c r="AE40" s="58"/>
      <c r="AF40" s="58"/>
      <c r="AG40" s="58"/>
      <c r="AH40" s="58"/>
      <c r="AI40" s="58"/>
      <c r="AJ40" s="58"/>
      <c r="AK40" s="58"/>
      <c r="AL40" s="58"/>
      <c r="AM40" s="58"/>
      <c r="AN40" s="59"/>
      <c r="AO40" s="59"/>
      <c r="AP40" s="59"/>
      <c r="AQ40" s="59"/>
    </row>
    <row r="41" spans="1:43" ht="11.1" customHeight="1" x14ac:dyDescent="0.2">
      <c r="A41" s="37" t="s">
        <v>102</v>
      </c>
      <c r="AF41" s="45"/>
      <c r="AG41" s="45"/>
      <c r="AH41" s="45"/>
    </row>
    <row r="42" spans="1:43" s="37" customFormat="1" ht="11.1" customHeight="1" x14ac:dyDescent="0.2">
      <c r="A42" s="39" t="s">
        <v>0</v>
      </c>
      <c r="B42" s="46" t="e">
        <f>Summary!#REF!/Summary!#REF!*100</f>
        <v>#REF!</v>
      </c>
      <c r="C42" s="46" t="e">
        <f>Summary!#REF!/Summary!#REF!*100</f>
        <v>#REF!</v>
      </c>
      <c r="D42" s="46" t="e">
        <f>Summary!#REF!/Summary!#REF!*100</f>
        <v>#REF!</v>
      </c>
      <c r="E42" s="46" t="e">
        <f>Summary!#REF!/Summary!#REF!*100</f>
        <v>#REF!</v>
      </c>
      <c r="F42" s="46" t="e">
        <f>Summary!#REF!/Summary!#REF!*100</f>
        <v>#REF!</v>
      </c>
      <c r="G42" s="46" t="e">
        <f>Summary!#REF!/Summary!#REF!*100</f>
        <v>#REF!</v>
      </c>
      <c r="H42" s="46" t="e">
        <f>Summary!#REF!/Summary!#REF!*100</f>
        <v>#REF!</v>
      </c>
      <c r="I42" s="46" t="e">
        <f>Summary!#REF!/Summary!#REF!*100</f>
        <v>#REF!</v>
      </c>
      <c r="J42" s="46" t="e">
        <f>Summary!#REF!/Summary!#REF!*100</f>
        <v>#REF!</v>
      </c>
      <c r="K42" s="46" t="e">
        <f t="shared" ref="K42:AE42" si="3">SUM(K43:K47)</f>
        <v>#REF!</v>
      </c>
      <c r="L42" s="46" t="e">
        <f t="shared" si="3"/>
        <v>#REF!</v>
      </c>
      <c r="M42" s="46" t="e">
        <f t="shared" si="3"/>
        <v>#REF!</v>
      </c>
      <c r="N42" s="46" t="e">
        <f t="shared" si="3"/>
        <v>#REF!</v>
      </c>
      <c r="O42" s="46" t="e">
        <f t="shared" si="3"/>
        <v>#REF!</v>
      </c>
      <c r="P42" s="46" t="e">
        <f t="shared" si="3"/>
        <v>#REF!</v>
      </c>
      <c r="Q42" s="46" t="e">
        <f t="shared" si="3"/>
        <v>#REF!</v>
      </c>
      <c r="R42" s="46" t="e">
        <f t="shared" si="3"/>
        <v>#REF!</v>
      </c>
      <c r="S42" s="46" t="e">
        <f t="shared" si="3"/>
        <v>#REF!</v>
      </c>
      <c r="T42" s="46" t="e">
        <f t="shared" si="3"/>
        <v>#REF!</v>
      </c>
      <c r="U42" s="46" t="e">
        <f t="shared" si="3"/>
        <v>#REF!</v>
      </c>
      <c r="V42" s="46" t="e">
        <f t="shared" si="3"/>
        <v>#REF!</v>
      </c>
      <c r="W42" s="46" t="e">
        <f t="shared" si="3"/>
        <v>#REF!</v>
      </c>
      <c r="X42" s="46" t="e">
        <f t="shared" si="3"/>
        <v>#REF!</v>
      </c>
      <c r="Y42" s="46" t="e">
        <f t="shared" si="3"/>
        <v>#REF!</v>
      </c>
      <c r="Z42" s="46" t="e">
        <f t="shared" si="3"/>
        <v>#REF!</v>
      </c>
      <c r="AA42" s="46" t="e">
        <f t="shared" si="3"/>
        <v>#REF!</v>
      </c>
      <c r="AB42" s="46" t="e">
        <f t="shared" si="3"/>
        <v>#REF!</v>
      </c>
      <c r="AC42" s="46" t="e">
        <f t="shared" si="3"/>
        <v>#REF!</v>
      </c>
      <c r="AD42" s="46" t="e">
        <f t="shared" si="3"/>
        <v>#REF!</v>
      </c>
      <c r="AE42" s="46" t="e">
        <f t="shared" si="3"/>
        <v>#REF!</v>
      </c>
      <c r="AF42" s="54" t="e">
        <f t="shared" ref="AF42:AK42" si="4">SUM(AF43:AF47)</f>
        <v>#REF!</v>
      </c>
      <c r="AG42" s="54" t="e">
        <f t="shared" si="4"/>
        <v>#REF!</v>
      </c>
      <c r="AH42" s="54" t="e">
        <f t="shared" si="4"/>
        <v>#REF!</v>
      </c>
      <c r="AI42" s="54" t="e">
        <f t="shared" si="4"/>
        <v>#REF!</v>
      </c>
      <c r="AJ42" s="54">
        <f t="shared" si="4"/>
        <v>100</v>
      </c>
      <c r="AK42" s="54">
        <f t="shared" si="4"/>
        <v>100</v>
      </c>
      <c r="AL42" s="54">
        <f t="shared" ref="AL42:AQ42" si="5">SUM(AL43:AL47)</f>
        <v>100</v>
      </c>
      <c r="AM42" s="54">
        <f t="shared" si="5"/>
        <v>100</v>
      </c>
      <c r="AN42" s="54">
        <f t="shared" si="5"/>
        <v>100</v>
      </c>
      <c r="AO42" s="54">
        <f t="shared" si="5"/>
        <v>100.00000000000001</v>
      </c>
      <c r="AP42" s="54">
        <f t="shared" si="5"/>
        <v>100</v>
      </c>
      <c r="AQ42" s="54">
        <f t="shared" si="5"/>
        <v>100</v>
      </c>
    </row>
    <row r="43" spans="1:43" ht="11.1" customHeight="1" x14ac:dyDescent="0.2">
      <c r="A43" s="40" t="s">
        <v>70</v>
      </c>
      <c r="B43" s="47" t="e">
        <f>Summary!#REF!/Summary!#REF!*100</f>
        <v>#REF!</v>
      </c>
      <c r="C43" s="47" t="e">
        <f>Summary!#REF!/Summary!#REF!*100</f>
        <v>#REF!</v>
      </c>
      <c r="D43" s="47" t="e">
        <f>Summary!#REF!/Summary!#REF!*100</f>
        <v>#REF!</v>
      </c>
      <c r="E43" s="47" t="e">
        <f>Summary!#REF!/Summary!#REF!*100</f>
        <v>#REF!</v>
      </c>
      <c r="F43" s="47" t="e">
        <f>Summary!#REF!/Summary!#REF!*100</f>
        <v>#REF!</v>
      </c>
      <c r="G43" s="47" t="e">
        <f>Summary!#REF!/Summary!#REF!*100</f>
        <v>#REF!</v>
      </c>
      <c r="H43" s="47" t="e">
        <f>Summary!#REF!/Summary!#REF!*100</f>
        <v>#REF!</v>
      </c>
      <c r="I43" s="47" t="e">
        <f>Summary!#REF!/Summary!#REF!*100</f>
        <v>#REF!</v>
      </c>
      <c r="J43" s="47" t="e">
        <f>Summary!#REF!/Summary!#REF!*100</f>
        <v>#REF!</v>
      </c>
      <c r="K43" s="47" t="e">
        <f>Summary!#REF!/Summary!#REF!*100</f>
        <v>#REF!</v>
      </c>
      <c r="L43" s="47" t="e">
        <f>Summary!#REF!/Summary!#REF!*100</f>
        <v>#REF!</v>
      </c>
      <c r="M43" s="47" t="e">
        <f>Summary!#REF!/Summary!#REF!*100</f>
        <v>#REF!</v>
      </c>
      <c r="N43" s="47" t="e">
        <f>Summary!#REF!/Summary!#REF!*100</f>
        <v>#REF!</v>
      </c>
      <c r="O43" s="47" t="e">
        <f>Summary!#REF!/Summary!#REF!*100</f>
        <v>#REF!</v>
      </c>
      <c r="P43" s="47" t="e">
        <f>Summary!#REF!/Summary!#REF!*100</f>
        <v>#REF!</v>
      </c>
      <c r="Q43" s="47" t="e">
        <f>Summary!#REF!/Summary!#REF!*100</f>
        <v>#REF!</v>
      </c>
      <c r="R43" s="47" t="e">
        <f>Summary!#REF!/Summary!#REF!*100</f>
        <v>#REF!</v>
      </c>
      <c r="S43" s="47" t="e">
        <f>Summary!#REF!/Summary!#REF!*100</f>
        <v>#REF!</v>
      </c>
      <c r="T43" s="47" t="e">
        <f>Summary!#REF!/Summary!#REF!*100</f>
        <v>#REF!</v>
      </c>
      <c r="U43" s="47" t="e">
        <f>Summary!#REF!/Summary!#REF!*100</f>
        <v>#REF!</v>
      </c>
      <c r="V43" s="47" t="e">
        <f>Summary!#REF!/Summary!#REF!*100</f>
        <v>#REF!</v>
      </c>
      <c r="W43" s="47" t="e">
        <f>Summary!#REF!/Summary!#REF!*100</f>
        <v>#REF!</v>
      </c>
      <c r="X43" s="47" t="e">
        <f>Summary!#REF!/Summary!#REF!*100</f>
        <v>#REF!</v>
      </c>
      <c r="Y43" s="47" t="e">
        <f>Summary!#REF!/Summary!#REF!*100</f>
        <v>#REF!</v>
      </c>
      <c r="Z43" s="47" t="e">
        <f>Summary!#REF!/Summary!#REF!*100</f>
        <v>#REF!</v>
      </c>
      <c r="AA43" s="47" t="e">
        <f>Summary!#REF!/Summary!#REF!*100</f>
        <v>#REF!</v>
      </c>
      <c r="AB43" s="47" t="e">
        <f>Summary!#REF!/Summary!#REF!*100</f>
        <v>#REF!</v>
      </c>
      <c r="AC43" s="47" t="e">
        <f>Summary!#REF!/Summary!#REF!*100</f>
        <v>#REF!</v>
      </c>
      <c r="AD43" s="47" t="e">
        <f>Summary!#REF!/Summary!#REF!*100</f>
        <v>#REF!</v>
      </c>
      <c r="AE43" s="47" t="e">
        <f>Summary!#REF!/Summary!#REF!*100</f>
        <v>#REF!</v>
      </c>
      <c r="AF43" s="41" t="e">
        <f>Summary!#REF!/Summary!#REF!*100</f>
        <v>#REF!</v>
      </c>
      <c r="AG43" s="41" t="e">
        <f>Summary!#REF!/Summary!#REF!*100</f>
        <v>#REF!</v>
      </c>
      <c r="AH43" s="41" t="e">
        <f>Summary!#REF!/Summary!#REF!*100</f>
        <v>#REF!</v>
      </c>
      <c r="AI43" s="41" t="e">
        <f>Summary!#REF!/Summary!#REF!*100</f>
        <v>#REF!</v>
      </c>
      <c r="AJ43" s="41">
        <f>Summary!B15/Summary!B$14*100</f>
        <v>23.140026035796939</v>
      </c>
      <c r="AK43" s="41">
        <f>Summary!C15/Summary!C$14*100</f>
        <v>23.725331188056806</v>
      </c>
      <c r="AL43" s="41">
        <f>Summary!D15/Summary!D$14*100</f>
        <v>23.833430221908078</v>
      </c>
      <c r="AM43" s="41">
        <f>Summary!E15/Summary!E$14*100</f>
        <v>23.486507361335228</v>
      </c>
      <c r="AN43" s="41">
        <f>Summary!F15/Summary!F$14*100</f>
        <v>23.415109466157663</v>
      </c>
      <c r="AO43" s="41">
        <f>Summary!G15/Summary!G$14*100</f>
        <v>22.866117548906846</v>
      </c>
      <c r="AP43" s="41">
        <f>Summary!H15/Summary!H$14*100</f>
        <v>23.567693085234556</v>
      </c>
      <c r="AQ43" s="41">
        <f>Summary!I15/Summary!I$14*100</f>
        <v>22.631367271953863</v>
      </c>
    </row>
    <row r="44" spans="1:43" ht="11.1" customHeight="1" x14ac:dyDescent="0.2">
      <c r="A44" s="40" t="s">
        <v>7</v>
      </c>
      <c r="B44" s="47" t="e">
        <f>Summary!#REF!/Summary!#REF!*100</f>
        <v>#REF!</v>
      </c>
      <c r="C44" s="47" t="e">
        <f>Summary!#REF!/Summary!#REF!*100</f>
        <v>#REF!</v>
      </c>
      <c r="D44" s="47" t="e">
        <f>Summary!#REF!/Summary!#REF!*100</f>
        <v>#REF!</v>
      </c>
      <c r="E44" s="47" t="e">
        <f>Summary!#REF!/Summary!#REF!*100</f>
        <v>#REF!</v>
      </c>
      <c r="F44" s="47" t="e">
        <f>Summary!#REF!/Summary!#REF!*100</f>
        <v>#REF!</v>
      </c>
      <c r="G44" s="47" t="e">
        <f>Summary!#REF!/Summary!#REF!*100</f>
        <v>#REF!</v>
      </c>
      <c r="H44" s="47" t="e">
        <f>Summary!#REF!/Summary!#REF!*100</f>
        <v>#REF!</v>
      </c>
      <c r="I44" s="47" t="e">
        <f>Summary!#REF!/Summary!#REF!*100</f>
        <v>#REF!</v>
      </c>
      <c r="J44" s="47" t="e">
        <f>Summary!#REF!/Summary!#REF!*100</f>
        <v>#REF!</v>
      </c>
      <c r="K44" s="47" t="e">
        <f>Summary!#REF!/Summary!#REF!*100</f>
        <v>#REF!</v>
      </c>
      <c r="L44" s="47" t="e">
        <f>Summary!#REF!/Summary!#REF!*100</f>
        <v>#REF!</v>
      </c>
      <c r="M44" s="47" t="e">
        <f>Summary!#REF!/Summary!#REF!*100</f>
        <v>#REF!</v>
      </c>
      <c r="N44" s="47" t="e">
        <f>Summary!#REF!/Summary!#REF!*100</f>
        <v>#REF!</v>
      </c>
      <c r="O44" s="47" t="e">
        <f>Summary!#REF!/Summary!#REF!*100</f>
        <v>#REF!</v>
      </c>
      <c r="P44" s="47" t="e">
        <f>Summary!#REF!/Summary!#REF!*100</f>
        <v>#REF!</v>
      </c>
      <c r="Q44" s="47" t="e">
        <f>Summary!#REF!/Summary!#REF!*100</f>
        <v>#REF!</v>
      </c>
      <c r="R44" s="47" t="e">
        <f>Summary!#REF!/Summary!#REF!*100</f>
        <v>#REF!</v>
      </c>
      <c r="S44" s="47" t="e">
        <f>Summary!#REF!/Summary!#REF!*100</f>
        <v>#REF!</v>
      </c>
      <c r="T44" s="47" t="e">
        <f>Summary!#REF!/Summary!#REF!*100</f>
        <v>#REF!</v>
      </c>
      <c r="U44" s="47" t="e">
        <f>Summary!#REF!/Summary!#REF!*100</f>
        <v>#REF!</v>
      </c>
      <c r="V44" s="47" t="e">
        <f>Summary!#REF!/Summary!#REF!*100</f>
        <v>#REF!</v>
      </c>
      <c r="W44" s="47" t="e">
        <f>Summary!#REF!/Summary!#REF!*100</f>
        <v>#REF!</v>
      </c>
      <c r="X44" s="47" t="e">
        <f>Summary!#REF!/Summary!#REF!*100</f>
        <v>#REF!</v>
      </c>
      <c r="Y44" s="47" t="e">
        <f>Summary!#REF!/Summary!#REF!*100</f>
        <v>#REF!</v>
      </c>
      <c r="Z44" s="47" t="e">
        <f>Summary!#REF!/Summary!#REF!*100</f>
        <v>#REF!</v>
      </c>
      <c r="AA44" s="47" t="e">
        <f>Summary!#REF!/Summary!#REF!*100</f>
        <v>#REF!</v>
      </c>
      <c r="AB44" s="47" t="e">
        <f>Summary!#REF!/Summary!#REF!*100</f>
        <v>#REF!</v>
      </c>
      <c r="AC44" s="47" t="e">
        <f>Summary!#REF!/Summary!#REF!*100</f>
        <v>#REF!</v>
      </c>
      <c r="AD44" s="47" t="e">
        <f>Summary!#REF!/Summary!#REF!*100</f>
        <v>#REF!</v>
      </c>
      <c r="AE44" s="47" t="e">
        <f>Summary!#REF!/Summary!#REF!*100</f>
        <v>#REF!</v>
      </c>
      <c r="AF44" s="41" t="e">
        <f>Summary!#REF!/Summary!#REF!*100</f>
        <v>#REF!</v>
      </c>
      <c r="AG44" s="41" t="e">
        <f>Summary!#REF!/Summary!#REF!*100</f>
        <v>#REF!</v>
      </c>
      <c r="AH44" s="41" t="e">
        <f>Summary!#REF!/Summary!#REF!*100</f>
        <v>#REF!</v>
      </c>
      <c r="AI44" s="41" t="e">
        <f>Summary!#REF!/Summary!#REF!*100</f>
        <v>#REF!</v>
      </c>
      <c r="AJ44" s="41">
        <f>Summary!B16/Summary!B$14*100</f>
        <v>25.791426842347981</v>
      </c>
      <c r="AK44" s="41">
        <f>Summary!C16/Summary!C$14*100</f>
        <v>26.379059569407453</v>
      </c>
      <c r="AL44" s="41">
        <f>Summary!D16/Summary!D$14*100</f>
        <v>26.243272597583267</v>
      </c>
      <c r="AM44" s="41">
        <f>Summary!E16/Summary!E$14*100</f>
        <v>25.593422938996806</v>
      </c>
      <c r="AN44" s="41">
        <f>Summary!F16/Summary!F$14*100</f>
        <v>25.33123890228801</v>
      </c>
      <c r="AO44" s="41">
        <f>Summary!G16/Summary!G$14*100</f>
        <v>25.341150344216658</v>
      </c>
      <c r="AP44" s="41">
        <f>Summary!H16/Summary!H$14*100</f>
        <v>25.652701093700486</v>
      </c>
      <c r="AQ44" s="41">
        <f>Summary!I16/Summary!I$14*100</f>
        <v>26.232437823537534</v>
      </c>
    </row>
    <row r="45" spans="1:43" ht="11.1" customHeight="1" x14ac:dyDescent="0.2">
      <c r="A45" s="40" t="s">
        <v>13</v>
      </c>
      <c r="B45" s="47" t="e">
        <f>Summary!#REF!/Summary!#REF!*100</f>
        <v>#REF!</v>
      </c>
      <c r="C45" s="47" t="e">
        <f>Summary!#REF!/Summary!#REF!*100</f>
        <v>#REF!</v>
      </c>
      <c r="D45" s="47" t="e">
        <f>Summary!#REF!/Summary!#REF!*100</f>
        <v>#REF!</v>
      </c>
      <c r="E45" s="47" t="e">
        <f>Summary!#REF!/Summary!#REF!*100</f>
        <v>#REF!</v>
      </c>
      <c r="F45" s="47" t="e">
        <f>Summary!#REF!/Summary!#REF!*100</f>
        <v>#REF!</v>
      </c>
      <c r="G45" s="47" t="e">
        <f>Summary!#REF!/Summary!#REF!*100</f>
        <v>#REF!</v>
      </c>
      <c r="H45" s="47" t="e">
        <f>Summary!#REF!/Summary!#REF!*100</f>
        <v>#REF!</v>
      </c>
      <c r="I45" s="47" t="e">
        <f>Summary!#REF!/Summary!#REF!*100</f>
        <v>#REF!</v>
      </c>
      <c r="J45" s="47" t="e">
        <f>Summary!#REF!/Summary!#REF!*100</f>
        <v>#REF!</v>
      </c>
      <c r="K45" s="47" t="e">
        <f>Summary!#REF!/Summary!#REF!*100</f>
        <v>#REF!</v>
      </c>
      <c r="L45" s="47" t="e">
        <f>Summary!#REF!/Summary!#REF!*100</f>
        <v>#REF!</v>
      </c>
      <c r="M45" s="47" t="e">
        <f>Summary!#REF!/Summary!#REF!*100</f>
        <v>#REF!</v>
      </c>
      <c r="N45" s="47" t="e">
        <f>Summary!#REF!/Summary!#REF!*100</f>
        <v>#REF!</v>
      </c>
      <c r="O45" s="47" t="e">
        <f>Summary!#REF!/Summary!#REF!*100</f>
        <v>#REF!</v>
      </c>
      <c r="P45" s="47" t="e">
        <f>Summary!#REF!/Summary!#REF!*100</f>
        <v>#REF!</v>
      </c>
      <c r="Q45" s="47" t="e">
        <f>Summary!#REF!/Summary!#REF!*100</f>
        <v>#REF!</v>
      </c>
      <c r="R45" s="47" t="e">
        <f>Summary!#REF!/Summary!#REF!*100</f>
        <v>#REF!</v>
      </c>
      <c r="S45" s="47" t="e">
        <f>Summary!#REF!/Summary!#REF!*100</f>
        <v>#REF!</v>
      </c>
      <c r="T45" s="47" t="e">
        <f>Summary!#REF!/Summary!#REF!*100</f>
        <v>#REF!</v>
      </c>
      <c r="U45" s="47" t="e">
        <f>Summary!#REF!/Summary!#REF!*100</f>
        <v>#REF!</v>
      </c>
      <c r="V45" s="47" t="e">
        <f>Summary!#REF!/Summary!#REF!*100</f>
        <v>#REF!</v>
      </c>
      <c r="W45" s="47" t="e">
        <f>Summary!#REF!/Summary!#REF!*100</f>
        <v>#REF!</v>
      </c>
      <c r="X45" s="47" t="e">
        <f>Summary!#REF!/Summary!#REF!*100</f>
        <v>#REF!</v>
      </c>
      <c r="Y45" s="47" t="e">
        <f>Summary!#REF!/Summary!#REF!*100</f>
        <v>#REF!</v>
      </c>
      <c r="Z45" s="47" t="e">
        <f>Summary!#REF!/Summary!#REF!*100</f>
        <v>#REF!</v>
      </c>
      <c r="AA45" s="47" t="e">
        <f>Summary!#REF!/Summary!#REF!*100</f>
        <v>#REF!</v>
      </c>
      <c r="AB45" s="47" t="e">
        <f>Summary!#REF!/Summary!#REF!*100</f>
        <v>#REF!</v>
      </c>
      <c r="AC45" s="47" t="e">
        <f>Summary!#REF!/Summary!#REF!*100</f>
        <v>#REF!</v>
      </c>
      <c r="AD45" s="47" t="e">
        <f>Summary!#REF!/Summary!#REF!*100</f>
        <v>#REF!</v>
      </c>
      <c r="AE45" s="47" t="e">
        <f>Summary!#REF!/Summary!#REF!*100</f>
        <v>#REF!</v>
      </c>
      <c r="AF45" s="47" t="e">
        <f>Summary!#REF!/Summary!#REF!*100</f>
        <v>#REF!</v>
      </c>
      <c r="AG45" s="47" t="e">
        <f>Summary!#REF!/Summary!#REF!*100</f>
        <v>#REF!</v>
      </c>
      <c r="AH45" s="47" t="e">
        <f>Summary!#REF!/Summary!#REF!*100</f>
        <v>#REF!</v>
      </c>
      <c r="AI45" s="47" t="e">
        <f>Summary!#REF!/Summary!#REF!*100</f>
        <v>#REF!</v>
      </c>
      <c r="AJ45" s="47">
        <f>Summary!B17/Summary!B$14*100</f>
        <v>43.936995220535195</v>
      </c>
      <c r="AK45" s="47">
        <f>Summary!C17/Summary!C$14*100</f>
        <v>43.170910085182236</v>
      </c>
      <c r="AL45" s="47">
        <f>Summary!D17/Summary!D$14*100</f>
        <v>42.794508606913766</v>
      </c>
      <c r="AM45" s="47">
        <f>Summary!E17/Summary!E$14*100</f>
        <v>43.819087378713014</v>
      </c>
      <c r="AN45" s="47">
        <f>Summary!F17/Summary!F$14*100</f>
        <v>44.141123232140842</v>
      </c>
      <c r="AO45" s="47">
        <f>Summary!G17/Summary!G$14*100</f>
        <v>44.834593004697524</v>
      </c>
      <c r="AP45" s="47">
        <f>Summary!H17/Summary!H$14*100</f>
        <v>44.075955055874481</v>
      </c>
      <c r="AQ45" s="47">
        <f>Summary!I17/Summary!I$14*100</f>
        <v>44.28973807559742</v>
      </c>
    </row>
    <row r="46" spans="1:43" ht="11.1" customHeight="1" x14ac:dyDescent="0.2">
      <c r="A46" s="39" t="s">
        <v>18</v>
      </c>
      <c r="Z46" s="35">
        <v>8.5</v>
      </c>
    </row>
    <row r="47" spans="1:43" ht="11.1" customHeight="1" x14ac:dyDescent="0.2">
      <c r="A47" s="42" t="s">
        <v>19</v>
      </c>
      <c r="B47" s="47" t="e">
        <f>Summary!#REF!/Summary!#REF!*100</f>
        <v>#REF!</v>
      </c>
      <c r="C47" s="47" t="e">
        <f>Summary!#REF!/Summary!#REF!*100</f>
        <v>#REF!</v>
      </c>
      <c r="D47" s="47" t="e">
        <f>Summary!#REF!/Summary!#REF!*100</f>
        <v>#REF!</v>
      </c>
      <c r="E47" s="47" t="e">
        <f>Summary!#REF!/Summary!#REF!*100</f>
        <v>#REF!</v>
      </c>
      <c r="F47" s="47" t="e">
        <f>Summary!#REF!/Summary!#REF!*100</f>
        <v>#REF!</v>
      </c>
      <c r="G47" s="47" t="e">
        <f>Summary!#REF!/Summary!#REF!*100</f>
        <v>#REF!</v>
      </c>
      <c r="H47" s="47" t="e">
        <f>Summary!#REF!/Summary!#REF!*100</f>
        <v>#REF!</v>
      </c>
      <c r="I47" s="47" t="e">
        <f>Summary!#REF!/Summary!#REF!*100</f>
        <v>#REF!</v>
      </c>
      <c r="J47" s="47" t="e">
        <f>Summary!#REF!/Summary!#REF!*100</f>
        <v>#REF!</v>
      </c>
      <c r="K47" s="47" t="e">
        <f>Summary!#REF!/Summary!#REF!*100</f>
        <v>#REF!</v>
      </c>
      <c r="L47" s="47" t="e">
        <f>Summary!#REF!/Summary!#REF!*100</f>
        <v>#REF!</v>
      </c>
      <c r="M47" s="47" t="e">
        <f>Summary!#REF!/Summary!#REF!*100</f>
        <v>#REF!</v>
      </c>
      <c r="N47" s="47" t="e">
        <f>Summary!#REF!/Summary!#REF!*100</f>
        <v>#REF!</v>
      </c>
      <c r="O47" s="47" t="e">
        <f>Summary!#REF!/Summary!#REF!*100</f>
        <v>#REF!</v>
      </c>
      <c r="P47" s="47" t="e">
        <f>Summary!#REF!/Summary!#REF!*100</f>
        <v>#REF!</v>
      </c>
      <c r="Q47" s="47" t="e">
        <f>Summary!#REF!/Summary!#REF!*100</f>
        <v>#REF!</v>
      </c>
      <c r="R47" s="47" t="e">
        <f>Summary!#REF!/Summary!#REF!*100</f>
        <v>#REF!</v>
      </c>
      <c r="S47" s="47" t="e">
        <f>Summary!#REF!/Summary!#REF!*100</f>
        <v>#REF!</v>
      </c>
      <c r="T47" s="47" t="e">
        <f>Summary!#REF!/Summary!#REF!*100</f>
        <v>#REF!</v>
      </c>
      <c r="U47" s="47" t="e">
        <f>Summary!#REF!/Summary!#REF!*100</f>
        <v>#REF!</v>
      </c>
      <c r="V47" s="47" t="e">
        <f>Summary!#REF!/Summary!#REF!*100</f>
        <v>#REF!</v>
      </c>
      <c r="W47" s="47" t="e">
        <f>Summary!#REF!/Summary!#REF!*100</f>
        <v>#REF!</v>
      </c>
      <c r="X47" s="47" t="e">
        <f>Summary!#REF!/Summary!#REF!*100</f>
        <v>#REF!</v>
      </c>
      <c r="Y47" s="47" t="e">
        <f>Summary!#REF!/Summary!#REF!*100</f>
        <v>#REF!</v>
      </c>
      <c r="Z47" s="47" t="e">
        <f>Summary!#REF!/Summary!#REF!*100</f>
        <v>#REF!</v>
      </c>
      <c r="AA47" s="47" t="e">
        <f>Summary!#REF!/Summary!#REF!*100</f>
        <v>#REF!</v>
      </c>
      <c r="AB47" s="47" t="e">
        <f>Summary!#REF!/Summary!#REF!*100</f>
        <v>#REF!</v>
      </c>
      <c r="AC47" s="47" t="e">
        <f>Summary!#REF!/Summary!#REF!*100</f>
        <v>#REF!</v>
      </c>
      <c r="AD47" s="47" t="e">
        <f>Summary!#REF!/Summary!#REF!*100</f>
        <v>#REF!</v>
      </c>
      <c r="AE47" s="47" t="e">
        <f>Summary!#REF!/Summary!#REF!*100</f>
        <v>#REF!</v>
      </c>
      <c r="AF47" s="47" t="e">
        <f>Summary!#REF!/Summary!#REF!*100</f>
        <v>#REF!</v>
      </c>
      <c r="AG47" s="47" t="e">
        <f>Summary!#REF!/Summary!#REF!*100</f>
        <v>#REF!</v>
      </c>
      <c r="AH47" s="47" t="e">
        <f>Summary!#REF!/Summary!#REF!*100</f>
        <v>#REF!</v>
      </c>
      <c r="AI47" s="47" t="e">
        <f>Summary!#REF!/Summary!#REF!*100</f>
        <v>#REF!</v>
      </c>
      <c r="AJ47" s="47">
        <f>Summary!B19/Summary!B$14*100</f>
        <v>7.1315519013198827</v>
      </c>
      <c r="AK47" s="47">
        <f>Summary!C19/Summary!C$14*100</f>
        <v>6.7246991573535055</v>
      </c>
      <c r="AL47" s="47">
        <f>Summary!D19/Summary!D$14*100</f>
        <v>7.128788573594889</v>
      </c>
      <c r="AM47" s="47">
        <f>Summary!E19/Summary!E$14*100</f>
        <v>7.1009823209549534</v>
      </c>
      <c r="AN47" s="47">
        <f>Summary!F19/Summary!F$14*100</f>
        <v>7.1125283994134954</v>
      </c>
      <c r="AO47" s="47">
        <f>Summary!G19/Summary!G$14*100</f>
        <v>6.9581391021789907</v>
      </c>
      <c r="AP47" s="47">
        <f>Summary!H19/Summary!H$14*100</f>
        <v>6.703650765190476</v>
      </c>
      <c r="AQ47" s="47">
        <f>Summary!I19/Summary!I$14*100</f>
        <v>6.8464568289111929</v>
      </c>
    </row>
    <row r="48" spans="1:43" ht="11.1" customHeight="1" x14ac:dyDescent="0.2"/>
    <row r="49" spans="1:43" ht="11.1" customHeight="1" x14ac:dyDescent="0.2">
      <c r="A49" s="37" t="s">
        <v>100</v>
      </c>
    </row>
    <row r="50" spans="1:43" s="37" customFormat="1" ht="11.1" customHeight="1" x14ac:dyDescent="0.2">
      <c r="A50" s="39" t="s">
        <v>0</v>
      </c>
      <c r="B50" s="46" t="e">
        <f>Summary!#REF!/Summary!#REF!*100</f>
        <v>#REF!</v>
      </c>
      <c r="C50" s="46" t="e">
        <f>Summary!#REF!/Summary!#REF!*100</f>
        <v>#REF!</v>
      </c>
      <c r="D50" s="46" t="e">
        <f>Summary!#REF!/Summary!#REF!*100</f>
        <v>#REF!</v>
      </c>
      <c r="E50" s="46" t="e">
        <f>Summary!#REF!/Summary!#REF!*100</f>
        <v>#REF!</v>
      </c>
      <c r="F50" s="46" t="e">
        <f>Summary!#REF!/Summary!#REF!*100</f>
        <v>#REF!</v>
      </c>
      <c r="G50" s="46" t="e">
        <f>Summary!#REF!/Summary!#REF!*100</f>
        <v>#REF!</v>
      </c>
      <c r="H50" s="46" t="e">
        <f>Summary!#REF!/Summary!#REF!*100</f>
        <v>#REF!</v>
      </c>
      <c r="I50" s="46" t="e">
        <f>Summary!#REF!/Summary!#REF!*100</f>
        <v>#REF!</v>
      </c>
      <c r="J50" s="46" t="e">
        <f>Summary!#REF!/Summary!#REF!*100</f>
        <v>#REF!</v>
      </c>
      <c r="K50" s="46" t="e">
        <f t="shared" ref="K50:AE50" si="6">SUM(K51:K55)</f>
        <v>#REF!</v>
      </c>
      <c r="L50" s="46" t="e">
        <f t="shared" si="6"/>
        <v>#REF!</v>
      </c>
      <c r="M50" s="46" t="e">
        <f t="shared" si="6"/>
        <v>#REF!</v>
      </c>
      <c r="N50" s="46" t="e">
        <f t="shared" si="6"/>
        <v>#REF!</v>
      </c>
      <c r="O50" s="46" t="e">
        <f t="shared" si="6"/>
        <v>#REF!</v>
      </c>
      <c r="P50" s="46" t="e">
        <f t="shared" si="6"/>
        <v>#REF!</v>
      </c>
      <c r="Q50" s="46" t="e">
        <f t="shared" si="6"/>
        <v>#REF!</v>
      </c>
      <c r="R50" s="46" t="e">
        <f t="shared" si="6"/>
        <v>#REF!</v>
      </c>
      <c r="S50" s="46" t="e">
        <f t="shared" si="6"/>
        <v>#REF!</v>
      </c>
      <c r="T50" s="46" t="e">
        <f t="shared" si="6"/>
        <v>#REF!</v>
      </c>
      <c r="U50" s="46" t="e">
        <f t="shared" si="6"/>
        <v>#REF!</v>
      </c>
      <c r="V50" s="46" t="e">
        <f t="shared" si="6"/>
        <v>#REF!</v>
      </c>
      <c r="W50" s="46" t="e">
        <f t="shared" si="6"/>
        <v>#REF!</v>
      </c>
      <c r="X50" s="46" t="e">
        <f t="shared" si="6"/>
        <v>#REF!</v>
      </c>
      <c r="Y50" s="46" t="e">
        <f t="shared" si="6"/>
        <v>#REF!</v>
      </c>
      <c r="Z50" s="46" t="e">
        <f t="shared" si="6"/>
        <v>#REF!</v>
      </c>
      <c r="AA50" s="46" t="e">
        <f t="shared" si="6"/>
        <v>#REF!</v>
      </c>
      <c r="AB50" s="46" t="e">
        <f t="shared" si="6"/>
        <v>#REF!</v>
      </c>
      <c r="AC50" s="46" t="e">
        <f t="shared" si="6"/>
        <v>#REF!</v>
      </c>
      <c r="AD50" s="46" t="e">
        <f t="shared" si="6"/>
        <v>#REF!</v>
      </c>
      <c r="AE50" s="46" t="e">
        <f t="shared" si="6"/>
        <v>#REF!</v>
      </c>
      <c r="AF50" s="46" t="e">
        <f t="shared" ref="AF50:AK50" si="7">SUM(AF51:AF55)</f>
        <v>#REF!</v>
      </c>
      <c r="AG50" s="46" t="e">
        <f t="shared" si="7"/>
        <v>#REF!</v>
      </c>
      <c r="AH50" s="46" t="e">
        <f t="shared" si="7"/>
        <v>#REF!</v>
      </c>
      <c r="AI50" s="46" t="e">
        <f t="shared" si="7"/>
        <v>#REF!</v>
      </c>
      <c r="AJ50" s="46">
        <f t="shared" si="7"/>
        <v>100.00000000000001</v>
      </c>
      <c r="AK50" s="46">
        <f t="shared" si="7"/>
        <v>100</v>
      </c>
      <c r="AL50" s="46">
        <f t="shared" ref="AL50:AQ50" si="8">SUM(AL51:AL55)</f>
        <v>100</v>
      </c>
      <c r="AM50" s="46">
        <f t="shared" si="8"/>
        <v>100</v>
      </c>
      <c r="AN50" s="46">
        <f t="shared" si="8"/>
        <v>99.999999999999986</v>
      </c>
      <c r="AO50" s="46">
        <f t="shared" si="8"/>
        <v>99.999999999999986</v>
      </c>
      <c r="AP50" s="46">
        <f t="shared" si="8"/>
        <v>100</v>
      </c>
      <c r="AQ50" s="46">
        <f t="shared" si="8"/>
        <v>100</v>
      </c>
    </row>
    <row r="51" spans="1:43" ht="11.1" customHeight="1" x14ac:dyDescent="0.2">
      <c r="A51" s="40" t="s">
        <v>70</v>
      </c>
      <c r="B51" s="47" t="e">
        <f>Summary!#REF!/Summary!#REF!*100</f>
        <v>#REF!</v>
      </c>
      <c r="C51" s="47" t="e">
        <f>Summary!#REF!/Summary!#REF!*100</f>
        <v>#REF!</v>
      </c>
      <c r="D51" s="47" t="e">
        <f>Summary!#REF!/Summary!#REF!*100</f>
        <v>#REF!</v>
      </c>
      <c r="E51" s="47" t="e">
        <f>Summary!#REF!/Summary!#REF!*100</f>
        <v>#REF!</v>
      </c>
      <c r="F51" s="47" t="e">
        <f>Summary!#REF!/Summary!#REF!*100</f>
        <v>#REF!</v>
      </c>
      <c r="G51" s="47" t="e">
        <f>Summary!#REF!/Summary!#REF!*100</f>
        <v>#REF!</v>
      </c>
      <c r="H51" s="47" t="e">
        <f>Summary!#REF!/Summary!#REF!*100</f>
        <v>#REF!</v>
      </c>
      <c r="I51" s="47" t="e">
        <f>Summary!#REF!/Summary!#REF!*100</f>
        <v>#REF!</v>
      </c>
      <c r="J51" s="47" t="e">
        <f>Summary!#REF!/Summary!#REF!*100</f>
        <v>#REF!</v>
      </c>
      <c r="K51" s="47" t="e">
        <f>Summary!#REF!/Summary!#REF!*100</f>
        <v>#REF!</v>
      </c>
      <c r="L51" s="47" t="e">
        <f>Summary!#REF!/Summary!#REF!*100</f>
        <v>#REF!</v>
      </c>
      <c r="M51" s="47" t="e">
        <f>Summary!#REF!/Summary!#REF!*100</f>
        <v>#REF!</v>
      </c>
      <c r="N51" s="47" t="e">
        <f>Summary!#REF!/Summary!#REF!*100</f>
        <v>#REF!</v>
      </c>
      <c r="O51" s="47" t="e">
        <f>Summary!#REF!/Summary!#REF!*100</f>
        <v>#REF!</v>
      </c>
      <c r="P51" s="47" t="e">
        <f>Summary!#REF!/Summary!#REF!*100</f>
        <v>#REF!</v>
      </c>
      <c r="Q51" s="47" t="e">
        <f>Summary!#REF!/Summary!#REF!*100</f>
        <v>#REF!</v>
      </c>
      <c r="R51" s="47" t="e">
        <f>Summary!#REF!/Summary!#REF!*100</f>
        <v>#REF!</v>
      </c>
      <c r="S51" s="47" t="e">
        <f>Summary!#REF!/Summary!#REF!*100</f>
        <v>#REF!</v>
      </c>
      <c r="T51" s="47" t="e">
        <f>Summary!#REF!/Summary!#REF!*100</f>
        <v>#REF!</v>
      </c>
      <c r="U51" s="47" t="e">
        <f>Summary!#REF!/Summary!#REF!*100</f>
        <v>#REF!</v>
      </c>
      <c r="V51" s="47" t="e">
        <f>Summary!#REF!/Summary!#REF!*100</f>
        <v>#REF!</v>
      </c>
      <c r="W51" s="47" t="e">
        <f>Summary!#REF!/Summary!#REF!*100</f>
        <v>#REF!</v>
      </c>
      <c r="X51" s="47" t="e">
        <f>Summary!#REF!/Summary!#REF!*100</f>
        <v>#REF!</v>
      </c>
      <c r="Y51" s="47" t="e">
        <f>Summary!#REF!/Summary!#REF!*100</f>
        <v>#REF!</v>
      </c>
      <c r="Z51" s="47" t="e">
        <f>Summary!#REF!/Summary!#REF!*100</f>
        <v>#REF!</v>
      </c>
      <c r="AA51" s="47" t="e">
        <f>Summary!#REF!/Summary!#REF!*100</f>
        <v>#REF!</v>
      </c>
      <c r="AB51" s="47" t="e">
        <f>Summary!#REF!/Summary!#REF!*100</f>
        <v>#REF!</v>
      </c>
      <c r="AC51" s="47" t="e">
        <f>Summary!#REF!/Summary!#REF!*100</f>
        <v>#REF!</v>
      </c>
      <c r="AD51" s="47" t="e">
        <f>Summary!#REF!/Summary!#REF!*100</f>
        <v>#REF!</v>
      </c>
      <c r="AE51" s="47" t="e">
        <f>Summary!#REF!/Summary!#REF!*100</f>
        <v>#REF!</v>
      </c>
      <c r="AF51" s="47" t="e">
        <f>Summary!#REF!/Summary!#REF!*100</f>
        <v>#REF!</v>
      </c>
      <c r="AG51" s="47" t="e">
        <f>Summary!#REF!/Summary!#REF!*100</f>
        <v>#REF!</v>
      </c>
      <c r="AH51" s="47" t="e">
        <f>Summary!#REF!/Summary!#REF!*100</f>
        <v>#REF!</v>
      </c>
      <c r="AI51" s="47" t="e">
        <f>Summary!#REF!/Summary!#REF!*100</f>
        <v>#REF!</v>
      </c>
      <c r="AJ51" s="47">
        <f>Summary!B23/Summary!B$22*100</f>
        <v>23.500097931411091</v>
      </c>
      <c r="AK51" s="47">
        <f>Summary!C23/Summary!C$22*100</f>
        <v>23.422740338095469</v>
      </c>
      <c r="AL51" s="47">
        <f>Summary!D23/Summary!D$22*100</f>
        <v>23.407079919239308</v>
      </c>
      <c r="AM51" s="47">
        <f>Summary!E23/Summary!E$22*100</f>
        <v>23.276454532705408</v>
      </c>
      <c r="AN51" s="47">
        <f>Summary!F23/Summary!F$22*100</f>
        <v>23.048828010996083</v>
      </c>
      <c r="AO51" s="47">
        <f>Summary!G23/Summary!G$22*100</f>
        <v>22.828969535502285</v>
      </c>
      <c r="AP51" s="47">
        <f>Summary!H23/Summary!H$22*100</f>
        <v>22.765959376167849</v>
      </c>
      <c r="AQ51" s="47">
        <f>Summary!I23/Summary!I$22*100</f>
        <v>22.674791598110605</v>
      </c>
    </row>
    <row r="52" spans="1:43" ht="11.1" customHeight="1" x14ac:dyDescent="0.2">
      <c r="A52" s="40" t="s">
        <v>7</v>
      </c>
      <c r="B52" s="47" t="e">
        <f>Summary!#REF!/Summary!#REF!*100</f>
        <v>#REF!</v>
      </c>
      <c r="C52" s="47" t="e">
        <f>Summary!#REF!/Summary!#REF!*100</f>
        <v>#REF!</v>
      </c>
      <c r="D52" s="47" t="e">
        <f>Summary!#REF!/Summary!#REF!*100</f>
        <v>#REF!</v>
      </c>
      <c r="E52" s="47" t="e">
        <f>Summary!#REF!/Summary!#REF!*100</f>
        <v>#REF!</v>
      </c>
      <c r="F52" s="47" t="e">
        <f>Summary!#REF!/Summary!#REF!*100</f>
        <v>#REF!</v>
      </c>
      <c r="G52" s="47" t="e">
        <f>Summary!#REF!/Summary!#REF!*100</f>
        <v>#REF!</v>
      </c>
      <c r="H52" s="47" t="e">
        <f>Summary!#REF!/Summary!#REF!*100</f>
        <v>#REF!</v>
      </c>
      <c r="I52" s="47" t="e">
        <f>Summary!#REF!/Summary!#REF!*100</f>
        <v>#REF!</v>
      </c>
      <c r="J52" s="47" t="e">
        <f>Summary!#REF!/Summary!#REF!*100</f>
        <v>#REF!</v>
      </c>
      <c r="K52" s="47" t="e">
        <f>Summary!#REF!/Summary!#REF!*100</f>
        <v>#REF!</v>
      </c>
      <c r="L52" s="47" t="e">
        <f>Summary!#REF!/Summary!#REF!*100</f>
        <v>#REF!</v>
      </c>
      <c r="M52" s="47" t="e">
        <f>Summary!#REF!/Summary!#REF!*100</f>
        <v>#REF!</v>
      </c>
      <c r="N52" s="47" t="e">
        <f>Summary!#REF!/Summary!#REF!*100</f>
        <v>#REF!</v>
      </c>
      <c r="O52" s="47" t="e">
        <f>Summary!#REF!/Summary!#REF!*100</f>
        <v>#REF!</v>
      </c>
      <c r="P52" s="47" t="e">
        <f>Summary!#REF!/Summary!#REF!*100</f>
        <v>#REF!</v>
      </c>
      <c r="Q52" s="47" t="e">
        <f>Summary!#REF!/Summary!#REF!*100</f>
        <v>#REF!</v>
      </c>
      <c r="R52" s="47" t="e">
        <f>Summary!#REF!/Summary!#REF!*100</f>
        <v>#REF!</v>
      </c>
      <c r="S52" s="47" t="e">
        <f>Summary!#REF!/Summary!#REF!*100</f>
        <v>#REF!</v>
      </c>
      <c r="T52" s="47" t="e">
        <f>Summary!#REF!/Summary!#REF!*100</f>
        <v>#REF!</v>
      </c>
      <c r="U52" s="47" t="e">
        <f>Summary!#REF!/Summary!#REF!*100</f>
        <v>#REF!</v>
      </c>
      <c r="V52" s="47" t="e">
        <f>Summary!#REF!/Summary!#REF!*100</f>
        <v>#REF!</v>
      </c>
      <c r="W52" s="47" t="e">
        <f>Summary!#REF!/Summary!#REF!*100</f>
        <v>#REF!</v>
      </c>
      <c r="X52" s="47" t="e">
        <f>Summary!#REF!/Summary!#REF!*100</f>
        <v>#REF!</v>
      </c>
      <c r="Y52" s="47" t="e">
        <f>Summary!#REF!/Summary!#REF!*100</f>
        <v>#REF!</v>
      </c>
      <c r="Z52" s="47" t="e">
        <f>Summary!#REF!/Summary!#REF!*100</f>
        <v>#REF!</v>
      </c>
      <c r="AA52" s="47" t="e">
        <f>Summary!#REF!/Summary!#REF!*100</f>
        <v>#REF!</v>
      </c>
      <c r="AB52" s="47" t="e">
        <f>Summary!#REF!/Summary!#REF!*100</f>
        <v>#REF!</v>
      </c>
      <c r="AC52" s="47" t="e">
        <f>Summary!#REF!/Summary!#REF!*100</f>
        <v>#REF!</v>
      </c>
      <c r="AD52" s="47" t="e">
        <f>Summary!#REF!/Summary!#REF!*100</f>
        <v>#REF!</v>
      </c>
      <c r="AE52" s="47" t="e">
        <f>Summary!#REF!/Summary!#REF!*100</f>
        <v>#REF!</v>
      </c>
      <c r="AF52" s="47" t="e">
        <f>Summary!#REF!/Summary!#REF!*100</f>
        <v>#REF!</v>
      </c>
      <c r="AG52" s="47" t="e">
        <f>Summary!#REF!/Summary!#REF!*100</f>
        <v>#REF!</v>
      </c>
      <c r="AH52" s="47" t="e">
        <f>Summary!#REF!/Summary!#REF!*100</f>
        <v>#REF!</v>
      </c>
      <c r="AI52" s="47" t="e">
        <f>Summary!#REF!/Summary!#REF!*100</f>
        <v>#REF!</v>
      </c>
      <c r="AJ52" s="47">
        <f>Summary!B24/Summary!B$22*100</f>
        <v>25.677189220242187</v>
      </c>
      <c r="AK52" s="47">
        <f>Summary!C24/Summary!C$22*100</f>
        <v>26.260307022192176</v>
      </c>
      <c r="AL52" s="47">
        <f>Summary!D24/Summary!D$22*100</f>
        <v>26.264828174746523</v>
      </c>
      <c r="AM52" s="47">
        <f>Summary!E24/Summary!E$22*100</f>
        <v>25.805184286245503</v>
      </c>
      <c r="AN52" s="47">
        <f>Summary!F24/Summary!F$22*100</f>
        <v>25.392229219435798</v>
      </c>
      <c r="AO52" s="47">
        <f>Summary!G24/Summary!G$22*100</f>
        <v>25.476448221000382</v>
      </c>
      <c r="AP52" s="47">
        <f>Summary!H24/Summary!H$22*100</f>
        <v>25.858733621801168</v>
      </c>
      <c r="AQ52" s="47">
        <f>Summary!I24/Summary!I$22*100</f>
        <v>26.11643177520029</v>
      </c>
    </row>
    <row r="53" spans="1:43" ht="11.1" customHeight="1" x14ac:dyDescent="0.2">
      <c r="A53" s="40" t="s">
        <v>13</v>
      </c>
      <c r="B53" s="47" t="e">
        <f>Summary!#REF!/Summary!#REF!*100</f>
        <v>#REF!</v>
      </c>
      <c r="C53" s="47" t="e">
        <f>Summary!#REF!/Summary!#REF!*100</f>
        <v>#REF!</v>
      </c>
      <c r="D53" s="47" t="e">
        <f>Summary!#REF!/Summary!#REF!*100</f>
        <v>#REF!</v>
      </c>
      <c r="E53" s="47" t="e">
        <f>Summary!#REF!/Summary!#REF!*100</f>
        <v>#REF!</v>
      </c>
      <c r="F53" s="47" t="e">
        <f>Summary!#REF!/Summary!#REF!*100</f>
        <v>#REF!</v>
      </c>
      <c r="G53" s="47" t="e">
        <f>Summary!#REF!/Summary!#REF!*100</f>
        <v>#REF!</v>
      </c>
      <c r="H53" s="47" t="e">
        <f>Summary!#REF!/Summary!#REF!*100</f>
        <v>#REF!</v>
      </c>
      <c r="I53" s="47" t="e">
        <f>Summary!#REF!/Summary!#REF!*100</f>
        <v>#REF!</v>
      </c>
      <c r="J53" s="47" t="e">
        <f>Summary!#REF!/Summary!#REF!*100</f>
        <v>#REF!</v>
      </c>
      <c r="K53" s="47" t="e">
        <f>Summary!#REF!/Summary!#REF!*100</f>
        <v>#REF!</v>
      </c>
      <c r="L53" s="47" t="e">
        <f>Summary!#REF!/Summary!#REF!*100</f>
        <v>#REF!</v>
      </c>
      <c r="M53" s="47" t="e">
        <f>Summary!#REF!/Summary!#REF!*100</f>
        <v>#REF!</v>
      </c>
      <c r="N53" s="47" t="e">
        <f>Summary!#REF!/Summary!#REF!*100</f>
        <v>#REF!</v>
      </c>
      <c r="O53" s="47" t="e">
        <f>Summary!#REF!/Summary!#REF!*100</f>
        <v>#REF!</v>
      </c>
      <c r="P53" s="47" t="e">
        <f>Summary!#REF!/Summary!#REF!*100</f>
        <v>#REF!</v>
      </c>
      <c r="Q53" s="47" t="e">
        <f>Summary!#REF!/Summary!#REF!*100</f>
        <v>#REF!</v>
      </c>
      <c r="R53" s="47" t="e">
        <f>Summary!#REF!/Summary!#REF!*100</f>
        <v>#REF!</v>
      </c>
      <c r="S53" s="47" t="e">
        <f>Summary!#REF!/Summary!#REF!*100</f>
        <v>#REF!</v>
      </c>
      <c r="T53" s="47" t="e">
        <f>Summary!#REF!/Summary!#REF!*100</f>
        <v>#REF!</v>
      </c>
      <c r="U53" s="47" t="e">
        <f>Summary!#REF!/Summary!#REF!*100</f>
        <v>#REF!</v>
      </c>
      <c r="V53" s="47" t="e">
        <f>Summary!#REF!/Summary!#REF!*100</f>
        <v>#REF!</v>
      </c>
      <c r="W53" s="47" t="e">
        <f>Summary!#REF!/Summary!#REF!*100</f>
        <v>#REF!</v>
      </c>
      <c r="X53" s="47" t="e">
        <f>Summary!#REF!/Summary!#REF!*100</f>
        <v>#REF!</v>
      </c>
      <c r="Y53" s="47" t="e">
        <f>Summary!#REF!/Summary!#REF!*100</f>
        <v>#REF!</v>
      </c>
      <c r="Z53" s="47" t="e">
        <f>Summary!#REF!/Summary!#REF!*100</f>
        <v>#REF!</v>
      </c>
      <c r="AA53" s="47" t="e">
        <f>Summary!#REF!/Summary!#REF!*100</f>
        <v>#REF!</v>
      </c>
      <c r="AB53" s="47" t="e">
        <f>Summary!#REF!/Summary!#REF!*100</f>
        <v>#REF!</v>
      </c>
      <c r="AC53" s="47" t="e">
        <f>Summary!#REF!/Summary!#REF!*100</f>
        <v>#REF!</v>
      </c>
      <c r="AD53" s="47" t="e">
        <f>Summary!#REF!/Summary!#REF!*100</f>
        <v>#REF!</v>
      </c>
      <c r="AE53" s="47" t="e">
        <f>Summary!#REF!/Summary!#REF!*100</f>
        <v>#REF!</v>
      </c>
      <c r="AF53" s="47" t="e">
        <f>Summary!#REF!/Summary!#REF!*100</f>
        <v>#REF!</v>
      </c>
      <c r="AG53" s="47" t="e">
        <f>Summary!#REF!/Summary!#REF!*100</f>
        <v>#REF!</v>
      </c>
      <c r="AH53" s="47" t="e">
        <f>Summary!#REF!/Summary!#REF!*100</f>
        <v>#REF!</v>
      </c>
      <c r="AI53" s="47" t="e">
        <f>Summary!#REF!/Summary!#REF!*100</f>
        <v>#REF!</v>
      </c>
      <c r="AJ53" s="47">
        <f>Summary!B25/Summary!B$22*100</f>
        <v>43.781714405659208</v>
      </c>
      <c r="AK53" s="47">
        <f>Summary!C25/Summary!C$22*100</f>
        <v>43.204855748740641</v>
      </c>
      <c r="AL53" s="47">
        <f>Summary!D25/Summary!D$22*100</f>
        <v>43.201248498782519</v>
      </c>
      <c r="AM53" s="47">
        <f>Summary!E25/Summary!E$22*100</f>
        <v>43.760325536687994</v>
      </c>
      <c r="AN53" s="47">
        <f>Summary!F25/Summary!F$22*100</f>
        <v>44.449746949053441</v>
      </c>
      <c r="AO53" s="47">
        <f>Summary!G25/Summary!G$22*100</f>
        <v>44.733244649421962</v>
      </c>
      <c r="AP53" s="47">
        <f>Summary!H25/Summary!H$22*100</f>
        <v>44.547601745017658</v>
      </c>
      <c r="AQ53" s="47">
        <f>Summary!I25/Summary!I$22*100</f>
        <v>44.446634123259507</v>
      </c>
    </row>
    <row r="54" spans="1:43" ht="11.1" customHeight="1" x14ac:dyDescent="0.2">
      <c r="A54" s="39" t="s">
        <v>18</v>
      </c>
    </row>
    <row r="55" spans="1:43" s="43" customFormat="1" ht="11.1" customHeight="1" thickBot="1" x14ac:dyDescent="0.25">
      <c r="A55" s="51" t="s">
        <v>19</v>
      </c>
      <c r="B55" s="48" t="e">
        <f>Summary!#REF!/Summary!#REF!*100</f>
        <v>#REF!</v>
      </c>
      <c r="C55" s="48" t="e">
        <f>Summary!#REF!/Summary!#REF!*100</f>
        <v>#REF!</v>
      </c>
      <c r="D55" s="48" t="e">
        <f>Summary!#REF!/Summary!#REF!*100</f>
        <v>#REF!</v>
      </c>
      <c r="E55" s="48" t="e">
        <f>Summary!#REF!/Summary!#REF!*100</f>
        <v>#REF!</v>
      </c>
      <c r="F55" s="48" t="e">
        <f>Summary!#REF!/Summary!#REF!*100</f>
        <v>#REF!</v>
      </c>
      <c r="G55" s="48" t="e">
        <f>Summary!#REF!/Summary!#REF!*100</f>
        <v>#REF!</v>
      </c>
      <c r="H55" s="48" t="e">
        <f>Summary!#REF!/Summary!#REF!*100</f>
        <v>#REF!</v>
      </c>
      <c r="I55" s="48" t="e">
        <f>Summary!#REF!/Summary!#REF!*100</f>
        <v>#REF!</v>
      </c>
      <c r="J55" s="48" t="e">
        <f>Summary!#REF!/Summary!#REF!*100</f>
        <v>#REF!</v>
      </c>
      <c r="K55" s="48" t="e">
        <f>Summary!#REF!/Summary!#REF!*100</f>
        <v>#REF!</v>
      </c>
      <c r="L55" s="48" t="e">
        <f>Summary!#REF!/Summary!#REF!*100</f>
        <v>#REF!</v>
      </c>
      <c r="M55" s="48" t="e">
        <f>Summary!#REF!/Summary!#REF!*100</f>
        <v>#REF!</v>
      </c>
      <c r="N55" s="48" t="e">
        <f>Summary!#REF!/Summary!#REF!*100</f>
        <v>#REF!</v>
      </c>
      <c r="O55" s="48" t="e">
        <f>Summary!#REF!/Summary!#REF!*100</f>
        <v>#REF!</v>
      </c>
      <c r="P55" s="48" t="e">
        <f>Summary!#REF!/Summary!#REF!*100</f>
        <v>#REF!</v>
      </c>
      <c r="Q55" s="48" t="e">
        <f>Summary!#REF!/Summary!#REF!*100</f>
        <v>#REF!</v>
      </c>
      <c r="R55" s="48" t="e">
        <f>Summary!#REF!/Summary!#REF!*100</f>
        <v>#REF!</v>
      </c>
      <c r="S55" s="48" t="e">
        <f>Summary!#REF!/Summary!#REF!*100</f>
        <v>#REF!</v>
      </c>
      <c r="T55" s="48" t="e">
        <f>Summary!#REF!/Summary!#REF!*100</f>
        <v>#REF!</v>
      </c>
      <c r="U55" s="48" t="e">
        <f>Summary!#REF!/Summary!#REF!*100</f>
        <v>#REF!</v>
      </c>
      <c r="V55" s="48" t="e">
        <f>Summary!#REF!/Summary!#REF!*100</f>
        <v>#REF!</v>
      </c>
      <c r="W55" s="48" t="e">
        <f>Summary!#REF!/Summary!#REF!*100</f>
        <v>#REF!</v>
      </c>
      <c r="X55" s="48" t="e">
        <f>Summary!#REF!/Summary!#REF!*100</f>
        <v>#REF!</v>
      </c>
      <c r="Y55" s="48" t="e">
        <f>Summary!#REF!/Summary!#REF!*100</f>
        <v>#REF!</v>
      </c>
      <c r="Z55" s="48" t="e">
        <f>Summary!#REF!/Summary!#REF!*100</f>
        <v>#REF!</v>
      </c>
      <c r="AA55" s="48" t="e">
        <f>Summary!#REF!/Summary!#REF!*100</f>
        <v>#REF!</v>
      </c>
      <c r="AB55" s="48" t="e">
        <f>Summary!#REF!/Summary!#REF!*100</f>
        <v>#REF!</v>
      </c>
      <c r="AC55" s="48" t="e">
        <f>Summary!#REF!/Summary!#REF!*100</f>
        <v>#REF!</v>
      </c>
      <c r="AD55" s="48" t="e">
        <f>Summary!#REF!/Summary!#REF!*100</f>
        <v>#REF!</v>
      </c>
      <c r="AE55" s="48" t="e">
        <f>Summary!#REF!/Summary!#REF!*100</f>
        <v>#REF!</v>
      </c>
      <c r="AF55" s="48" t="e">
        <f>Summary!#REF!/Summary!#REF!*100</f>
        <v>#REF!</v>
      </c>
      <c r="AG55" s="48" t="e">
        <f>Summary!#REF!/Summary!#REF!*100</f>
        <v>#REF!</v>
      </c>
      <c r="AH55" s="48" t="e">
        <f>Summary!#REF!/Summary!#REF!*100</f>
        <v>#REF!</v>
      </c>
      <c r="AI55" s="48" t="e">
        <f>Summary!#REF!/Summary!#REF!*100</f>
        <v>#REF!</v>
      </c>
      <c r="AJ55" s="48">
        <f>Summary!B27/Summary!B$22*100</f>
        <v>7.0409984426875196</v>
      </c>
      <c r="AK55" s="48">
        <f>Summary!C27/Summary!C$22*100</f>
        <v>7.1120968909717117</v>
      </c>
      <c r="AL55" s="48">
        <f>Summary!D27/Summary!D$22*100</f>
        <v>7.1268434072316502</v>
      </c>
      <c r="AM55" s="48">
        <f>Summary!E27/Summary!E$22*100</f>
        <v>7.158035644361088</v>
      </c>
      <c r="AN55" s="48">
        <f>Summary!F27/Summary!F$22*100</f>
        <v>7.1091958205146648</v>
      </c>
      <c r="AO55" s="48">
        <f>Summary!G27/Summary!G$22*100</f>
        <v>6.9613375940753608</v>
      </c>
      <c r="AP55" s="48">
        <f>Summary!H27/Summary!H$22*100</f>
        <v>6.8277052570133279</v>
      </c>
      <c r="AQ55" s="48">
        <f>Summary!I27/Summary!I$22*100</f>
        <v>6.7621425034295957</v>
      </c>
    </row>
    <row r="56" spans="1:43" x14ac:dyDescent="0.2">
      <c r="A56" s="52" t="s">
        <v>69</v>
      </c>
    </row>
  </sheetData>
  <mergeCells count="22">
    <mergeCell ref="AN3:AQ3"/>
    <mergeCell ref="AN31:AQ31"/>
    <mergeCell ref="X31:AA31"/>
    <mergeCell ref="AB3:AE3"/>
    <mergeCell ref="AB31:AE31"/>
    <mergeCell ref="AJ3:AM3"/>
    <mergeCell ref="AF3:AI3"/>
    <mergeCell ref="AF31:AI31"/>
    <mergeCell ref="X3:AA3"/>
    <mergeCell ref="AJ31:AL31"/>
    <mergeCell ref="U3:W3"/>
    <mergeCell ref="U31:W31"/>
    <mergeCell ref="B31:C31"/>
    <mergeCell ref="D31:G31"/>
    <mergeCell ref="H31:K31"/>
    <mergeCell ref="L31:O31"/>
    <mergeCell ref="P31:S31"/>
    <mergeCell ref="B3:C3"/>
    <mergeCell ref="D3:G3"/>
    <mergeCell ref="H3:K3"/>
    <mergeCell ref="L3:O3"/>
    <mergeCell ref="P3:S3"/>
  </mergeCells>
  <pageMargins left="0.5" right="0" top="0.5" bottom="0" header="0" footer="0"/>
  <pageSetup paperSize="9" scale="8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12">
    <pageSetUpPr fitToPage="1"/>
  </sheetPr>
  <dimension ref="A1:AK37"/>
  <sheetViews>
    <sheetView showGridLines="0" view="pageBreakPreview" zoomScaleNormal="100" zoomScaleSheetLayoutView="100" workbookViewId="0">
      <pane xSplit="1" ySplit="4" topLeftCell="B5" activePane="bottomRight" state="frozen"/>
      <selection activeCell="AX5" sqref="AX5:BN5"/>
      <selection pane="topRight" activeCell="AX5" sqref="AX5:BN5"/>
      <selection pane="bottomLeft" activeCell="AX5" sqref="AX5:BN5"/>
      <selection pane="bottomRight" activeCell="P4" sqref="P4"/>
    </sheetView>
  </sheetViews>
  <sheetFormatPr defaultColWidth="9.140625" defaultRowHeight="11.25" x14ac:dyDescent="0.2"/>
  <cols>
    <col min="1" max="1" width="28.85546875" style="1" customWidth="1"/>
    <col min="2" max="8" width="7.28515625" style="1" customWidth="1"/>
    <col min="9" max="10" width="7.42578125" style="1" customWidth="1"/>
    <col min="11" max="11" width="7.5703125" style="1" customWidth="1"/>
    <col min="12" max="12" width="7.42578125" style="1" customWidth="1"/>
    <col min="13" max="13" width="8" style="112" customWidth="1"/>
    <col min="14" max="14" width="7.42578125" style="1" customWidth="1"/>
    <col min="15" max="15" width="7.5703125" style="1" customWidth="1"/>
    <col min="16" max="17" width="7.5703125" style="112" customWidth="1"/>
    <col min="18" max="20" width="7.5703125" style="1" customWidth="1"/>
    <col min="21" max="21" width="8.85546875" style="1" customWidth="1"/>
    <col min="22" max="25" width="7.5703125" style="1" bestFit="1" customWidth="1"/>
    <col min="26" max="26" width="7.85546875" style="1" customWidth="1"/>
    <col min="27" max="27" width="7.5703125" style="1" bestFit="1" customWidth="1"/>
    <col min="28" max="28" width="8" style="1" customWidth="1"/>
    <col min="29" max="29" width="7.7109375" style="1" customWidth="1"/>
    <col min="30" max="30" width="8.42578125" style="1" customWidth="1"/>
    <col min="31" max="31" width="8.140625" style="1" customWidth="1"/>
    <col min="32" max="32" width="8.85546875" style="1" customWidth="1"/>
    <col min="33" max="33" width="7.85546875" style="1" customWidth="1"/>
    <col min="34" max="34" width="7.5703125" style="1" bestFit="1" customWidth="1"/>
    <col min="35" max="35" width="7.85546875" style="1" customWidth="1"/>
    <col min="36" max="36" width="9.140625" style="1"/>
    <col min="37" max="37" width="7.7109375" style="1" customWidth="1"/>
    <col min="38" max="16384" width="9.140625" style="1"/>
  </cols>
  <sheetData>
    <row r="1" spans="1:37" ht="15.75" customHeight="1" thickBot="1" x14ac:dyDescent="0.25">
      <c r="A1" s="31" t="s">
        <v>173</v>
      </c>
      <c r="B1" s="31"/>
      <c r="D1" s="88"/>
      <c r="E1" s="87"/>
      <c r="F1" s="87"/>
      <c r="G1" s="87"/>
      <c r="H1" s="87"/>
      <c r="I1" s="87"/>
      <c r="J1" s="87"/>
      <c r="K1" s="87"/>
      <c r="L1" s="87"/>
      <c r="N1" s="87"/>
      <c r="O1" s="87"/>
    </row>
    <row r="2" spans="1:37" ht="12.75" hidden="1" customHeight="1" thickBot="1" x14ac:dyDescent="0.25">
      <c r="A2" s="87"/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N2" s="87"/>
      <c r="O2" s="87"/>
    </row>
    <row r="3" spans="1:37" s="81" customFormat="1" ht="12" customHeight="1" x14ac:dyDescent="0.2">
      <c r="A3" s="128" t="s">
        <v>123</v>
      </c>
      <c r="B3" s="212" t="s">
        <v>80</v>
      </c>
      <c r="C3" s="212"/>
      <c r="D3" s="212"/>
      <c r="E3" s="212"/>
      <c r="F3" s="212" t="s">
        <v>92</v>
      </c>
      <c r="G3" s="212"/>
      <c r="H3" s="212"/>
      <c r="I3" s="212"/>
      <c r="J3" s="212" t="s">
        <v>134</v>
      </c>
      <c r="K3" s="212"/>
      <c r="L3" s="212"/>
      <c r="M3" s="212"/>
      <c r="N3" s="212" t="s">
        <v>136</v>
      </c>
      <c r="O3" s="212"/>
      <c r="P3" s="212"/>
      <c r="Q3" s="212"/>
      <c r="R3" s="212" t="s">
        <v>137</v>
      </c>
      <c r="S3" s="212"/>
      <c r="T3" s="212"/>
      <c r="V3" s="211" t="s">
        <v>138</v>
      </c>
      <c r="W3" s="211"/>
      <c r="X3" s="211"/>
      <c r="Y3" s="211"/>
      <c r="Z3" s="211" t="s">
        <v>143</v>
      </c>
      <c r="AA3" s="211"/>
      <c r="AB3" s="211"/>
      <c r="AC3" s="211"/>
      <c r="AD3" s="211" t="s">
        <v>144</v>
      </c>
      <c r="AE3" s="211"/>
      <c r="AF3" s="211"/>
      <c r="AG3" s="211"/>
      <c r="AH3" s="211" t="s">
        <v>170</v>
      </c>
      <c r="AI3" s="211"/>
      <c r="AJ3" s="211"/>
      <c r="AK3" s="211"/>
    </row>
    <row r="4" spans="1:37" s="123" customFormat="1" ht="12" customHeight="1" x14ac:dyDescent="0.2">
      <c r="A4" s="129" t="s">
        <v>124</v>
      </c>
      <c r="B4" s="130" t="s">
        <v>46</v>
      </c>
      <c r="C4" s="130" t="s">
        <v>47</v>
      </c>
      <c r="D4" s="130" t="s">
        <v>48</v>
      </c>
      <c r="E4" s="130" t="s">
        <v>49</v>
      </c>
      <c r="F4" s="131" t="s">
        <v>46</v>
      </c>
      <c r="G4" s="130" t="s">
        <v>47</v>
      </c>
      <c r="H4" s="131" t="s">
        <v>48</v>
      </c>
      <c r="I4" s="131" t="s">
        <v>49</v>
      </c>
      <c r="J4" s="131" t="s">
        <v>46</v>
      </c>
      <c r="K4" s="131" t="s">
        <v>47</v>
      </c>
      <c r="L4" s="131" t="s">
        <v>48</v>
      </c>
      <c r="M4" s="131" t="s">
        <v>49</v>
      </c>
      <c r="N4" s="131" t="s">
        <v>46</v>
      </c>
      <c r="O4" s="131" t="s">
        <v>47</v>
      </c>
      <c r="P4" s="131" t="s">
        <v>48</v>
      </c>
      <c r="Q4" s="131" t="s">
        <v>49</v>
      </c>
      <c r="R4" s="131" t="s">
        <v>46</v>
      </c>
      <c r="S4" s="131" t="s">
        <v>47</v>
      </c>
      <c r="T4" s="131" t="s">
        <v>48</v>
      </c>
      <c r="U4" s="131" t="s">
        <v>49</v>
      </c>
      <c r="V4" s="131" t="s">
        <v>46</v>
      </c>
      <c r="W4" s="131" t="s">
        <v>47</v>
      </c>
      <c r="X4" s="131" t="s">
        <v>48</v>
      </c>
      <c r="Y4" s="131" t="s">
        <v>49</v>
      </c>
      <c r="Z4" s="131" t="s">
        <v>46</v>
      </c>
      <c r="AA4" s="131" t="s">
        <v>47</v>
      </c>
      <c r="AB4" s="131" t="s">
        <v>48</v>
      </c>
      <c r="AC4" s="131" t="s">
        <v>49</v>
      </c>
      <c r="AD4" s="131" t="s">
        <v>46</v>
      </c>
      <c r="AE4" s="131" t="s">
        <v>47</v>
      </c>
      <c r="AF4" s="131" t="s">
        <v>48</v>
      </c>
      <c r="AG4" s="131" t="s">
        <v>49</v>
      </c>
      <c r="AH4" s="131" t="s">
        <v>46</v>
      </c>
      <c r="AI4" s="131" t="s">
        <v>47</v>
      </c>
      <c r="AJ4" s="131" t="s">
        <v>48</v>
      </c>
      <c r="AK4" s="131" t="s">
        <v>49</v>
      </c>
    </row>
    <row r="5" spans="1:37" s="37" customFormat="1" ht="23.1" customHeight="1" x14ac:dyDescent="0.2">
      <c r="A5" s="73" t="s">
        <v>97</v>
      </c>
      <c r="B5" s="75">
        <v>28577.249980336703</v>
      </c>
      <c r="C5" s="75">
        <v>26610.223650017917</v>
      </c>
      <c r="D5" s="75">
        <v>26240.150875295327</v>
      </c>
      <c r="E5" s="75">
        <v>27090.416415823176</v>
      </c>
      <c r="F5" s="75">
        <v>30772.211216691237</v>
      </c>
      <c r="G5" s="75">
        <v>28335.282212502589</v>
      </c>
      <c r="H5" s="75">
        <v>27653.330456040429</v>
      </c>
      <c r="I5" s="75">
        <v>28598.11162449163</v>
      </c>
      <c r="J5" s="75">
        <v>32487.627544429273</v>
      </c>
      <c r="K5" s="75">
        <v>29958.638465288019</v>
      </c>
      <c r="L5" s="75">
        <v>29773.220868000164</v>
      </c>
      <c r="M5" s="75">
        <v>30567.116363019482</v>
      </c>
      <c r="N5" s="75">
        <v>34943.760431549053</v>
      </c>
      <c r="O5" s="75">
        <v>32466.476037892702</v>
      </c>
      <c r="P5" s="75">
        <v>30130.098128918948</v>
      </c>
      <c r="Q5" s="75">
        <v>28870.07754865754</v>
      </c>
      <c r="R5" s="75">
        <v>34802.78999131707</v>
      </c>
      <c r="S5" s="75">
        <v>32477.032451790226</v>
      </c>
      <c r="T5" s="75">
        <v>30975.067666084695</v>
      </c>
      <c r="U5" s="75">
        <v>32626.127822418981</v>
      </c>
      <c r="V5" s="75">
        <v>35622.478906762895</v>
      </c>
      <c r="W5" s="75">
        <v>34024.49737961535</v>
      </c>
      <c r="X5" s="75">
        <v>32716.622069488687</v>
      </c>
      <c r="Y5" s="75">
        <v>34522.269369897425</v>
      </c>
      <c r="Z5" s="75">
        <v>38746.739832703977</v>
      </c>
      <c r="AA5" s="75">
        <v>35491.988486109105</v>
      </c>
      <c r="AB5" s="75">
        <v>33446.221235785837</v>
      </c>
      <c r="AC5" s="75">
        <v>36506.479911069975</v>
      </c>
      <c r="AD5" s="75">
        <v>41068.052502113387</v>
      </c>
      <c r="AE5" s="75">
        <v>37544.268779998936</v>
      </c>
      <c r="AF5" s="75">
        <v>35728.810219766026</v>
      </c>
      <c r="AG5" s="75">
        <v>38581.926422366676</v>
      </c>
      <c r="AH5" s="75">
        <v>43605.801070167479</v>
      </c>
      <c r="AI5" s="75">
        <v>39557.920240359766</v>
      </c>
      <c r="AJ5" s="75">
        <v>38728.024498976527</v>
      </c>
      <c r="AK5" s="75">
        <v>40714.111999856876</v>
      </c>
    </row>
    <row r="6" spans="1:37" s="121" customFormat="1" ht="23.1" customHeight="1" x14ac:dyDescent="0.2">
      <c r="A6" s="137" t="s">
        <v>96</v>
      </c>
      <c r="B6" s="138">
        <v>8012.389844259852</v>
      </c>
      <c r="C6" s="138">
        <v>6110.5574941978593</v>
      </c>
      <c r="D6" s="138">
        <v>5359.3297523963729</v>
      </c>
      <c r="E6" s="138">
        <v>5974.7914892659355</v>
      </c>
      <c r="F6" s="138">
        <v>8783.7536098568926</v>
      </c>
      <c r="G6" s="138">
        <v>6199.5724250508802</v>
      </c>
      <c r="H6" s="138">
        <v>5495.0897016646222</v>
      </c>
      <c r="I6" s="138">
        <v>6096.0101454783207</v>
      </c>
      <c r="J6" s="138">
        <v>8974.6097303114529</v>
      </c>
      <c r="K6" s="138">
        <v>6448.441346963421</v>
      </c>
      <c r="L6" s="138">
        <v>5935.2774296085727</v>
      </c>
      <c r="M6" s="138">
        <v>6628.7289012487809</v>
      </c>
      <c r="N6" s="138">
        <v>9517.4184871608777</v>
      </c>
      <c r="O6" s="138">
        <v>6941.250847682114</v>
      </c>
      <c r="P6" s="138">
        <v>5858.4835008460332</v>
      </c>
      <c r="Q6" s="138">
        <v>7019.6668889252851</v>
      </c>
      <c r="R6" s="138">
        <v>10178.838074529935</v>
      </c>
      <c r="S6" s="138">
        <v>7480.0514541829971</v>
      </c>
      <c r="T6" s="138">
        <v>5874.7256894091297</v>
      </c>
      <c r="U6" s="138">
        <v>7070.583926615268</v>
      </c>
      <c r="V6" s="138">
        <v>10624.949729169588</v>
      </c>
      <c r="W6" s="138">
        <v>7330.8919937427981</v>
      </c>
      <c r="X6" s="138">
        <v>6120.4466474037963</v>
      </c>
      <c r="Y6" s="138">
        <v>7804.9867602996937</v>
      </c>
      <c r="Z6" s="138">
        <v>11088.262809534783</v>
      </c>
      <c r="AA6" s="138">
        <v>8197.4364068606374</v>
      </c>
      <c r="AB6" s="138">
        <v>6452.1007891176705</v>
      </c>
      <c r="AC6" s="138">
        <v>7589.8403377581963</v>
      </c>
      <c r="AD6" s="138">
        <v>11715.269914707282</v>
      </c>
      <c r="AE6" s="138">
        <v>8365.8311257525347</v>
      </c>
      <c r="AF6" s="138">
        <v>6712.979143851916</v>
      </c>
      <c r="AG6" s="138">
        <v>8392.5623692609679</v>
      </c>
      <c r="AH6" s="138">
        <v>12457.03956162732</v>
      </c>
      <c r="AI6" s="138">
        <v>9018.0557417984655</v>
      </c>
      <c r="AJ6" s="138">
        <v>7404.8569591460782</v>
      </c>
      <c r="AK6" s="138">
        <v>8683.3829514701429</v>
      </c>
    </row>
    <row r="7" spans="1:37" s="35" customFormat="1" ht="23.1" customHeight="1" x14ac:dyDescent="0.2">
      <c r="A7" s="113" t="s">
        <v>1</v>
      </c>
      <c r="B7" s="74">
        <v>503.80348979638592</v>
      </c>
      <c r="C7" s="74">
        <v>751.47234756516627</v>
      </c>
      <c r="D7" s="74">
        <v>756.66379966751811</v>
      </c>
      <c r="E7" s="74">
        <v>540.01006290475459</v>
      </c>
      <c r="F7" s="74">
        <v>711.49019191576656</v>
      </c>
      <c r="G7" s="74">
        <v>721.04284581521335</v>
      </c>
      <c r="H7" s="74">
        <v>772.20685018143377</v>
      </c>
      <c r="I7" s="74">
        <v>498.20843107823475</v>
      </c>
      <c r="J7" s="74">
        <v>708.23323325697652</v>
      </c>
      <c r="K7" s="74">
        <v>768.35836505822601</v>
      </c>
      <c r="L7" s="74">
        <v>790.47224516226902</v>
      </c>
      <c r="M7" s="74">
        <v>563.82243883157196</v>
      </c>
      <c r="N7" s="74">
        <v>726.02295632793528</v>
      </c>
      <c r="O7" s="74">
        <v>837.12849584969968</v>
      </c>
      <c r="P7" s="74">
        <v>928.12523894349204</v>
      </c>
      <c r="Q7" s="74">
        <v>560.87770957455052</v>
      </c>
      <c r="R7" s="74">
        <v>782.35957415657026</v>
      </c>
      <c r="S7" s="74">
        <v>933.39017905879996</v>
      </c>
      <c r="T7" s="74">
        <v>1033.3275548697179</v>
      </c>
      <c r="U7" s="74">
        <v>683.94950154845696</v>
      </c>
      <c r="V7" s="74">
        <v>965.22972237615261</v>
      </c>
      <c r="W7" s="74">
        <v>980.05040332063106</v>
      </c>
      <c r="X7" s="74">
        <v>993.72888658205727</v>
      </c>
      <c r="Y7" s="74">
        <v>688.45779339571595</v>
      </c>
      <c r="Z7" s="74">
        <v>969.15812437540524</v>
      </c>
      <c r="AA7" s="74">
        <v>928.29382980042101</v>
      </c>
      <c r="AB7" s="74">
        <v>1072.7337089713899</v>
      </c>
      <c r="AC7" s="74">
        <v>681.86824089328286</v>
      </c>
      <c r="AD7" s="74">
        <v>1030.9452675058035</v>
      </c>
      <c r="AE7" s="74">
        <v>1070.8633752803398</v>
      </c>
      <c r="AF7" s="74">
        <v>1245.771235795426</v>
      </c>
      <c r="AG7" s="74">
        <v>753.1177309336847</v>
      </c>
      <c r="AH7" s="74">
        <v>1200.8309265676537</v>
      </c>
      <c r="AI7" s="74">
        <v>1173.3745085049222</v>
      </c>
      <c r="AJ7" s="74">
        <v>1357.3297513756709</v>
      </c>
      <c r="AK7" s="74">
        <v>833.80664103983827</v>
      </c>
    </row>
    <row r="8" spans="1:37" s="35" customFormat="1" ht="23.1" customHeight="1" x14ac:dyDescent="0.2">
      <c r="A8" s="113" t="s">
        <v>2</v>
      </c>
      <c r="B8" s="74">
        <v>5158.2444205057345</v>
      </c>
      <c r="C8" s="74">
        <v>2956.6064566827604</v>
      </c>
      <c r="D8" s="74">
        <v>2216.3688091414588</v>
      </c>
      <c r="E8" s="74">
        <v>3063.7253290156641</v>
      </c>
      <c r="F8" s="74">
        <v>5764.4523599320146</v>
      </c>
      <c r="G8" s="74">
        <v>3189.0325815060137</v>
      </c>
      <c r="H8" s="74">
        <v>2406.5074764728147</v>
      </c>
      <c r="I8" s="74">
        <v>3180.2594725886775</v>
      </c>
      <c r="J8" s="74">
        <v>5806.2349398273072</v>
      </c>
      <c r="K8" s="74">
        <v>3120.4628024521453</v>
      </c>
      <c r="L8" s="74">
        <v>2491.5732165027798</v>
      </c>
      <c r="M8" s="74">
        <v>3355.7461627053376</v>
      </c>
      <c r="N8" s="74">
        <v>6087.3682421375433</v>
      </c>
      <c r="O8" s="74">
        <v>3386.363654416285</v>
      </c>
      <c r="P8" s="74">
        <v>2210.2086796823992</v>
      </c>
      <c r="Q8" s="74">
        <v>3770.8715711411828</v>
      </c>
      <c r="R8" s="74">
        <v>6729.393204981222</v>
      </c>
      <c r="S8" s="74">
        <v>3733.7503682590163</v>
      </c>
      <c r="T8" s="74">
        <v>2032.2914264633821</v>
      </c>
      <c r="U8" s="74">
        <v>3595.1715115068132</v>
      </c>
      <c r="V8" s="74">
        <v>6847.8466172009894</v>
      </c>
      <c r="W8" s="74">
        <v>3553.4940313316215</v>
      </c>
      <c r="X8" s="74">
        <v>2141.0816182257618</v>
      </c>
      <c r="Y8" s="74">
        <v>4113.218134231849</v>
      </c>
      <c r="Z8" s="74">
        <v>7367.0189755228857</v>
      </c>
      <c r="AA8" s="74">
        <v>4243.1851028897354</v>
      </c>
      <c r="AB8" s="74">
        <v>2047.1733289149602</v>
      </c>
      <c r="AC8" s="74">
        <v>3777.0372805557809</v>
      </c>
      <c r="AD8" s="74">
        <v>7740.0658605019926</v>
      </c>
      <c r="AE8" s="74">
        <v>4232.3299027083349</v>
      </c>
      <c r="AF8" s="74">
        <v>2190.2829782258746</v>
      </c>
      <c r="AG8" s="74">
        <v>4166.6735682641875</v>
      </c>
      <c r="AH8" s="74">
        <v>8152.8623893732956</v>
      </c>
      <c r="AI8" s="74">
        <v>4529.7878459103213</v>
      </c>
      <c r="AJ8" s="74">
        <v>2262.5052763917824</v>
      </c>
      <c r="AK8" s="74">
        <v>4257.0001331126859</v>
      </c>
    </row>
    <row r="9" spans="1:37" s="35" customFormat="1" ht="23.1" customHeight="1" x14ac:dyDescent="0.2">
      <c r="A9" s="113" t="s">
        <v>3</v>
      </c>
      <c r="B9" s="74">
        <v>803.94775824915166</v>
      </c>
      <c r="C9" s="74">
        <v>820.59321518736385</v>
      </c>
      <c r="D9" s="74">
        <v>836.92931655571408</v>
      </c>
      <c r="E9" s="74">
        <v>847.61995957857721</v>
      </c>
      <c r="F9" s="74">
        <v>869.77219933402728</v>
      </c>
      <c r="G9" s="74">
        <v>875.22137389866259</v>
      </c>
      <c r="H9" s="74">
        <v>895.75738935389847</v>
      </c>
      <c r="I9" s="74">
        <v>904.19997947753302</v>
      </c>
      <c r="J9" s="74">
        <v>927.06886201007671</v>
      </c>
      <c r="K9" s="74">
        <v>942.41423690795887</v>
      </c>
      <c r="L9" s="74">
        <v>958.71970740000779</v>
      </c>
      <c r="M9" s="74">
        <v>977.13017291877156</v>
      </c>
      <c r="N9" s="74">
        <v>999.62611295133172</v>
      </c>
      <c r="O9" s="74">
        <v>1016.5699163403615</v>
      </c>
      <c r="P9" s="74">
        <v>1037.6778643015537</v>
      </c>
      <c r="Q9" s="74">
        <v>1051.9474828662387</v>
      </c>
      <c r="R9" s="74">
        <v>1075.0902551497786</v>
      </c>
      <c r="S9" s="74">
        <v>1093.5813547709745</v>
      </c>
      <c r="T9" s="74">
        <v>1117.6449535854119</v>
      </c>
      <c r="U9" s="74">
        <v>1139.380466377231</v>
      </c>
      <c r="V9" s="74">
        <v>1164.91478544969</v>
      </c>
      <c r="W9" s="74">
        <v>1183.7106407513986</v>
      </c>
      <c r="X9" s="74">
        <v>1209.218429624374</v>
      </c>
      <c r="Y9" s="74">
        <v>1235.4276412480087</v>
      </c>
      <c r="Z9" s="74">
        <v>1266.692741292017</v>
      </c>
      <c r="AA9" s="74">
        <v>1289.0045360190331</v>
      </c>
      <c r="AB9" s="74">
        <v>1324.744269388719</v>
      </c>
      <c r="AC9" s="74">
        <v>1336.3724775720505</v>
      </c>
      <c r="AD9" s="74">
        <v>1364.9638185924964</v>
      </c>
      <c r="AE9" s="74">
        <v>1392.5444827179699</v>
      </c>
      <c r="AF9" s="74">
        <v>1421.1592001054839</v>
      </c>
      <c r="AG9" s="74">
        <v>1449.5255402924874</v>
      </c>
      <c r="AH9" s="74">
        <v>1480.2990628608572</v>
      </c>
      <c r="AI9" s="74">
        <v>1512.2661495710715</v>
      </c>
      <c r="AJ9" s="74">
        <v>1550.661334969325</v>
      </c>
      <c r="AK9" s="74">
        <v>1577.5315740637268</v>
      </c>
    </row>
    <row r="10" spans="1:37" s="35" customFormat="1" ht="23.1" customHeight="1" x14ac:dyDescent="0.2">
      <c r="A10" s="113" t="s">
        <v>4</v>
      </c>
      <c r="B10" s="74">
        <v>6.2837287836023057</v>
      </c>
      <c r="C10" s="74">
        <v>3.3250369696652839</v>
      </c>
      <c r="D10" s="74">
        <v>2.0494801867508468</v>
      </c>
      <c r="E10" s="74">
        <v>4.8141938345286261</v>
      </c>
      <c r="F10" s="74">
        <v>6.2956095406532908</v>
      </c>
      <c r="G10" s="74">
        <v>3.2755886587393666</v>
      </c>
      <c r="H10" s="74">
        <v>2.0080247638773487</v>
      </c>
      <c r="I10" s="74">
        <v>4.832908270118109</v>
      </c>
      <c r="J10" s="74">
        <v>6.6083068465190458</v>
      </c>
      <c r="K10" s="74">
        <v>3.588417092620757</v>
      </c>
      <c r="L10" s="74">
        <v>2.1829168340673513</v>
      </c>
      <c r="M10" s="74">
        <v>5.4791026586170899</v>
      </c>
      <c r="N10" s="74">
        <v>7.7829336152549216</v>
      </c>
      <c r="O10" s="74">
        <v>4.3860542656918264</v>
      </c>
      <c r="P10" s="74">
        <v>2.1540787044907046</v>
      </c>
      <c r="Q10" s="74">
        <v>4.6823231061630208</v>
      </c>
      <c r="R10" s="74">
        <v>7.2284747259370796</v>
      </c>
      <c r="S10" s="74">
        <v>3.9801091117841167</v>
      </c>
      <c r="T10" s="74">
        <v>2.7383125865785325</v>
      </c>
      <c r="U10" s="74">
        <v>5.4484673626327806</v>
      </c>
      <c r="V10" s="74">
        <v>7.7592654202388989</v>
      </c>
      <c r="W10" s="74">
        <v>4.0780685091511497</v>
      </c>
      <c r="X10" s="74">
        <v>2.8418930687694592</v>
      </c>
      <c r="Y10" s="74">
        <v>5.5823033163410063</v>
      </c>
      <c r="Z10" s="74">
        <v>7.964072463646148</v>
      </c>
      <c r="AA10" s="74">
        <v>4.2517334082025844</v>
      </c>
      <c r="AB10" s="74">
        <v>2.8588657471492036</v>
      </c>
      <c r="AC10" s="74">
        <v>5.6398940803907642</v>
      </c>
      <c r="AD10" s="74">
        <v>8.388780188567992</v>
      </c>
      <c r="AE10" s="74">
        <v>4.5610538476175666</v>
      </c>
      <c r="AF10" s="74">
        <v>3.0962640655085227</v>
      </c>
      <c r="AG10" s="74">
        <v>6.1329907340475707</v>
      </c>
      <c r="AH10" s="74">
        <v>8.7481038519171115</v>
      </c>
      <c r="AI10" s="74">
        <v>4.4104034392607554</v>
      </c>
      <c r="AJ10" s="74">
        <v>3.0707098026699868</v>
      </c>
      <c r="AK10" s="74">
        <v>7.1536238605262161</v>
      </c>
    </row>
    <row r="11" spans="1:37" s="35" customFormat="1" ht="23.1" customHeight="1" x14ac:dyDescent="0.2">
      <c r="A11" s="113" t="s">
        <v>5</v>
      </c>
      <c r="B11" s="74">
        <v>977.93029058141212</v>
      </c>
      <c r="C11" s="74">
        <v>992.65353084206617</v>
      </c>
      <c r="D11" s="74">
        <v>1004.7215210618203</v>
      </c>
      <c r="E11" s="74">
        <v>1027.2691305384794</v>
      </c>
      <c r="F11" s="74">
        <v>1007.3810719865364</v>
      </c>
      <c r="G11" s="74">
        <v>1003.7500550127099</v>
      </c>
      <c r="H11" s="74">
        <v>1044.0647995701545</v>
      </c>
      <c r="I11" s="74">
        <v>1082.2855011955869</v>
      </c>
      <c r="J11" s="74">
        <v>1044.1092521418948</v>
      </c>
      <c r="K11" s="74">
        <v>1056.6286941702424</v>
      </c>
      <c r="L11" s="74">
        <v>1070.8267950257662</v>
      </c>
      <c r="M11" s="74">
        <v>1114.9791142106328</v>
      </c>
      <c r="N11" s="74">
        <v>1086.4175861809463</v>
      </c>
      <c r="O11" s="74">
        <v>1108.060973408993</v>
      </c>
      <c r="P11" s="74">
        <v>1120.3877876476217</v>
      </c>
      <c r="Q11" s="74">
        <v>1111.3553853273336</v>
      </c>
      <c r="R11" s="74">
        <v>1056.8780034027598</v>
      </c>
      <c r="S11" s="74">
        <v>1149.2584880599304</v>
      </c>
      <c r="T11" s="74">
        <v>1181.602385304082</v>
      </c>
      <c r="U11" s="74">
        <v>1168.9939601177878</v>
      </c>
      <c r="V11" s="74">
        <v>1107.6164672230577</v>
      </c>
      <c r="W11" s="74">
        <v>1115.7608583759859</v>
      </c>
      <c r="X11" s="74">
        <v>1243.7005298683757</v>
      </c>
      <c r="Y11" s="74">
        <v>1233.5857219347556</v>
      </c>
      <c r="Z11" s="74">
        <v>1152.8066253348952</v>
      </c>
      <c r="AA11" s="74">
        <v>1158.8936144588261</v>
      </c>
      <c r="AB11" s="74">
        <v>1275.3325307399059</v>
      </c>
      <c r="AC11" s="74">
        <v>1260.9316694768813</v>
      </c>
      <c r="AD11" s="74">
        <v>1214.7921180833191</v>
      </c>
      <c r="AE11" s="74">
        <v>1190.4313507716126</v>
      </c>
      <c r="AF11" s="74">
        <v>1200.1466723059357</v>
      </c>
      <c r="AG11" s="74">
        <v>1391.5843664704789</v>
      </c>
      <c r="AH11" s="74">
        <v>1260.4901023294126</v>
      </c>
      <c r="AI11" s="74">
        <v>1251.7751733394898</v>
      </c>
      <c r="AJ11" s="74">
        <v>1287.4127720967851</v>
      </c>
      <c r="AK11" s="74">
        <v>1362.3897118242364</v>
      </c>
    </row>
    <row r="12" spans="1:37" s="35" customFormat="1" ht="23.1" customHeight="1" x14ac:dyDescent="0.2">
      <c r="A12" s="113" t="s">
        <v>6</v>
      </c>
      <c r="B12" s="74">
        <v>562.18015634356573</v>
      </c>
      <c r="C12" s="74">
        <v>585.90690695083777</v>
      </c>
      <c r="D12" s="74">
        <v>542.59682578311129</v>
      </c>
      <c r="E12" s="74">
        <v>491.35281339393094</v>
      </c>
      <c r="F12" s="74">
        <v>424.36217714789444</v>
      </c>
      <c r="G12" s="74">
        <v>407.24998015954105</v>
      </c>
      <c r="H12" s="74">
        <v>374.54516132244282</v>
      </c>
      <c r="I12" s="74">
        <v>426.22385286816973</v>
      </c>
      <c r="J12" s="74">
        <v>482.35513622868046</v>
      </c>
      <c r="K12" s="74">
        <v>556.98883128222644</v>
      </c>
      <c r="L12" s="74">
        <v>621.50254868368324</v>
      </c>
      <c r="M12" s="74">
        <v>611.57190992384915</v>
      </c>
      <c r="N12" s="74">
        <v>610.20065594786649</v>
      </c>
      <c r="O12" s="74">
        <v>588.74175340108275</v>
      </c>
      <c r="P12" s="74">
        <v>559.9298515664758</v>
      </c>
      <c r="Q12" s="74">
        <v>519.93241690981756</v>
      </c>
      <c r="R12" s="74">
        <v>527.88856211366692</v>
      </c>
      <c r="S12" s="74">
        <v>566.09095492249048</v>
      </c>
      <c r="T12" s="74">
        <v>507.12105659995757</v>
      </c>
      <c r="U12" s="74">
        <v>477.64001970234636</v>
      </c>
      <c r="V12" s="74">
        <v>531.58287149946034</v>
      </c>
      <c r="W12" s="74">
        <v>493.79799145401051</v>
      </c>
      <c r="X12" s="74">
        <v>529.87529003445718</v>
      </c>
      <c r="Y12" s="74">
        <v>528.71516617302416</v>
      </c>
      <c r="Z12" s="74">
        <v>324.62227054593262</v>
      </c>
      <c r="AA12" s="74">
        <v>573.80759028442026</v>
      </c>
      <c r="AB12" s="74">
        <v>729.25808535554597</v>
      </c>
      <c r="AC12" s="74">
        <v>527.9907751798105</v>
      </c>
      <c r="AD12" s="74">
        <v>356.11406983510039</v>
      </c>
      <c r="AE12" s="74">
        <v>475.10096042666078</v>
      </c>
      <c r="AF12" s="74">
        <v>652.52279335368746</v>
      </c>
      <c r="AG12" s="74">
        <v>625.52817256608216</v>
      </c>
      <c r="AH12" s="74">
        <v>353.80897664418507</v>
      </c>
      <c r="AI12" s="74">
        <v>546.44166103339876</v>
      </c>
      <c r="AJ12" s="74">
        <v>943.87711450984477</v>
      </c>
      <c r="AK12" s="74">
        <v>645.50126756912857</v>
      </c>
    </row>
    <row r="13" spans="1:37" s="121" customFormat="1" ht="23.1" customHeight="1" x14ac:dyDescent="0.2">
      <c r="A13" s="137" t="s">
        <v>93</v>
      </c>
      <c r="B13" s="138">
        <v>6768.7160373413135</v>
      </c>
      <c r="C13" s="138">
        <v>7106.9089407057181</v>
      </c>
      <c r="D13" s="138">
        <v>7305.3933388956257</v>
      </c>
      <c r="E13" s="138">
        <v>7067.307288051953</v>
      </c>
      <c r="F13" s="138">
        <v>7134.8800369578121</v>
      </c>
      <c r="G13" s="138">
        <v>7312.6338235036546</v>
      </c>
      <c r="H13" s="138">
        <v>7537.2012378852432</v>
      </c>
      <c r="I13" s="138">
        <v>7631.5589759838458</v>
      </c>
      <c r="J13" s="138">
        <v>7779.6771214508854</v>
      </c>
      <c r="K13" s="138">
        <v>8068.1914184940142</v>
      </c>
      <c r="L13" s="138">
        <v>8243.4977092359259</v>
      </c>
      <c r="M13" s="138">
        <v>8201.9039777832149</v>
      </c>
      <c r="N13" s="138">
        <v>8570.2219814521577</v>
      </c>
      <c r="O13" s="138">
        <v>8886.3537094151507</v>
      </c>
      <c r="P13" s="138">
        <v>8486.8214568010972</v>
      </c>
      <c r="Q13" s="138">
        <v>7398.8259492719462</v>
      </c>
      <c r="R13" s="138">
        <v>8380.972719558853</v>
      </c>
      <c r="S13" s="138">
        <v>8755.8128375628803</v>
      </c>
      <c r="T13" s="138">
        <v>8669.1216647310157</v>
      </c>
      <c r="U13" s="138">
        <v>8693.5449680779529</v>
      </c>
      <c r="V13" s="138">
        <v>8370.9889028054658</v>
      </c>
      <c r="W13" s="138">
        <v>9440.9003327150076</v>
      </c>
      <c r="X13" s="138">
        <v>9148.310127153205</v>
      </c>
      <c r="Y13" s="138">
        <v>9308.0272134719708</v>
      </c>
      <c r="Z13" s="138">
        <v>9399.6530550904463</v>
      </c>
      <c r="AA13" s="138">
        <v>9216.6000421501831</v>
      </c>
      <c r="AB13" s="138">
        <v>9213.3946751493477</v>
      </c>
      <c r="AC13" s="138">
        <v>9900.0045676882073</v>
      </c>
      <c r="AD13" s="138">
        <v>10329.759290970969</v>
      </c>
      <c r="AE13" s="138">
        <v>9629.8791640970958</v>
      </c>
      <c r="AF13" s="138">
        <v>9832.8460161613129</v>
      </c>
      <c r="AG13" s="138">
        <v>10008.721787888238</v>
      </c>
      <c r="AH13" s="138">
        <v>10858.951727036776</v>
      </c>
      <c r="AI13" s="138">
        <v>10366.674548634142</v>
      </c>
      <c r="AJ13" s="138">
        <v>10560.472708742476</v>
      </c>
      <c r="AK13" s="138">
        <v>10766.263182719671</v>
      </c>
    </row>
    <row r="14" spans="1:37" s="35" customFormat="1" ht="23.1" customHeight="1" x14ac:dyDescent="0.2">
      <c r="A14" s="113" t="s">
        <v>8</v>
      </c>
      <c r="B14" s="74">
        <v>282.95292618460553</v>
      </c>
      <c r="C14" s="74">
        <v>276.5992894766074</v>
      </c>
      <c r="D14" s="74">
        <v>375.75679071827415</v>
      </c>
      <c r="E14" s="74">
        <v>401.80833387777938</v>
      </c>
      <c r="F14" s="74">
        <v>319.75550395877957</v>
      </c>
      <c r="G14" s="74">
        <v>224.76186636043755</v>
      </c>
      <c r="H14" s="74">
        <v>339.81151728125394</v>
      </c>
      <c r="I14" s="74">
        <v>399.51643961271208</v>
      </c>
      <c r="J14" s="74">
        <v>397.45267292462603</v>
      </c>
      <c r="K14" s="74">
        <v>270.96658313943936</v>
      </c>
      <c r="L14" s="74">
        <v>456.76541461273945</v>
      </c>
      <c r="M14" s="74">
        <v>382.76324562381956</v>
      </c>
      <c r="N14" s="74">
        <v>454.84010582626212</v>
      </c>
      <c r="O14" s="74">
        <v>474.18066896887399</v>
      </c>
      <c r="P14" s="74">
        <v>511.09848968849326</v>
      </c>
      <c r="Q14" s="74">
        <v>317.00351899078322</v>
      </c>
      <c r="R14" s="74">
        <v>645.34983263086565</v>
      </c>
      <c r="S14" s="74">
        <v>468.64606329714383</v>
      </c>
      <c r="T14" s="74">
        <v>394.79031030703123</v>
      </c>
      <c r="U14" s="74">
        <v>370.03531760579705</v>
      </c>
      <c r="V14" s="74">
        <v>281.63208992293153</v>
      </c>
      <c r="W14" s="74">
        <v>699.91945430684416</v>
      </c>
      <c r="X14" s="74">
        <v>555.65764157598323</v>
      </c>
      <c r="Y14" s="74">
        <v>685.74265214397428</v>
      </c>
      <c r="Z14" s="74">
        <v>531.92635714743233</v>
      </c>
      <c r="AA14" s="74">
        <v>337.30453528073684</v>
      </c>
      <c r="AB14" s="74">
        <v>418.13259378911772</v>
      </c>
      <c r="AC14" s="74">
        <v>1047.8038515116034</v>
      </c>
      <c r="AD14" s="74">
        <v>1057.9919785267659</v>
      </c>
      <c r="AE14" s="74">
        <v>661.67504433790009</v>
      </c>
      <c r="AF14" s="74">
        <v>435.10339234358952</v>
      </c>
      <c r="AG14" s="74">
        <v>254.56754551142572</v>
      </c>
      <c r="AH14" s="74">
        <v>967.23315298925752</v>
      </c>
      <c r="AI14" s="74">
        <v>725.91079152351051</v>
      </c>
      <c r="AJ14" s="74">
        <v>433.19398125947271</v>
      </c>
      <c r="AK14" s="74">
        <v>365.58097634498768</v>
      </c>
    </row>
    <row r="15" spans="1:37" s="35" customFormat="1" ht="23.1" customHeight="1" x14ac:dyDescent="0.2">
      <c r="A15" s="114" t="s">
        <v>9</v>
      </c>
      <c r="B15" s="74">
        <v>4040.7049941675509</v>
      </c>
      <c r="C15" s="74">
        <v>4238.5857735437357</v>
      </c>
      <c r="D15" s="74">
        <v>4435.5483940878757</v>
      </c>
      <c r="E15" s="74">
        <v>4130.4120849190558</v>
      </c>
      <c r="F15" s="74">
        <v>4261.464045942671</v>
      </c>
      <c r="G15" s="74">
        <v>4439.8417891892414</v>
      </c>
      <c r="H15" s="74">
        <v>4503.4214913874566</v>
      </c>
      <c r="I15" s="74">
        <v>4419.5601188101991</v>
      </c>
      <c r="J15" s="74">
        <v>4561.6634656467413</v>
      </c>
      <c r="K15" s="74">
        <v>4852.9223242069929</v>
      </c>
      <c r="L15" s="74">
        <v>4835.1147075231156</v>
      </c>
      <c r="M15" s="74">
        <v>4731.8722276178996</v>
      </c>
      <c r="N15" s="74">
        <v>5096.633589806791</v>
      </c>
      <c r="O15" s="74">
        <v>5278.1396385798498</v>
      </c>
      <c r="P15" s="74">
        <v>4784.5995902491886</v>
      </c>
      <c r="Q15" s="74">
        <v>4060.5316772617734</v>
      </c>
      <c r="R15" s="74">
        <v>4909.3532912501742</v>
      </c>
      <c r="S15" s="74">
        <v>5000.3957739343159</v>
      </c>
      <c r="T15" s="74">
        <v>4890.4732847468586</v>
      </c>
      <c r="U15" s="74">
        <v>4843.5144818919125</v>
      </c>
      <c r="V15" s="74">
        <v>4617.2238797092541</v>
      </c>
      <c r="W15" s="74">
        <v>5323.9038899106681</v>
      </c>
      <c r="X15" s="74">
        <v>5273.5153658240752</v>
      </c>
      <c r="Y15" s="74">
        <v>5182.5960845238606</v>
      </c>
      <c r="Z15" s="74">
        <v>5339.151319848027</v>
      </c>
      <c r="AA15" s="74">
        <v>5395.2733781765291</v>
      </c>
      <c r="AB15" s="74">
        <v>5202.2022446654892</v>
      </c>
      <c r="AC15" s="74">
        <v>5098.4633416636298</v>
      </c>
      <c r="AD15" s="74">
        <v>5590.3484277300695</v>
      </c>
      <c r="AE15" s="74">
        <v>5307.7672160332022</v>
      </c>
      <c r="AF15" s="74">
        <v>5461.8901112457406</v>
      </c>
      <c r="AG15" s="74">
        <v>5659.4203855721798</v>
      </c>
      <c r="AH15" s="74">
        <v>5935.87405827359</v>
      </c>
      <c r="AI15" s="74">
        <v>5719.2051835598786</v>
      </c>
      <c r="AJ15" s="74">
        <v>5747.7098818738368</v>
      </c>
      <c r="AK15" s="74">
        <v>5854.850256396423</v>
      </c>
    </row>
    <row r="16" spans="1:37" s="35" customFormat="1" ht="23.1" customHeight="1" x14ac:dyDescent="0.2">
      <c r="A16" s="114" t="s">
        <v>10</v>
      </c>
      <c r="B16" s="74">
        <v>330.50836804634116</v>
      </c>
      <c r="C16" s="74">
        <v>338.39281461157509</v>
      </c>
      <c r="D16" s="74">
        <v>360.0476937849686</v>
      </c>
      <c r="E16" s="74">
        <v>350.52748246315502</v>
      </c>
      <c r="F16" s="74">
        <v>365.87467532364178</v>
      </c>
      <c r="G16" s="74">
        <v>364.64893848015731</v>
      </c>
      <c r="H16" s="74">
        <v>366.75833029324343</v>
      </c>
      <c r="I16" s="74">
        <v>356.45256389060813</v>
      </c>
      <c r="J16" s="74">
        <v>365.71697269562162</v>
      </c>
      <c r="K16" s="74">
        <v>363.92829625652041</v>
      </c>
      <c r="L16" s="74">
        <v>374.53323218730395</v>
      </c>
      <c r="M16" s="74">
        <v>385.5810703967303</v>
      </c>
      <c r="N16" s="74">
        <v>410.67752626297596</v>
      </c>
      <c r="O16" s="74">
        <v>420.90578258958169</v>
      </c>
      <c r="P16" s="74">
        <v>438.26558572475363</v>
      </c>
      <c r="Q16" s="74">
        <v>382.38905608691903</v>
      </c>
      <c r="R16" s="74">
        <v>446.83510930435648</v>
      </c>
      <c r="S16" s="74">
        <v>458.60371441295138</v>
      </c>
      <c r="T16" s="74">
        <v>470.86524449152097</v>
      </c>
      <c r="U16" s="74">
        <v>468.11348192252706</v>
      </c>
      <c r="V16" s="74">
        <v>469.51958283529757</v>
      </c>
      <c r="W16" s="74">
        <v>473.62344416230098</v>
      </c>
      <c r="X16" s="74">
        <v>480.9071377293896</v>
      </c>
      <c r="Y16" s="74">
        <v>478.2472805427513</v>
      </c>
      <c r="Z16" s="74">
        <v>498.13322786212655</v>
      </c>
      <c r="AA16" s="74">
        <v>511.18189765157939</v>
      </c>
      <c r="AB16" s="74">
        <v>524.08966727040161</v>
      </c>
      <c r="AC16" s="74">
        <v>529.54458185930537</v>
      </c>
      <c r="AD16" s="74">
        <v>557.4673002443468</v>
      </c>
      <c r="AE16" s="74">
        <v>553.71387414521325</v>
      </c>
      <c r="AF16" s="74">
        <v>569.86152380181318</v>
      </c>
      <c r="AG16" s="74">
        <v>565.9279930662243</v>
      </c>
      <c r="AH16" s="74">
        <v>593.40249604430812</v>
      </c>
      <c r="AI16" s="74">
        <v>611.79591523110832</v>
      </c>
      <c r="AJ16" s="74">
        <v>646.30896447459872</v>
      </c>
      <c r="AK16" s="74">
        <v>661.73430164220724</v>
      </c>
    </row>
    <row r="17" spans="1:37" s="35" customFormat="1" ht="23.1" customHeight="1" x14ac:dyDescent="0.2">
      <c r="A17" s="114" t="s">
        <v>11</v>
      </c>
      <c r="B17" s="74">
        <v>633.10374514434454</v>
      </c>
      <c r="C17" s="74">
        <v>640.73532661485285</v>
      </c>
      <c r="D17" s="74">
        <v>648.32158703638481</v>
      </c>
      <c r="E17" s="74">
        <v>655.80608345940107</v>
      </c>
      <c r="F17" s="74">
        <v>661.96280163826566</v>
      </c>
      <c r="G17" s="74">
        <v>666.40452060004088</v>
      </c>
      <c r="H17" s="74">
        <v>673.05645102005803</v>
      </c>
      <c r="I17" s="74">
        <v>680.18633713730958</v>
      </c>
      <c r="J17" s="74">
        <v>691.54730640684772</v>
      </c>
      <c r="K17" s="74">
        <v>698.09537914804696</v>
      </c>
      <c r="L17" s="74">
        <v>705.55612236759941</v>
      </c>
      <c r="M17" s="74">
        <v>713.26476900293994</v>
      </c>
      <c r="N17" s="74">
        <v>721.4554203365135</v>
      </c>
      <c r="O17" s="74">
        <v>725.38767999020035</v>
      </c>
      <c r="P17" s="74">
        <v>735.24121014040043</v>
      </c>
      <c r="Q17" s="74">
        <v>741.47985081597528</v>
      </c>
      <c r="R17" s="74">
        <v>754.12433249436174</v>
      </c>
      <c r="S17" s="74">
        <v>760.22154040875569</v>
      </c>
      <c r="T17" s="74">
        <v>768.94239267692649</v>
      </c>
      <c r="U17" s="74">
        <v>779.62605908501655</v>
      </c>
      <c r="V17" s="74">
        <v>798.69216668957176</v>
      </c>
      <c r="W17" s="74">
        <v>808.41428271848724</v>
      </c>
      <c r="X17" s="74">
        <v>819.56839930772685</v>
      </c>
      <c r="Y17" s="74">
        <v>828.62438215727855</v>
      </c>
      <c r="Z17" s="74">
        <v>836.37557265089117</v>
      </c>
      <c r="AA17" s="74">
        <v>839.77321368577918</v>
      </c>
      <c r="AB17" s="74">
        <v>851.65136575292865</v>
      </c>
      <c r="AC17" s="74">
        <v>863.70849194558002</v>
      </c>
      <c r="AD17" s="74">
        <v>880.67205100801709</v>
      </c>
      <c r="AE17" s="74">
        <v>884.92462901220915</v>
      </c>
      <c r="AF17" s="74">
        <v>895.73851470258364</v>
      </c>
      <c r="AG17" s="74">
        <v>910.04133260987987</v>
      </c>
      <c r="AH17" s="74">
        <v>911.34444581317678</v>
      </c>
      <c r="AI17" s="74">
        <v>912.32805996886259</v>
      </c>
      <c r="AJ17" s="74">
        <v>917.12229690116578</v>
      </c>
      <c r="AK17" s="74">
        <v>924.10697526283366</v>
      </c>
    </row>
    <row r="18" spans="1:37" s="35" customFormat="1" ht="23.1" customHeight="1" x14ac:dyDescent="0.2">
      <c r="A18" s="113" t="s">
        <v>12</v>
      </c>
      <c r="B18" s="74">
        <v>1481.446003798472</v>
      </c>
      <c r="C18" s="74">
        <v>1612.5957364589469</v>
      </c>
      <c r="D18" s="74">
        <v>1485.7188732681223</v>
      </c>
      <c r="E18" s="74">
        <v>1528.7533033325617</v>
      </c>
      <c r="F18" s="74">
        <v>1525.823010094454</v>
      </c>
      <c r="G18" s="74">
        <v>1616.9767088737781</v>
      </c>
      <c r="H18" s="74">
        <v>1654.1534479032307</v>
      </c>
      <c r="I18" s="74">
        <v>1775.8435165330175</v>
      </c>
      <c r="J18" s="74">
        <v>1763.2967037770484</v>
      </c>
      <c r="K18" s="74">
        <v>1882.2788357430147</v>
      </c>
      <c r="L18" s="74">
        <v>1871.5282325451676</v>
      </c>
      <c r="M18" s="74">
        <v>1988.4226651418248</v>
      </c>
      <c r="N18" s="74">
        <v>1886.6153392196143</v>
      </c>
      <c r="O18" s="74">
        <v>1987.7399392866462</v>
      </c>
      <c r="P18" s="74">
        <v>2017.6165809982608</v>
      </c>
      <c r="Q18" s="74">
        <v>1897.4218461164953</v>
      </c>
      <c r="R18" s="74">
        <v>1625.3101538790954</v>
      </c>
      <c r="S18" s="74">
        <v>2067.9457455097145</v>
      </c>
      <c r="T18" s="74">
        <v>2144.0504325086781</v>
      </c>
      <c r="U18" s="74">
        <v>2232.2556275727011</v>
      </c>
      <c r="V18" s="74">
        <v>2203.9211836484105</v>
      </c>
      <c r="W18" s="74">
        <v>2135.0392616167073</v>
      </c>
      <c r="X18" s="74">
        <v>2018.6615827160299</v>
      </c>
      <c r="Y18" s="74">
        <v>2132.8168141041065</v>
      </c>
      <c r="Z18" s="74">
        <v>2194.0665775819693</v>
      </c>
      <c r="AA18" s="74">
        <v>2133.0670173555586</v>
      </c>
      <c r="AB18" s="74">
        <v>2217.3188036714114</v>
      </c>
      <c r="AC18" s="74">
        <v>2360.4843007080881</v>
      </c>
      <c r="AD18" s="74">
        <v>2243.2795334617704</v>
      </c>
      <c r="AE18" s="74">
        <v>2221.7984005685698</v>
      </c>
      <c r="AF18" s="74">
        <v>2470.2524740675867</v>
      </c>
      <c r="AG18" s="74">
        <v>2618.7645311285287</v>
      </c>
      <c r="AH18" s="74">
        <v>2451.0975739164437</v>
      </c>
      <c r="AI18" s="74">
        <v>2397.4345983507815</v>
      </c>
      <c r="AJ18" s="74">
        <v>2816.1375842334028</v>
      </c>
      <c r="AK18" s="74">
        <v>2959.9906730732196</v>
      </c>
    </row>
    <row r="19" spans="1:37" s="121" customFormat="1" ht="23.1" customHeight="1" x14ac:dyDescent="0.2">
      <c r="A19" s="137" t="s">
        <v>94</v>
      </c>
      <c r="B19" s="138">
        <v>11937.718005311486</v>
      </c>
      <c r="C19" s="138">
        <v>11574.904418300506</v>
      </c>
      <c r="D19" s="138">
        <v>11626.766682217025</v>
      </c>
      <c r="E19" s="138">
        <v>12042.626670588779</v>
      </c>
      <c r="F19" s="138">
        <v>12862.303184290004</v>
      </c>
      <c r="G19" s="138">
        <v>12815.187309564135</v>
      </c>
      <c r="H19" s="138">
        <v>12685.299227924666</v>
      </c>
      <c r="I19" s="138">
        <v>12837.367787281899</v>
      </c>
      <c r="J19" s="138">
        <v>13754.228758769043</v>
      </c>
      <c r="K19" s="138">
        <v>13368.754280373754</v>
      </c>
      <c r="L19" s="138">
        <v>13465.068701882601</v>
      </c>
      <c r="M19" s="138">
        <v>13600.745616258235</v>
      </c>
      <c r="N19" s="138">
        <v>14658.783413171528</v>
      </c>
      <c r="O19" s="138">
        <v>14367.919076192891</v>
      </c>
      <c r="P19" s="138">
        <v>13669.805367246694</v>
      </c>
      <c r="Q19" s="138">
        <v>12849.732646258508</v>
      </c>
      <c r="R19" s="138">
        <v>14119.435528712618</v>
      </c>
      <c r="S19" s="138">
        <v>14074.463896854064</v>
      </c>
      <c r="T19" s="138">
        <v>14391.41098096908</v>
      </c>
      <c r="U19" s="138">
        <v>14495.400972167541</v>
      </c>
      <c r="V19" s="138">
        <v>14539.21657779507</v>
      </c>
      <c r="W19" s="138">
        <v>14902.835954231834</v>
      </c>
      <c r="X19" s="138">
        <v>14962.97024987338</v>
      </c>
      <c r="Y19" s="138">
        <v>14980.554191444904</v>
      </c>
      <c r="Z19" s="138">
        <v>15799.819891585648</v>
      </c>
      <c r="AA19" s="138">
        <v>15607.290364695375</v>
      </c>
      <c r="AB19" s="138">
        <v>15193.699667551749</v>
      </c>
      <c r="AC19" s="138">
        <v>16317.733548428181</v>
      </c>
      <c r="AD19" s="138">
        <v>16221.881695440654</v>
      </c>
      <c r="AE19" s="138">
        <v>16906.179070455251</v>
      </c>
      <c r="AF19" s="138">
        <v>16418.929274748421</v>
      </c>
      <c r="AG19" s="138">
        <v>17379.216048300987</v>
      </c>
      <c r="AH19" s="138">
        <v>17192.95225245722</v>
      </c>
      <c r="AI19" s="138">
        <v>17283.664480905474</v>
      </c>
      <c r="AJ19" s="138">
        <v>17847.735437983989</v>
      </c>
      <c r="AK19" s="138">
        <v>18239.580961126281</v>
      </c>
    </row>
    <row r="20" spans="1:37" s="35" customFormat="1" ht="23.1" customHeight="1" x14ac:dyDescent="0.2">
      <c r="A20" s="115" t="s">
        <v>52</v>
      </c>
      <c r="B20" s="74">
        <v>2581.7994981182806</v>
      </c>
      <c r="C20" s="74">
        <v>2378.603853236782</v>
      </c>
      <c r="D20" s="74">
        <v>2381.2123404270765</v>
      </c>
      <c r="E20" s="74">
        <v>2490.3874322532711</v>
      </c>
      <c r="F20" s="74">
        <v>2728.7348320760193</v>
      </c>
      <c r="G20" s="74">
        <v>2654.0458440786983</v>
      </c>
      <c r="H20" s="74">
        <v>2561.1413833149763</v>
      </c>
      <c r="I20" s="74">
        <v>2622.9045293246641</v>
      </c>
      <c r="J20" s="74">
        <v>2934.8670291004337</v>
      </c>
      <c r="K20" s="74">
        <v>2739.3981234107855</v>
      </c>
      <c r="L20" s="74">
        <v>2717.6812510080554</v>
      </c>
      <c r="M20" s="74">
        <v>2697.1794979645106</v>
      </c>
      <c r="N20" s="74">
        <v>3063.0224811998219</v>
      </c>
      <c r="O20" s="74">
        <v>2879.0819451476409</v>
      </c>
      <c r="P20" s="74">
        <v>2631.3389542391251</v>
      </c>
      <c r="Q20" s="74">
        <v>2371.8194607861883</v>
      </c>
      <c r="R20" s="74">
        <v>2978.384037035878</v>
      </c>
      <c r="S20" s="74">
        <v>2672.5033802211101</v>
      </c>
      <c r="T20" s="74">
        <v>2555.1284786172077</v>
      </c>
      <c r="U20" s="74">
        <v>2673.0822437457459</v>
      </c>
      <c r="V20" s="74">
        <v>2816.4133951866697</v>
      </c>
      <c r="W20" s="74">
        <v>2785.6657755707693</v>
      </c>
      <c r="X20" s="74">
        <v>2789.0296497040131</v>
      </c>
      <c r="Y20" s="74">
        <v>2857.046861348671</v>
      </c>
      <c r="Z20" s="74">
        <v>2985.1145635294733</v>
      </c>
      <c r="AA20" s="74">
        <v>2847.3790883621946</v>
      </c>
      <c r="AB20" s="74">
        <v>2769.6298717575728</v>
      </c>
      <c r="AC20" s="74">
        <v>3078.6420418075309</v>
      </c>
      <c r="AD20" s="74">
        <v>3345.8518748791494</v>
      </c>
      <c r="AE20" s="74">
        <v>3089.9691724907366</v>
      </c>
      <c r="AF20" s="74">
        <v>3035.3387345785545</v>
      </c>
      <c r="AG20" s="74">
        <v>3300.1772384437613</v>
      </c>
      <c r="AH20" s="74">
        <v>3689.4726485263332</v>
      </c>
      <c r="AI20" s="74">
        <v>3320.7793803181371</v>
      </c>
      <c r="AJ20" s="74">
        <v>3379.997726013773</v>
      </c>
      <c r="AK20" s="74">
        <v>3531.4851823777171</v>
      </c>
    </row>
    <row r="21" spans="1:37" s="35" customFormat="1" ht="23.1" customHeight="1" x14ac:dyDescent="0.2">
      <c r="A21" s="115" t="s">
        <v>53</v>
      </c>
      <c r="B21" s="74">
        <v>901.02600079394392</v>
      </c>
      <c r="C21" s="74">
        <v>873.66812175397138</v>
      </c>
      <c r="D21" s="74">
        <v>904.15104765937406</v>
      </c>
      <c r="E21" s="74">
        <v>941.82512132963564</v>
      </c>
      <c r="F21" s="74">
        <v>1000.4553433259709</v>
      </c>
      <c r="G21" s="74">
        <v>978.44799611675819</v>
      </c>
      <c r="H21" s="74">
        <v>1015.7340951685852</v>
      </c>
      <c r="I21" s="74">
        <v>1033.5312641835994</v>
      </c>
      <c r="J21" s="74">
        <v>1031.3829957943954</v>
      </c>
      <c r="K21" s="74">
        <v>982.4312366022674</v>
      </c>
      <c r="L21" s="74">
        <v>1020.3884611124707</v>
      </c>
      <c r="M21" s="74">
        <v>1028.1968015075752</v>
      </c>
      <c r="N21" s="74">
        <v>1073.447328516773</v>
      </c>
      <c r="O21" s="74">
        <v>1000.6676012671239</v>
      </c>
      <c r="P21" s="74">
        <v>996.80411157995775</v>
      </c>
      <c r="Q21" s="74">
        <v>922.11299930644088</v>
      </c>
      <c r="R21" s="74">
        <v>995.37264716630921</v>
      </c>
      <c r="S21" s="74">
        <v>973.8743303487521</v>
      </c>
      <c r="T21" s="74">
        <v>1010.8926804885707</v>
      </c>
      <c r="U21" s="74">
        <v>999.69646407661583</v>
      </c>
      <c r="V21" s="74">
        <v>908.85411354830762</v>
      </c>
      <c r="W21" s="74">
        <v>952.95385836249454</v>
      </c>
      <c r="X21" s="74">
        <v>1043.1162905483231</v>
      </c>
      <c r="Y21" s="74">
        <v>921.92420063975965</v>
      </c>
      <c r="Z21" s="74">
        <v>847.41531594465891</v>
      </c>
      <c r="AA21" s="74">
        <v>930.88416931432721</v>
      </c>
      <c r="AB21" s="74">
        <v>943.35095777551169</v>
      </c>
      <c r="AC21" s="74">
        <v>899.08927029950667</v>
      </c>
      <c r="AD21" s="74">
        <v>899.09743789742595</v>
      </c>
      <c r="AE21" s="74">
        <v>990.62691562090981</v>
      </c>
      <c r="AF21" s="74">
        <v>1061.0937957640513</v>
      </c>
      <c r="AG21" s="74">
        <v>1045.1162247455522</v>
      </c>
      <c r="AH21" s="74">
        <v>1026.4782080594503</v>
      </c>
      <c r="AI21" s="74">
        <v>1087.5657241306581</v>
      </c>
      <c r="AJ21" s="74">
        <v>1200.6100428062332</v>
      </c>
      <c r="AK21" s="74">
        <v>1170.1635072296456</v>
      </c>
    </row>
    <row r="22" spans="1:37" s="35" customFormat="1" ht="23.1" customHeight="1" x14ac:dyDescent="0.2">
      <c r="A22" s="115" t="s">
        <v>55</v>
      </c>
      <c r="B22" s="74">
        <v>797.28830904473966</v>
      </c>
      <c r="C22" s="74">
        <v>775.5516964756788</v>
      </c>
      <c r="D22" s="74">
        <v>794.87154139272343</v>
      </c>
      <c r="E22" s="74">
        <v>843.81446354493426</v>
      </c>
      <c r="F22" s="74">
        <v>947.22405687022308</v>
      </c>
      <c r="G22" s="74">
        <v>867.39412525218415</v>
      </c>
      <c r="H22" s="74">
        <v>863.6711312308272</v>
      </c>
      <c r="I22" s="74">
        <v>875.83590998293323</v>
      </c>
      <c r="J22" s="74">
        <v>947.3165394494963</v>
      </c>
      <c r="K22" s="74">
        <v>864.23431623768886</v>
      </c>
      <c r="L22" s="74">
        <v>855.91832261400771</v>
      </c>
      <c r="M22" s="74">
        <v>903.49030653749992</v>
      </c>
      <c r="N22" s="74">
        <v>995.90614442368826</v>
      </c>
      <c r="O22" s="74">
        <v>944.16417937455822</v>
      </c>
      <c r="P22" s="74">
        <v>832.42804129656076</v>
      </c>
      <c r="Q22" s="74">
        <v>492.71404273207662</v>
      </c>
      <c r="R22" s="74">
        <v>750.58518111871115</v>
      </c>
      <c r="S22" s="74">
        <v>767.87311869564962</v>
      </c>
      <c r="T22" s="74">
        <v>854.75148116531352</v>
      </c>
      <c r="U22" s="74">
        <v>873.82471742598148</v>
      </c>
      <c r="V22" s="74">
        <v>761.48109030733337</v>
      </c>
      <c r="W22" s="74">
        <v>886.87263114186146</v>
      </c>
      <c r="X22" s="74">
        <v>688.95001879307245</v>
      </c>
      <c r="Y22" s="74">
        <v>829.10179531829669</v>
      </c>
      <c r="Z22" s="74">
        <v>766.6064082345373</v>
      </c>
      <c r="AA22" s="74">
        <v>882.80821366973794</v>
      </c>
      <c r="AB22" s="74">
        <v>787.96960885512385</v>
      </c>
      <c r="AC22" s="74">
        <v>1121.1678681354867</v>
      </c>
      <c r="AD22" s="74">
        <v>941.96674301867006</v>
      </c>
      <c r="AE22" s="74">
        <v>866.4111926504545</v>
      </c>
      <c r="AF22" s="74">
        <v>897.61916767819241</v>
      </c>
      <c r="AG22" s="74">
        <v>1332.3741271519332</v>
      </c>
      <c r="AH22" s="74">
        <v>1064.2202897055074</v>
      </c>
      <c r="AI22" s="74">
        <v>1016.1990438444461</v>
      </c>
      <c r="AJ22" s="74">
        <v>1027.4124514281471</v>
      </c>
      <c r="AK22" s="74">
        <v>1097.1330067860802</v>
      </c>
    </row>
    <row r="23" spans="1:37" s="35" customFormat="1" ht="23.1" customHeight="1" x14ac:dyDescent="0.2">
      <c r="A23" s="115" t="s">
        <v>54</v>
      </c>
      <c r="B23" s="74">
        <v>494.88045067947081</v>
      </c>
      <c r="C23" s="74">
        <v>543.27083418730535</v>
      </c>
      <c r="D23" s="74">
        <v>548.40987457953383</v>
      </c>
      <c r="E23" s="74">
        <v>543.29651404093613</v>
      </c>
      <c r="F23" s="74">
        <v>566.74804679092915</v>
      </c>
      <c r="G23" s="74">
        <v>601.760251747231</v>
      </c>
      <c r="H23" s="74">
        <v>604.2423454020601</v>
      </c>
      <c r="I23" s="74">
        <v>578.91972013029022</v>
      </c>
      <c r="J23" s="74">
        <v>552.36342252062389</v>
      </c>
      <c r="K23" s="74">
        <v>545.52921370125739</v>
      </c>
      <c r="L23" s="74">
        <v>536.10911481194307</v>
      </c>
      <c r="M23" s="74">
        <v>556.92780780240628</v>
      </c>
      <c r="N23" s="74">
        <v>664.96032236517192</v>
      </c>
      <c r="O23" s="74">
        <v>710.54188882078381</v>
      </c>
      <c r="P23" s="74">
        <v>644.65457398831518</v>
      </c>
      <c r="Q23" s="74">
        <v>601.25356349217941</v>
      </c>
      <c r="R23" s="74">
        <v>672.14434573664471</v>
      </c>
      <c r="S23" s="74">
        <v>719.3868695149207</v>
      </c>
      <c r="T23" s="74">
        <v>751.79339496834621</v>
      </c>
      <c r="U23" s="74">
        <v>786.39179051602855</v>
      </c>
      <c r="V23" s="74">
        <v>768.7519558097556</v>
      </c>
      <c r="W23" s="74">
        <v>788.24526779563837</v>
      </c>
      <c r="X23" s="74">
        <v>788.57925121149276</v>
      </c>
      <c r="Y23" s="74">
        <v>800.01880420635496</v>
      </c>
      <c r="Z23" s="74">
        <v>810.36353719099657</v>
      </c>
      <c r="AA23" s="74">
        <v>829.08520952113963</v>
      </c>
      <c r="AB23" s="74">
        <v>884.20446892117502</v>
      </c>
      <c r="AC23" s="74">
        <v>946.01090497415237</v>
      </c>
      <c r="AD23" s="74">
        <v>1026.8136680167709</v>
      </c>
      <c r="AE23" s="74">
        <v>974.74836265009662</v>
      </c>
      <c r="AF23" s="74">
        <v>893.74536197528596</v>
      </c>
      <c r="AG23" s="74">
        <v>778.35298941021347</v>
      </c>
      <c r="AH23" s="74">
        <v>1037.0178042366358</v>
      </c>
      <c r="AI23" s="74">
        <v>957.53611419057813</v>
      </c>
      <c r="AJ23" s="74">
        <v>1045.1964985785601</v>
      </c>
      <c r="AK23" s="74">
        <v>881.41367418006473</v>
      </c>
    </row>
    <row r="24" spans="1:37" s="35" customFormat="1" ht="23.1" customHeight="1" x14ac:dyDescent="0.2">
      <c r="A24" s="115" t="s">
        <v>72</v>
      </c>
      <c r="B24" s="74">
        <v>719.1813745152391</v>
      </c>
      <c r="C24" s="74">
        <v>675.56653674237498</v>
      </c>
      <c r="D24" s="74">
        <v>743.03581922451076</v>
      </c>
      <c r="E24" s="74">
        <v>733.6681244738204</v>
      </c>
      <c r="F24" s="74">
        <v>748.48481153979139</v>
      </c>
      <c r="G24" s="74">
        <v>737.21910927509532</v>
      </c>
      <c r="H24" s="74">
        <v>709.02503370332272</v>
      </c>
      <c r="I24" s="74">
        <v>743.16891091878801</v>
      </c>
      <c r="J24" s="74">
        <v>779.19308624159407</v>
      </c>
      <c r="K24" s="74">
        <v>783.15159501901485</v>
      </c>
      <c r="L24" s="74">
        <v>842.14793864586682</v>
      </c>
      <c r="M24" s="74">
        <v>858.16253669538003</v>
      </c>
      <c r="N24" s="74">
        <v>932.52505098118172</v>
      </c>
      <c r="O24" s="74">
        <v>926.53862430807067</v>
      </c>
      <c r="P24" s="74">
        <v>922.55548976773525</v>
      </c>
      <c r="Q24" s="74">
        <v>794.41472557314125</v>
      </c>
      <c r="R24" s="74">
        <v>954.64192186585103</v>
      </c>
      <c r="S24" s="74">
        <v>910.82774105416456</v>
      </c>
      <c r="T24" s="74">
        <v>1016.3062182846404</v>
      </c>
      <c r="U24" s="74">
        <v>980.81810244103849</v>
      </c>
      <c r="V24" s="74">
        <v>951.84297059017467</v>
      </c>
      <c r="W24" s="74">
        <v>939.73639521627126</v>
      </c>
      <c r="X24" s="74">
        <v>1081.6487846997375</v>
      </c>
      <c r="Y24" s="74">
        <v>1063.3883141857748</v>
      </c>
      <c r="Z24" s="74">
        <v>972.98677716074781</v>
      </c>
      <c r="AA24" s="74">
        <v>1078.2270055450715</v>
      </c>
      <c r="AB24" s="74">
        <v>874.31990039230016</v>
      </c>
      <c r="AC24" s="74">
        <v>1134.9334287725062</v>
      </c>
      <c r="AD24" s="74">
        <v>989.32883192388078</v>
      </c>
      <c r="AE24" s="74">
        <v>1067.9682667447178</v>
      </c>
      <c r="AF24" s="74">
        <v>924.66382554227653</v>
      </c>
      <c r="AG24" s="74">
        <v>1154.5004166018332</v>
      </c>
      <c r="AH24" s="74">
        <v>1100.2484003136929</v>
      </c>
      <c r="AI24" s="74">
        <v>1087.5192774125551</v>
      </c>
      <c r="AJ24" s="74">
        <v>982.39689586631926</v>
      </c>
      <c r="AK24" s="74">
        <v>1167.6574692030788</v>
      </c>
    </row>
    <row r="25" spans="1:37" s="35" customFormat="1" ht="23.1" customHeight="1" x14ac:dyDescent="0.2">
      <c r="A25" s="115" t="s">
        <v>14</v>
      </c>
      <c r="B25" s="74">
        <v>1593.4065444309565</v>
      </c>
      <c r="C25" s="74">
        <v>1600.4127683284255</v>
      </c>
      <c r="D25" s="74">
        <v>1632.1101067619666</v>
      </c>
      <c r="E25" s="74">
        <v>1689.267457545199</v>
      </c>
      <c r="F25" s="74">
        <v>1743.1422857262075</v>
      </c>
      <c r="G25" s="74">
        <v>1817.3890923041224</v>
      </c>
      <c r="H25" s="74">
        <v>1834.7881764383483</v>
      </c>
      <c r="I25" s="74">
        <v>1875.7380843646647</v>
      </c>
      <c r="J25" s="74">
        <v>1987.6581347867041</v>
      </c>
      <c r="K25" s="74">
        <v>2007.2198722743917</v>
      </c>
      <c r="L25" s="74">
        <v>2028.1004316868516</v>
      </c>
      <c r="M25" s="74">
        <v>1985.6779309421588</v>
      </c>
      <c r="N25" s="74">
        <v>2077.9734238958954</v>
      </c>
      <c r="O25" s="74">
        <v>2032.9092677651297</v>
      </c>
      <c r="P25" s="74">
        <v>2151.2884942366609</v>
      </c>
      <c r="Q25" s="74">
        <v>2157.5835166765851</v>
      </c>
      <c r="R25" s="74">
        <v>2156.2907463530223</v>
      </c>
      <c r="S25" s="74">
        <v>2161.797125108601</v>
      </c>
      <c r="T25" s="74">
        <v>2184.4351537872221</v>
      </c>
      <c r="U25" s="74">
        <v>2244.60804711423</v>
      </c>
      <c r="V25" s="74">
        <v>2303.9769499396225</v>
      </c>
      <c r="W25" s="74">
        <v>2371.6533334556475</v>
      </c>
      <c r="X25" s="74">
        <v>2399.9618796326972</v>
      </c>
      <c r="Y25" s="74">
        <v>2456.7065996832052</v>
      </c>
      <c r="Z25" s="74">
        <v>2501.9405707536516</v>
      </c>
      <c r="AA25" s="74">
        <v>2539.7289662801395</v>
      </c>
      <c r="AB25" s="74">
        <v>2552.8887998796135</v>
      </c>
      <c r="AC25" s="74">
        <v>2645.3363159447476</v>
      </c>
      <c r="AD25" s="74">
        <v>2684.6060574259686</v>
      </c>
      <c r="AE25" s="74">
        <v>2751.3307219929648</v>
      </c>
      <c r="AF25" s="74">
        <v>2772.5132363677963</v>
      </c>
      <c r="AG25" s="74">
        <v>2790.496349984297</v>
      </c>
      <c r="AH25" s="74">
        <v>2776.4510492303243</v>
      </c>
      <c r="AI25" s="74">
        <v>2834.124974448006</v>
      </c>
      <c r="AJ25" s="74">
        <v>2961.8804702510015</v>
      </c>
      <c r="AK25" s="74">
        <v>2963.9416875915813</v>
      </c>
    </row>
    <row r="26" spans="1:37" s="35" customFormat="1" ht="23.1" customHeight="1" x14ac:dyDescent="0.2">
      <c r="A26" s="115" t="s">
        <v>56</v>
      </c>
      <c r="B26" s="74">
        <v>689.75871842146535</v>
      </c>
      <c r="C26" s="74">
        <v>627.41175526687823</v>
      </c>
      <c r="D26" s="74">
        <v>486.6931430512218</v>
      </c>
      <c r="E26" s="74">
        <v>526.51123324742832</v>
      </c>
      <c r="F26" s="74">
        <v>660.70148880501449</v>
      </c>
      <c r="G26" s="74">
        <v>653.02752645097462</v>
      </c>
      <c r="H26" s="74">
        <v>568.29308154724515</v>
      </c>
      <c r="I26" s="74">
        <v>623.02338109096218</v>
      </c>
      <c r="J26" s="74">
        <v>680.92423482842923</v>
      </c>
      <c r="K26" s="74">
        <v>622.0297836546257</v>
      </c>
      <c r="L26" s="74">
        <v>625.55208370738615</v>
      </c>
      <c r="M26" s="74">
        <v>738.06521704752481</v>
      </c>
      <c r="N26" s="74">
        <v>884.05431548554509</v>
      </c>
      <c r="O26" s="74">
        <v>793.30135699051061</v>
      </c>
      <c r="P26" s="74">
        <v>465.32416621844692</v>
      </c>
      <c r="Q26" s="74">
        <v>599.43754906501795</v>
      </c>
      <c r="R26" s="74">
        <v>616.05394539315569</v>
      </c>
      <c r="S26" s="74">
        <v>734.78451176425767</v>
      </c>
      <c r="T26" s="74">
        <v>733.69232862666206</v>
      </c>
      <c r="U26" s="74">
        <v>716.44431530191821</v>
      </c>
      <c r="V26" s="74">
        <v>789.858686045382</v>
      </c>
      <c r="W26" s="74">
        <v>774.88967856892179</v>
      </c>
      <c r="X26" s="74">
        <v>655.92511595710948</v>
      </c>
      <c r="Y26" s="74">
        <v>667.96348426370514</v>
      </c>
      <c r="Z26" s="74">
        <v>1166.7696294203315</v>
      </c>
      <c r="AA26" s="74">
        <v>909.4001397941571</v>
      </c>
      <c r="AB26" s="74">
        <v>857.22834892125024</v>
      </c>
      <c r="AC26" s="74">
        <v>781.06624976937951</v>
      </c>
      <c r="AD26" s="74">
        <v>658.84499089482097</v>
      </c>
      <c r="AE26" s="74">
        <v>1316.953649054464</v>
      </c>
      <c r="AF26" s="74">
        <v>963.68444074723891</v>
      </c>
      <c r="AG26" s="74">
        <v>910.23288589251115</v>
      </c>
      <c r="AH26" s="74">
        <v>706.59633263058322</v>
      </c>
      <c r="AI26" s="74">
        <v>993.97375504076308</v>
      </c>
      <c r="AJ26" s="74">
        <v>1111.7440968492497</v>
      </c>
      <c r="AK26" s="74">
        <v>1094.124246687521</v>
      </c>
    </row>
    <row r="27" spans="1:37" s="35" customFormat="1" ht="23.1" customHeight="1" x14ac:dyDescent="0.2">
      <c r="A27" s="115" t="s">
        <v>57</v>
      </c>
      <c r="B27" s="74">
        <v>470.80971162280127</v>
      </c>
      <c r="C27" s="74">
        <v>473.02449315954561</v>
      </c>
      <c r="D27" s="74">
        <v>474.55748091591698</v>
      </c>
      <c r="E27" s="74">
        <v>482.65228704592624</v>
      </c>
      <c r="F27" s="74">
        <v>489.97217791515379</v>
      </c>
      <c r="G27" s="74">
        <v>484.487429542195</v>
      </c>
      <c r="H27" s="74">
        <v>495.97894337509325</v>
      </c>
      <c r="I27" s="74">
        <v>528.95650490832804</v>
      </c>
      <c r="J27" s="74">
        <v>559.54207917870008</v>
      </c>
      <c r="K27" s="74">
        <v>570.9093595649108</v>
      </c>
      <c r="L27" s="74">
        <v>589.24104984922178</v>
      </c>
      <c r="M27" s="74">
        <v>624.49274469821728</v>
      </c>
      <c r="N27" s="74">
        <v>645.21337574342954</v>
      </c>
      <c r="O27" s="74">
        <v>658.2586440567502</v>
      </c>
      <c r="P27" s="74">
        <v>599.64523261667807</v>
      </c>
      <c r="Q27" s="74">
        <v>616.09839595348387</v>
      </c>
      <c r="R27" s="74">
        <v>638.48900792912821</v>
      </c>
      <c r="S27" s="74">
        <v>645.77197028517958</v>
      </c>
      <c r="T27" s="74">
        <v>647.34087689424621</v>
      </c>
      <c r="U27" s="74">
        <v>645.5207521914657</v>
      </c>
      <c r="V27" s="74">
        <v>652.41794069613843</v>
      </c>
      <c r="W27" s="74">
        <v>662.1104035244249</v>
      </c>
      <c r="X27" s="74">
        <v>664.77147830702938</v>
      </c>
      <c r="Y27" s="74">
        <v>689.15506146009864</v>
      </c>
      <c r="Z27" s="74">
        <v>773.92686989998413</v>
      </c>
      <c r="AA27" s="74">
        <v>762.7812623705762</v>
      </c>
      <c r="AB27" s="74">
        <v>800.292011752402</v>
      </c>
      <c r="AC27" s="74">
        <v>806.16436831502347</v>
      </c>
      <c r="AD27" s="74">
        <v>776.12902356194638</v>
      </c>
      <c r="AE27" s="74">
        <v>754.28543759255149</v>
      </c>
      <c r="AF27" s="74">
        <v>853.35764172400786</v>
      </c>
      <c r="AG27" s="74">
        <v>870.17089830096268</v>
      </c>
      <c r="AH27" s="74">
        <v>796.84956604251261</v>
      </c>
      <c r="AI27" s="74">
        <v>786.74982661502315</v>
      </c>
      <c r="AJ27" s="74">
        <v>949.32452674568401</v>
      </c>
      <c r="AK27" s="74">
        <v>869.51055652041828</v>
      </c>
    </row>
    <row r="28" spans="1:37" s="35" customFormat="1" ht="23.1" customHeight="1" x14ac:dyDescent="0.2">
      <c r="A28" s="115" t="s">
        <v>15</v>
      </c>
      <c r="B28" s="74">
        <v>622.10756005473468</v>
      </c>
      <c r="C28" s="74">
        <v>656.08391377617454</v>
      </c>
      <c r="D28" s="74">
        <v>671.46536152558781</v>
      </c>
      <c r="E28" s="74">
        <v>727.98279123562645</v>
      </c>
      <c r="F28" s="74">
        <v>749.78266889435065</v>
      </c>
      <c r="G28" s="74">
        <v>757.35038725342736</v>
      </c>
      <c r="H28" s="74">
        <v>726.59740125221697</v>
      </c>
      <c r="I28" s="74">
        <v>699.5221752437219</v>
      </c>
      <c r="J28" s="74">
        <v>756.12903587910751</v>
      </c>
      <c r="K28" s="74">
        <v>744.08972478361818</v>
      </c>
      <c r="L28" s="74">
        <v>766.22651353526135</v>
      </c>
      <c r="M28" s="74">
        <v>791.00814926948055</v>
      </c>
      <c r="N28" s="74">
        <v>864.00656522008683</v>
      </c>
      <c r="O28" s="74">
        <v>904.94422873899293</v>
      </c>
      <c r="P28" s="74">
        <v>892.5421554112761</v>
      </c>
      <c r="Q28" s="74">
        <v>891.66541067745879</v>
      </c>
      <c r="R28" s="74">
        <v>969.65450016831733</v>
      </c>
      <c r="S28" s="74">
        <v>1006.1981368614913</v>
      </c>
      <c r="T28" s="74">
        <v>1091.9076330994374</v>
      </c>
      <c r="U28" s="74">
        <v>931.36965656644861</v>
      </c>
      <c r="V28" s="74">
        <v>1026.5495118408817</v>
      </c>
      <c r="W28" s="74">
        <v>1050.8031434424565</v>
      </c>
      <c r="X28" s="74">
        <v>1043.7314872510417</v>
      </c>
      <c r="Y28" s="74">
        <v>1019.197509181911</v>
      </c>
      <c r="Z28" s="74">
        <v>1103.6321038256121</v>
      </c>
      <c r="AA28" s="74">
        <v>1103.7489245071338</v>
      </c>
      <c r="AB28" s="74">
        <v>947.50232490533449</v>
      </c>
      <c r="AC28" s="74">
        <v>1032.4462016994125</v>
      </c>
      <c r="AD28" s="74">
        <v>911.04444873427485</v>
      </c>
      <c r="AE28" s="74">
        <v>1176.6651139731721</v>
      </c>
      <c r="AF28" s="74">
        <v>1073.1794464788104</v>
      </c>
      <c r="AG28" s="74">
        <v>1310.9405322742284</v>
      </c>
      <c r="AH28" s="74">
        <v>941.08170205323768</v>
      </c>
      <c r="AI28" s="74">
        <v>1234.95641044331</v>
      </c>
      <c r="AJ28" s="74">
        <v>1144.0360715996947</v>
      </c>
      <c r="AK28" s="74">
        <v>1327.5570537468477</v>
      </c>
    </row>
    <row r="29" spans="1:37" s="35" customFormat="1" ht="23.1" customHeight="1" x14ac:dyDescent="0.2">
      <c r="A29" s="115" t="s">
        <v>16</v>
      </c>
      <c r="B29" s="74">
        <v>1262.7644049139021</v>
      </c>
      <c r="C29" s="74">
        <v>1177.1819309052121</v>
      </c>
      <c r="D29" s="74">
        <v>1161.0949484830144</v>
      </c>
      <c r="E29" s="74">
        <v>1175.4622550892475</v>
      </c>
      <c r="F29" s="74">
        <v>1271.8285315125277</v>
      </c>
      <c r="G29" s="74">
        <v>1265.1907869883778</v>
      </c>
      <c r="H29" s="74">
        <v>1295.4424572277796</v>
      </c>
      <c r="I29" s="74">
        <v>1274.8986143615155</v>
      </c>
      <c r="J29" s="74">
        <v>1410.9429461177317</v>
      </c>
      <c r="K29" s="74">
        <v>1428.3316620991877</v>
      </c>
      <c r="L29" s="74">
        <v>1406.4601692012641</v>
      </c>
      <c r="M29" s="74">
        <v>1326.9039182304004</v>
      </c>
      <c r="N29" s="74">
        <v>1299.942933619642</v>
      </c>
      <c r="O29" s="74">
        <v>1348.56919318053</v>
      </c>
      <c r="P29" s="74">
        <v>1420.4133393112918</v>
      </c>
      <c r="Q29" s="74">
        <v>1389.6732792154992</v>
      </c>
      <c r="R29" s="74">
        <v>1140.266015449507</v>
      </c>
      <c r="S29" s="74">
        <v>1241.9525653180594</v>
      </c>
      <c r="T29" s="74">
        <v>1395.9329977842795</v>
      </c>
      <c r="U29" s="74">
        <v>1452.0120139203541</v>
      </c>
      <c r="V29" s="74">
        <v>1301.9595847607175</v>
      </c>
      <c r="W29" s="74">
        <v>1203.4466518879467</v>
      </c>
      <c r="X29" s="74">
        <v>1459.38719100769</v>
      </c>
      <c r="Y29" s="74">
        <v>1341.6418598921521</v>
      </c>
      <c r="Z29" s="74">
        <v>1476.4992859887207</v>
      </c>
      <c r="AA29" s="74">
        <v>1194.5058341980357</v>
      </c>
      <c r="AB29" s="74">
        <v>1331.6369445602052</v>
      </c>
      <c r="AC29" s="74">
        <v>1485.7404434275716</v>
      </c>
      <c r="AD29" s="74">
        <v>1626.5683128380215</v>
      </c>
      <c r="AE29" s="74">
        <v>1287.1458389514255</v>
      </c>
      <c r="AF29" s="74">
        <v>1373.0591216660828</v>
      </c>
      <c r="AG29" s="74">
        <v>1436.7573275209145</v>
      </c>
      <c r="AH29" s="74">
        <v>1582.113643413177</v>
      </c>
      <c r="AI29" s="74">
        <v>1350.2059310058953</v>
      </c>
      <c r="AJ29" s="74">
        <v>1465.7468157334981</v>
      </c>
      <c r="AK29" s="74">
        <v>1626.2914046810101</v>
      </c>
    </row>
    <row r="30" spans="1:37" s="35" customFormat="1" ht="23.1" customHeight="1" x14ac:dyDescent="0.2">
      <c r="A30" s="115" t="s">
        <v>58</v>
      </c>
      <c r="B30" s="74">
        <v>795.58237464049023</v>
      </c>
      <c r="C30" s="74">
        <v>797.5488012950824</v>
      </c>
      <c r="D30" s="74">
        <v>828.82403388864134</v>
      </c>
      <c r="E30" s="74">
        <v>887.80898659920979</v>
      </c>
      <c r="F30" s="74">
        <v>951.65180144422141</v>
      </c>
      <c r="G30" s="74">
        <v>978.53458743572423</v>
      </c>
      <c r="H30" s="74">
        <v>982.57413828879351</v>
      </c>
      <c r="I30" s="74">
        <v>954.56778090590853</v>
      </c>
      <c r="J30" s="74">
        <v>1046.5356565598677</v>
      </c>
      <c r="K30" s="74">
        <v>1009.6087180342506</v>
      </c>
      <c r="L30" s="74">
        <v>999.91182469370517</v>
      </c>
      <c r="M30" s="74">
        <v>1017.3272289850574</v>
      </c>
      <c r="N30" s="74">
        <v>1065.8616929671653</v>
      </c>
      <c r="O30" s="74">
        <v>1077.9567466323683</v>
      </c>
      <c r="P30" s="74">
        <v>1027.2172640244464</v>
      </c>
      <c r="Q30" s="74">
        <v>943.14959854702772</v>
      </c>
      <c r="R30" s="74">
        <v>1159.7039390432637</v>
      </c>
      <c r="S30" s="74">
        <v>1140.0349653701969</v>
      </c>
      <c r="T30" s="74">
        <v>1040.6162609817368</v>
      </c>
      <c r="U30" s="74">
        <v>1064.0391211219498</v>
      </c>
      <c r="V30" s="74">
        <v>1103.2920565065604</v>
      </c>
      <c r="W30" s="74">
        <v>1340.2157274800056</v>
      </c>
      <c r="X30" s="74">
        <v>1206.1840224865573</v>
      </c>
      <c r="Y30" s="74">
        <v>1175.8966717090382</v>
      </c>
      <c r="Z30" s="74">
        <v>1228.5626138301402</v>
      </c>
      <c r="AA30" s="74">
        <v>1353.1350839569379</v>
      </c>
      <c r="AB30" s="74">
        <v>1260.4530756344684</v>
      </c>
      <c r="AC30" s="74">
        <v>1194.7142684614603</v>
      </c>
      <c r="AD30" s="74">
        <v>1143.1602756391505</v>
      </c>
      <c r="AE30" s="74">
        <v>1308.5992119564814</v>
      </c>
      <c r="AF30" s="74">
        <v>1353.2297393631327</v>
      </c>
      <c r="AG30" s="74">
        <v>1352.1463208627013</v>
      </c>
      <c r="AH30" s="74">
        <v>1230.9890712206106</v>
      </c>
      <c r="AI30" s="74">
        <v>1391.9685547143872</v>
      </c>
      <c r="AJ30" s="74">
        <v>1349.7148630790696</v>
      </c>
      <c r="AK30" s="74">
        <v>1281.1538017837297</v>
      </c>
    </row>
    <row r="31" spans="1:37" s="35" customFormat="1" ht="23.1" customHeight="1" x14ac:dyDescent="0.2">
      <c r="A31" s="115" t="s">
        <v>71</v>
      </c>
      <c r="B31" s="74">
        <v>23.529963666085351</v>
      </c>
      <c r="C31" s="74">
        <v>25.139866439484098</v>
      </c>
      <c r="D31" s="74">
        <v>34.487971593576887</v>
      </c>
      <c r="E31" s="74">
        <v>47.938420470403585</v>
      </c>
      <c r="F31" s="74">
        <v>42.600408894130965</v>
      </c>
      <c r="G31" s="74">
        <v>54.701635000022776</v>
      </c>
      <c r="H31" s="74">
        <v>61.210847718420503</v>
      </c>
      <c r="I31" s="74">
        <v>58.723966551997535</v>
      </c>
      <c r="J31" s="74">
        <v>69.900472526673155</v>
      </c>
      <c r="K31" s="74">
        <v>64.229482741491722</v>
      </c>
      <c r="L31" s="74">
        <v>69.872224772909519</v>
      </c>
      <c r="M31" s="74">
        <v>61.210509597545865</v>
      </c>
      <c r="N31" s="74">
        <v>68.802654216223431</v>
      </c>
      <c r="O31" s="74">
        <v>65.283691646480392</v>
      </c>
      <c r="P31" s="74">
        <v>64.511884973492755</v>
      </c>
      <c r="Q31" s="74">
        <v>45.10838720109922</v>
      </c>
      <c r="R31" s="74">
        <v>50.878761740939446</v>
      </c>
      <c r="S31" s="74">
        <v>50.763307481111731</v>
      </c>
      <c r="T31" s="74">
        <v>51.9146091153073</v>
      </c>
      <c r="U31" s="74">
        <v>56.832852380757487</v>
      </c>
      <c r="V31" s="74">
        <v>64.786263965160032</v>
      </c>
      <c r="W31" s="74">
        <v>49.084135731340176</v>
      </c>
      <c r="X31" s="74">
        <v>45.466031590075616</v>
      </c>
      <c r="Y31" s="74">
        <v>46.476711082960279</v>
      </c>
      <c r="Z31" s="74">
        <v>43.971354721318797</v>
      </c>
      <c r="AA31" s="74">
        <v>47.885843038388487</v>
      </c>
      <c r="AB31" s="74">
        <v>59.802109496325848</v>
      </c>
      <c r="AC31" s="74">
        <v>62.674774067827109</v>
      </c>
      <c r="AD31" s="74">
        <v>71.074552790136252</v>
      </c>
      <c r="AE31" s="74">
        <v>43.396551761688563</v>
      </c>
      <c r="AF31" s="74">
        <v>64.611947035212197</v>
      </c>
      <c r="AG31" s="74">
        <v>52.351606372785348</v>
      </c>
      <c r="AH31" s="74">
        <v>73.44489244137192</v>
      </c>
      <c r="AI31" s="74">
        <v>48.226391486309105</v>
      </c>
      <c r="AJ31" s="74">
        <v>67.768417371942832</v>
      </c>
      <c r="AK31" s="74">
        <v>45.645730003138127</v>
      </c>
    </row>
    <row r="32" spans="1:37" s="35" customFormat="1" ht="23.1" customHeight="1" x14ac:dyDescent="0.2">
      <c r="A32" s="115" t="s">
        <v>17</v>
      </c>
      <c r="B32" s="74">
        <v>765.14872574255958</v>
      </c>
      <c r="C32" s="74">
        <v>749.38331394234365</v>
      </c>
      <c r="D32" s="74">
        <v>742.20571423866966</v>
      </c>
      <c r="E32" s="74">
        <v>726.79950325515085</v>
      </c>
      <c r="F32" s="74">
        <v>734.22014635956987</v>
      </c>
      <c r="G32" s="74">
        <v>737.32273582074606</v>
      </c>
      <c r="H32" s="74">
        <v>736.7168847191648</v>
      </c>
      <c r="I32" s="74">
        <v>736.11098208462124</v>
      </c>
      <c r="J32" s="74">
        <v>764.40279842052087</v>
      </c>
      <c r="K32" s="74">
        <v>772.90951024240826</v>
      </c>
      <c r="L32" s="74">
        <v>771.16594814534722</v>
      </c>
      <c r="M32" s="74">
        <v>774.19156040938299</v>
      </c>
      <c r="N32" s="74">
        <v>783.52470217241046</v>
      </c>
      <c r="O32" s="74">
        <v>784.52660584538989</v>
      </c>
      <c r="P32" s="74">
        <v>778.27840433102313</v>
      </c>
      <c r="Q32" s="74">
        <v>780.26925451064483</v>
      </c>
      <c r="R32" s="74">
        <v>790.90127146890438</v>
      </c>
      <c r="S32" s="74">
        <v>800.97532528897227</v>
      </c>
      <c r="T32" s="74">
        <v>807.25490328615865</v>
      </c>
      <c r="U32" s="74">
        <v>819.57875256557782</v>
      </c>
      <c r="V32" s="74">
        <v>836.1540490276077</v>
      </c>
      <c r="W32" s="74">
        <v>842.58559960805576</v>
      </c>
      <c r="X32" s="74">
        <v>839.89139658274053</v>
      </c>
      <c r="Y32" s="74">
        <v>853.95522525482318</v>
      </c>
      <c r="Z32" s="74">
        <v>862.2564554852687</v>
      </c>
      <c r="AA32" s="74">
        <v>866.23763298585561</v>
      </c>
      <c r="AB32" s="74">
        <v>861.085847260278</v>
      </c>
      <c r="AC32" s="74">
        <v>864.5437319583225</v>
      </c>
      <c r="AD32" s="74">
        <v>880.43574814374279</v>
      </c>
      <c r="AE32" s="74">
        <v>1009.3632394728501</v>
      </c>
      <c r="AF32" s="74">
        <v>882.2295878832731</v>
      </c>
      <c r="AG32" s="74">
        <v>773.10835223686524</v>
      </c>
      <c r="AH32" s="74">
        <v>893.74288434796529</v>
      </c>
      <c r="AI32" s="74">
        <v>897.84578057681881</v>
      </c>
      <c r="AJ32" s="74">
        <v>883.90585782321898</v>
      </c>
      <c r="AK32" s="74">
        <v>903.50210075848383</v>
      </c>
    </row>
    <row r="33" spans="1:37" s="35" customFormat="1" ht="23.1" customHeight="1" x14ac:dyDescent="0.2">
      <c r="A33" s="115" t="s">
        <v>59</v>
      </c>
      <c r="B33" s="74">
        <v>220.43436866681932</v>
      </c>
      <c r="C33" s="74">
        <v>222.05653279124749</v>
      </c>
      <c r="D33" s="74">
        <v>223.64729847521164</v>
      </c>
      <c r="E33" s="74">
        <v>225.21208045798932</v>
      </c>
      <c r="F33" s="74">
        <v>226.75658413589358</v>
      </c>
      <c r="G33" s="74">
        <v>228.31580229857758</v>
      </c>
      <c r="H33" s="74">
        <v>229.88330853783251</v>
      </c>
      <c r="I33" s="74">
        <v>231.46596322990712</v>
      </c>
      <c r="J33" s="74">
        <v>233.07032736476614</v>
      </c>
      <c r="K33" s="74">
        <v>234.68168200785544</v>
      </c>
      <c r="L33" s="74">
        <v>236.29336809831105</v>
      </c>
      <c r="M33" s="74">
        <v>237.91140657109389</v>
      </c>
      <c r="N33" s="74">
        <v>239.54242236449252</v>
      </c>
      <c r="O33" s="74">
        <v>241.17510241856166</v>
      </c>
      <c r="P33" s="74">
        <v>242.80325525168178</v>
      </c>
      <c r="Q33" s="74">
        <v>244.43246252166256</v>
      </c>
      <c r="R33" s="74">
        <v>246.06920824298467</v>
      </c>
      <c r="S33" s="74">
        <v>247.72054954159748</v>
      </c>
      <c r="T33" s="74">
        <v>249.4439638699495</v>
      </c>
      <c r="U33" s="74">
        <v>251.18214279942876</v>
      </c>
      <c r="V33" s="74">
        <v>252.87800957076306</v>
      </c>
      <c r="W33" s="74">
        <v>254.57335244600054</v>
      </c>
      <c r="X33" s="74">
        <v>256.32765210179963</v>
      </c>
      <c r="Y33" s="74">
        <v>258.08109321815465</v>
      </c>
      <c r="Z33" s="74">
        <v>259.77440560020614</v>
      </c>
      <c r="AA33" s="74">
        <v>261.48299115167907</v>
      </c>
      <c r="AB33" s="74">
        <v>263.33539744018924</v>
      </c>
      <c r="AC33" s="74">
        <v>265.20368079525139</v>
      </c>
      <c r="AD33" s="74">
        <v>266.95972967669434</v>
      </c>
      <c r="AE33" s="74">
        <v>268.71539554273738</v>
      </c>
      <c r="AF33" s="74">
        <v>270.60322794450548</v>
      </c>
      <c r="AG33" s="74">
        <v>272.49077850242827</v>
      </c>
      <c r="AH33" s="74">
        <v>274.24576023581915</v>
      </c>
      <c r="AI33" s="74">
        <v>276.01331667858585</v>
      </c>
      <c r="AJ33" s="74">
        <v>278.00070383759828</v>
      </c>
      <c r="AK33" s="74">
        <v>280.00153957696153</v>
      </c>
    </row>
    <row r="34" spans="1:37" s="35" customFormat="1" ht="18" customHeight="1" x14ac:dyDescent="0.2">
      <c r="A34" s="116"/>
      <c r="B34" s="76"/>
      <c r="C34" s="76"/>
      <c r="D34" s="76"/>
      <c r="E34" s="76"/>
      <c r="F34" s="76"/>
      <c r="G34" s="76"/>
      <c r="H34" s="76"/>
      <c r="I34" s="76"/>
      <c r="J34" s="76"/>
      <c r="K34" s="76"/>
      <c r="L34" s="76"/>
      <c r="M34" s="76"/>
      <c r="N34" s="76"/>
      <c r="O34" s="76"/>
      <c r="P34" s="76"/>
      <c r="Q34" s="76"/>
      <c r="R34" s="76"/>
      <c r="S34" s="76"/>
      <c r="T34" s="76"/>
      <c r="U34" s="76"/>
      <c r="V34" s="76"/>
      <c r="W34" s="76"/>
      <c r="X34" s="76"/>
      <c r="Y34" s="76"/>
      <c r="Z34" s="76"/>
      <c r="AA34" s="76"/>
      <c r="AB34" s="76"/>
      <c r="AC34" s="76"/>
      <c r="AD34" s="206"/>
      <c r="AE34" s="206"/>
      <c r="AF34" s="206"/>
      <c r="AG34" s="206"/>
      <c r="AH34" s="206"/>
      <c r="AI34" s="206"/>
      <c r="AJ34" s="206"/>
      <c r="AK34" s="206"/>
    </row>
    <row r="35" spans="1:37" s="123" customFormat="1" ht="18" customHeight="1" x14ac:dyDescent="0.2">
      <c r="A35" s="137" t="s">
        <v>95</v>
      </c>
      <c r="B35" s="76"/>
      <c r="C35" s="76"/>
      <c r="D35" s="76"/>
      <c r="E35" s="76"/>
      <c r="F35" s="76"/>
      <c r="G35" s="76"/>
      <c r="H35" s="76"/>
      <c r="I35" s="76"/>
      <c r="J35" s="76"/>
      <c r="K35" s="76"/>
      <c r="L35" s="76"/>
      <c r="M35" s="76"/>
      <c r="N35" s="76"/>
      <c r="O35" s="76"/>
      <c r="P35" s="76"/>
      <c r="Q35" s="76"/>
      <c r="R35" s="76"/>
      <c r="S35" s="76"/>
      <c r="T35" s="76"/>
      <c r="U35" s="76"/>
      <c r="V35" s="76"/>
      <c r="W35" s="76"/>
      <c r="X35" s="76"/>
      <c r="Y35" s="76"/>
      <c r="Z35" s="76"/>
      <c r="AA35" s="76"/>
      <c r="AB35" s="76"/>
      <c r="AC35" s="76"/>
      <c r="AD35" s="76"/>
      <c r="AE35" s="76"/>
      <c r="AF35" s="76"/>
      <c r="AG35" s="76"/>
      <c r="AH35" s="76"/>
      <c r="AI35" s="76"/>
      <c r="AJ35" s="76"/>
      <c r="AK35" s="76"/>
    </row>
    <row r="36" spans="1:37" s="43" customFormat="1" ht="18" customHeight="1" thickBot="1" x14ac:dyDescent="0.25">
      <c r="A36" s="117" t="s">
        <v>19</v>
      </c>
      <c r="B36" s="118">
        <v>1858.4260934240519</v>
      </c>
      <c r="C36" s="118">
        <v>1817.8527968138344</v>
      </c>
      <c r="D36" s="118">
        <v>1948.6611017863042</v>
      </c>
      <c r="E36" s="118">
        <v>2005.6909679165069</v>
      </c>
      <c r="F36" s="118">
        <v>1991.2743855865301</v>
      </c>
      <c r="G36" s="118">
        <v>2007.8886543839164</v>
      </c>
      <c r="H36" s="118">
        <v>1935.7402885658955</v>
      </c>
      <c r="I36" s="118">
        <v>2033.1747157475647</v>
      </c>
      <c r="J36" s="118">
        <v>1979.1119338978924</v>
      </c>
      <c r="K36" s="118">
        <v>2073.251419456833</v>
      </c>
      <c r="L36" s="118">
        <v>2129.3770272730626</v>
      </c>
      <c r="M36" s="118">
        <v>2135.7378677292518</v>
      </c>
      <c r="N36" s="118">
        <v>2197.3365497644918</v>
      </c>
      <c r="O36" s="118">
        <v>2270.9524046025481</v>
      </c>
      <c r="P36" s="118">
        <v>2114.9878040251256</v>
      </c>
      <c r="Q36" s="118">
        <v>1601.8520642018018</v>
      </c>
      <c r="R36" s="118">
        <v>2123.5436685156642</v>
      </c>
      <c r="S36" s="118">
        <v>2166.7042631902837</v>
      </c>
      <c r="T36" s="118">
        <v>2039.8093309754704</v>
      </c>
      <c r="U36" s="118">
        <v>2366.5979555582157</v>
      </c>
      <c r="V36" s="118">
        <v>2087.3236969927698</v>
      </c>
      <c r="W36" s="118">
        <v>2349.8690989257107</v>
      </c>
      <c r="X36" s="118">
        <v>2484.8950450583084</v>
      </c>
      <c r="Y36" s="118">
        <v>2428.7012046808582</v>
      </c>
      <c r="Z36" s="118">
        <v>2459.0040764930995</v>
      </c>
      <c r="AA36" s="118">
        <v>2470.6616724029077</v>
      </c>
      <c r="AB36" s="118">
        <v>2587.0261039670713</v>
      </c>
      <c r="AC36" s="118">
        <v>2698.901457195389</v>
      </c>
      <c r="AD36" s="118">
        <v>2801.1416009944905</v>
      </c>
      <c r="AE36" s="118">
        <v>2642.3794196940585</v>
      </c>
      <c r="AF36" s="118">
        <v>2764.0557850043751</v>
      </c>
      <c r="AG36" s="118">
        <v>2801.4262169164767</v>
      </c>
      <c r="AH36" s="118">
        <v>3096.8575290461627</v>
      </c>
      <c r="AI36" s="118">
        <v>2889.5254690216871</v>
      </c>
      <c r="AJ36" s="118">
        <v>2914.9593931039822</v>
      </c>
      <c r="AK36" s="118">
        <v>3024.8849045407874</v>
      </c>
    </row>
    <row r="37" spans="1:37" ht="15" customHeight="1" x14ac:dyDescent="0.2">
      <c r="A37" s="13" t="s">
        <v>50</v>
      </c>
      <c r="R37" s="119"/>
      <c r="S37" s="119"/>
      <c r="T37" s="119"/>
      <c r="U37" s="119"/>
      <c r="V37" s="119"/>
      <c r="W37" s="119"/>
      <c r="X37" s="119"/>
      <c r="Y37" s="119"/>
      <c r="Z37" s="119"/>
      <c r="AA37" s="119"/>
    </row>
  </sheetData>
  <mergeCells count="9">
    <mergeCell ref="AH3:AK3"/>
    <mergeCell ref="F3:I3"/>
    <mergeCell ref="V3:Y3"/>
    <mergeCell ref="B3:E3"/>
    <mergeCell ref="Z3:AC3"/>
    <mergeCell ref="R3:T3"/>
    <mergeCell ref="N3:Q3"/>
    <mergeCell ref="J3:M3"/>
    <mergeCell ref="AD3:AG3"/>
  </mergeCells>
  <phoneticPr fontId="29" type="noConversion"/>
  <pageMargins left="0.11811023622047245" right="0" top="0.51181102362204722" bottom="0" header="0" footer="0"/>
  <pageSetup paperSize="9" scale="47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13">
    <pageSetUpPr fitToPage="1"/>
  </sheetPr>
  <dimension ref="A1:AK37"/>
  <sheetViews>
    <sheetView showGridLines="0" view="pageBreakPreview" zoomScale="110" zoomScaleNormal="100" zoomScaleSheetLayoutView="110" workbookViewId="0">
      <pane xSplit="1" ySplit="4" topLeftCell="B5" activePane="bottomRight" state="frozen"/>
      <selection activeCell="BA22" activeCellId="1" sqref="BR15 BA22"/>
      <selection pane="topRight" activeCell="BA22" activeCellId="1" sqref="BR15 BA22"/>
      <selection pane="bottomLeft" activeCell="BA22" activeCellId="1" sqref="BR15 BA22"/>
      <selection pane="bottomRight" sqref="A1:XFD1048576"/>
    </sheetView>
  </sheetViews>
  <sheetFormatPr defaultColWidth="9.140625" defaultRowHeight="11.25" x14ac:dyDescent="0.2"/>
  <cols>
    <col min="1" max="1" width="26.28515625" style="35" customWidth="1"/>
    <col min="2" max="2" width="7.140625" style="35" customWidth="1"/>
    <col min="3" max="3" width="5.42578125" style="35" customWidth="1"/>
    <col min="4" max="4" width="6.140625" style="35" customWidth="1"/>
    <col min="5" max="5" width="5.5703125" style="35" customWidth="1"/>
    <col min="6" max="7" width="6.140625" style="35" customWidth="1"/>
    <col min="8" max="8" width="6.140625" style="110" customWidth="1"/>
    <col min="9" max="9" width="6" style="110" customWidth="1"/>
    <col min="10" max="11" width="6.42578125" style="110" customWidth="1"/>
    <col min="12" max="12" width="6.5703125" style="110" customWidth="1"/>
    <col min="13" max="13" width="6.5703125" style="35" customWidth="1"/>
    <col min="14" max="14" width="6.42578125" style="110" customWidth="1"/>
    <col min="15" max="15" width="6.140625" style="110" customWidth="1"/>
    <col min="16" max="16" width="6.28515625" style="35" customWidth="1"/>
    <col min="17" max="17" width="6.5703125" style="35" customWidth="1"/>
    <col min="18" max="18" width="6.140625" style="35" customWidth="1"/>
    <col min="19" max="19" width="5.5703125" style="35" customWidth="1"/>
    <col min="20" max="20" width="5.85546875" style="35" customWidth="1"/>
    <col min="21" max="21" width="7.140625" style="35" customWidth="1"/>
    <col min="22" max="22" width="6.7109375" style="35" customWidth="1"/>
    <col min="23" max="25" width="6" style="35" customWidth="1"/>
    <col min="26" max="27" width="6.28515625" style="35" customWidth="1"/>
    <col min="28" max="28" width="5.7109375" style="35" customWidth="1"/>
    <col min="29" max="29" width="5.28515625" style="35" customWidth="1"/>
    <col min="30" max="30" width="6.140625" style="35" customWidth="1"/>
    <col min="31" max="31" width="5.7109375" style="35" customWidth="1"/>
    <col min="32" max="32" width="5.28515625" style="35" customWidth="1"/>
    <col min="33" max="33" width="5" style="35" customWidth="1"/>
    <col min="34" max="35" width="4.5703125" style="35" bestFit="1" customWidth="1"/>
    <col min="36" max="36" width="5.5703125" style="35" customWidth="1"/>
    <col min="37" max="37" width="4.7109375" style="35" customWidth="1"/>
    <col min="38" max="16384" width="9.140625" style="35"/>
  </cols>
  <sheetData>
    <row r="1" spans="1:37" s="87" customFormat="1" ht="15.75" customHeight="1" x14ac:dyDescent="0.2">
      <c r="A1" s="31" t="s">
        <v>174</v>
      </c>
      <c r="B1" s="31"/>
      <c r="H1" s="109"/>
      <c r="I1" s="109"/>
      <c r="J1" s="109"/>
      <c r="K1" s="109"/>
      <c r="L1" s="109"/>
      <c r="N1" s="109"/>
      <c r="O1" s="109"/>
    </row>
    <row r="2" spans="1:37" ht="2.25" customHeight="1" thickBot="1" x14ac:dyDescent="0.25"/>
    <row r="3" spans="1:37" s="81" customFormat="1" ht="12" customHeight="1" x14ac:dyDescent="0.2">
      <c r="A3" s="120"/>
      <c r="B3" s="208" t="s">
        <v>80</v>
      </c>
      <c r="C3" s="208"/>
      <c r="D3" s="208"/>
      <c r="E3" s="208"/>
      <c r="F3" s="208" t="s">
        <v>92</v>
      </c>
      <c r="G3" s="208"/>
      <c r="H3" s="208"/>
      <c r="I3" s="208"/>
      <c r="J3" s="208" t="s">
        <v>134</v>
      </c>
      <c r="K3" s="208"/>
      <c r="L3" s="208"/>
      <c r="M3" s="208"/>
      <c r="N3" s="208" t="s">
        <v>136</v>
      </c>
      <c r="O3" s="208"/>
      <c r="P3" s="208"/>
      <c r="Q3" s="208"/>
      <c r="R3" s="208" t="s">
        <v>137</v>
      </c>
      <c r="S3" s="208"/>
      <c r="T3" s="208"/>
      <c r="U3" s="208"/>
      <c r="V3" s="211" t="s">
        <v>138</v>
      </c>
      <c r="W3" s="211"/>
      <c r="X3" s="211"/>
      <c r="Y3" s="211"/>
      <c r="Z3" s="211" t="s">
        <v>143</v>
      </c>
      <c r="AA3" s="211"/>
      <c r="AB3" s="211"/>
      <c r="AC3" s="211"/>
      <c r="AD3" s="211" t="s">
        <v>144</v>
      </c>
      <c r="AE3" s="211"/>
      <c r="AF3" s="211"/>
      <c r="AG3" s="211"/>
      <c r="AH3" s="211" t="s">
        <v>170</v>
      </c>
      <c r="AI3" s="211"/>
      <c r="AJ3" s="211"/>
      <c r="AK3" s="211"/>
    </row>
    <row r="4" spans="1:37" s="123" customFormat="1" ht="12" customHeight="1" x14ac:dyDescent="0.2">
      <c r="A4" s="83"/>
      <c r="B4" s="84" t="s">
        <v>46</v>
      </c>
      <c r="C4" s="84" t="s">
        <v>47</v>
      </c>
      <c r="D4" s="84" t="s">
        <v>48</v>
      </c>
      <c r="E4" s="84" t="s">
        <v>49</v>
      </c>
      <c r="F4" s="84" t="s">
        <v>46</v>
      </c>
      <c r="G4" s="84" t="s">
        <v>47</v>
      </c>
      <c r="H4" s="84" t="s">
        <v>48</v>
      </c>
      <c r="I4" s="84" t="s">
        <v>49</v>
      </c>
      <c r="J4" s="84" t="s">
        <v>46</v>
      </c>
      <c r="K4" s="84" t="s">
        <v>47</v>
      </c>
      <c r="L4" s="84" t="s">
        <v>48</v>
      </c>
      <c r="M4" s="84" t="s">
        <v>49</v>
      </c>
      <c r="N4" s="84" t="s">
        <v>46</v>
      </c>
      <c r="O4" s="84" t="s">
        <v>47</v>
      </c>
      <c r="P4" s="84" t="s">
        <v>48</v>
      </c>
      <c r="Q4" s="84" t="s">
        <v>49</v>
      </c>
      <c r="R4" s="84" t="s">
        <v>46</v>
      </c>
      <c r="S4" s="84" t="s">
        <v>47</v>
      </c>
      <c r="T4" s="84" t="s">
        <v>48</v>
      </c>
      <c r="U4" s="84" t="s">
        <v>49</v>
      </c>
      <c r="V4" s="84" t="s">
        <v>46</v>
      </c>
      <c r="W4" s="84" t="s">
        <v>47</v>
      </c>
      <c r="X4" s="84" t="s">
        <v>48</v>
      </c>
      <c r="Y4" s="84" t="s">
        <v>49</v>
      </c>
      <c r="Z4" s="84" t="s">
        <v>46</v>
      </c>
      <c r="AA4" s="84" t="s">
        <v>47</v>
      </c>
      <c r="AB4" s="84" t="s">
        <v>48</v>
      </c>
      <c r="AC4" s="84" t="s">
        <v>49</v>
      </c>
      <c r="AD4" s="84" t="s">
        <v>46</v>
      </c>
      <c r="AE4" s="84" t="s">
        <v>47</v>
      </c>
      <c r="AF4" s="84" t="s">
        <v>48</v>
      </c>
      <c r="AG4" s="84" t="s">
        <v>49</v>
      </c>
      <c r="AH4" s="84" t="s">
        <v>46</v>
      </c>
      <c r="AI4" s="84" t="s">
        <v>47</v>
      </c>
      <c r="AJ4" s="84" t="s">
        <v>48</v>
      </c>
      <c r="AK4" s="84" t="s">
        <v>49</v>
      </c>
    </row>
    <row r="5" spans="1:37" s="37" customFormat="1" ht="18" customHeight="1" x14ac:dyDescent="0.2">
      <c r="A5" s="39" t="s">
        <v>97</v>
      </c>
      <c r="B5" s="99">
        <v>-0.26123731670699701</v>
      </c>
      <c r="C5" s="99">
        <v>0.50759973376259815</v>
      </c>
      <c r="D5" s="99">
        <v>6.7463303539331498</v>
      </c>
      <c r="E5" s="99">
        <v>6.181277160454135</v>
      </c>
      <c r="F5" s="99">
        <v>7.6807993696553556</v>
      </c>
      <c r="G5" s="99">
        <v>6.4826909580803616</v>
      </c>
      <c r="H5" s="99">
        <v>5.3855619484093342</v>
      </c>
      <c r="I5" s="99">
        <v>5.5654190970199524</v>
      </c>
      <c r="J5" s="99">
        <v>5.5745630876456786</v>
      </c>
      <c r="K5" s="99">
        <v>5.7290985867405331</v>
      </c>
      <c r="L5" s="99">
        <v>7.6659497319125913</v>
      </c>
      <c r="M5" s="99">
        <v>6.8850865553010232</v>
      </c>
      <c r="N5" s="99">
        <v>7.5602100638491709</v>
      </c>
      <c r="O5" s="99">
        <v>8.3709998220059987</v>
      </c>
      <c r="P5" s="99">
        <v>1.1986518438868332</v>
      </c>
      <c r="Q5" s="99">
        <v>-5.5518446496806035</v>
      </c>
      <c r="R5" s="99">
        <v>-0.40342092119172168</v>
      </c>
      <c r="S5" s="99">
        <v>3.2514812772421742E-2</v>
      </c>
      <c r="T5" s="99">
        <v>2.8044035354625851</v>
      </c>
      <c r="U5" s="99">
        <v>13.010184220776711</v>
      </c>
      <c r="V5" s="99">
        <v>2.355239093332262</v>
      </c>
      <c r="W5" s="99">
        <v>4.7647978001753133</v>
      </c>
      <c r="X5" s="99">
        <v>5.6224393831134645</v>
      </c>
      <c r="Y5" s="99">
        <v>5.8117272077120807</v>
      </c>
      <c r="Z5" s="99">
        <v>8.7704758956231643</v>
      </c>
      <c r="AA5" s="99">
        <v>4.3130427177829667</v>
      </c>
      <c r="AB5" s="99">
        <v>2.2300565282916907</v>
      </c>
      <c r="AC5" s="99">
        <v>5.7476248734178892</v>
      </c>
      <c r="AD5" s="99">
        <v>5.9909883500704808</v>
      </c>
      <c r="AE5" s="99">
        <v>5.782376196512784</v>
      </c>
      <c r="AF5" s="99">
        <v>6.8246543245905844</v>
      </c>
      <c r="AG5" s="99">
        <v>5.6851455312933563</v>
      </c>
      <c r="AH5" s="99">
        <v>6.1793740229671101</v>
      </c>
      <c r="AI5" s="99">
        <v>5.3634057228824528</v>
      </c>
      <c r="AJ5" s="99">
        <v>8.3943861011953391</v>
      </c>
      <c r="AK5" s="99">
        <v>5.5263844374917825</v>
      </c>
    </row>
    <row r="6" spans="1:37" s="121" customFormat="1" ht="17.100000000000001" customHeight="1" x14ac:dyDescent="0.2">
      <c r="A6" s="133" t="s">
        <v>96</v>
      </c>
      <c r="B6" s="139">
        <v>1.1733408165304438</v>
      </c>
      <c r="C6" s="140">
        <v>3.2296507083384718</v>
      </c>
      <c r="D6" s="139">
        <v>1.0636810594083057</v>
      </c>
      <c r="E6" s="139">
        <v>6.0861996270332286</v>
      </c>
      <c r="F6" s="139">
        <v>9.6271372285966947</v>
      </c>
      <c r="G6" s="139">
        <v>1.4567399281905535</v>
      </c>
      <c r="H6" s="139">
        <v>2.5331516353802597</v>
      </c>
      <c r="I6" s="139">
        <v>2.0288349213551937</v>
      </c>
      <c r="J6" s="139">
        <v>2.172830989252561</v>
      </c>
      <c r="K6" s="139">
        <v>4.0142917099722064</v>
      </c>
      <c r="L6" s="139">
        <v>8.0105649196337012</v>
      </c>
      <c r="M6" s="139">
        <v>8.7388101899010362</v>
      </c>
      <c r="N6" s="139">
        <v>6.0482714364292089</v>
      </c>
      <c r="O6" s="139">
        <v>7.6423041507659439</v>
      </c>
      <c r="P6" s="139">
        <v>-1.2938557577687471</v>
      </c>
      <c r="Q6" s="139">
        <v>5.8976312578246537</v>
      </c>
      <c r="R6" s="139">
        <v>6.9495692373023221</v>
      </c>
      <c r="S6" s="139">
        <v>7.7622984433822095</v>
      </c>
      <c r="T6" s="139">
        <v>0.27724220031943858</v>
      </c>
      <c r="U6" s="139">
        <v>0.72534834623438904</v>
      </c>
      <c r="V6" s="139">
        <v>4.3827365301737142</v>
      </c>
      <c r="W6" s="139">
        <v>-1.994096716497662</v>
      </c>
      <c r="X6" s="139">
        <v>4.1826796855834347</v>
      </c>
      <c r="Y6" s="139">
        <v>10.386735258455371</v>
      </c>
      <c r="Z6" s="139">
        <v>4.3606143292445054</v>
      </c>
      <c r="AA6" s="139">
        <v>11.82044986964026</v>
      </c>
      <c r="AB6" s="139">
        <v>5.4187898501583565</v>
      </c>
      <c r="AC6" s="139">
        <v>-2.7565251441020511</v>
      </c>
      <c r="AD6" s="139">
        <v>5.6546919561947684</v>
      </c>
      <c r="AE6" s="139">
        <v>2.0542363555387189</v>
      </c>
      <c r="AF6" s="139">
        <v>4.0433087340211893</v>
      </c>
      <c r="AG6" s="139">
        <v>10.576270326917992</v>
      </c>
      <c r="AH6" s="139">
        <v>6.3316479459754049</v>
      </c>
      <c r="AI6" s="139">
        <v>7.7962919193789171</v>
      </c>
      <c r="AJ6" s="139">
        <v>10.306568819416317</v>
      </c>
      <c r="AK6" s="139">
        <v>3.4652180039119962</v>
      </c>
    </row>
    <row r="7" spans="1:37" ht="17.100000000000001" customHeight="1" x14ac:dyDescent="0.2">
      <c r="A7" s="72" t="s">
        <v>1</v>
      </c>
      <c r="B7" s="70">
        <v>-16.007926529556858</v>
      </c>
      <c r="C7" s="70">
        <v>23.751210507270869</v>
      </c>
      <c r="D7" s="70">
        <v>12.020404395046501</v>
      </c>
      <c r="E7" s="70">
        <v>19.986915771371748</v>
      </c>
      <c r="F7" s="70">
        <v>41.223752182287974</v>
      </c>
      <c r="G7" s="70">
        <v>-4.0493175628547151</v>
      </c>
      <c r="H7" s="70">
        <v>2.0541554281763297</v>
      </c>
      <c r="I7" s="70">
        <v>-7.7408986791219654</v>
      </c>
      <c r="J7" s="70">
        <v>-0.45776578451774963</v>
      </c>
      <c r="K7" s="70">
        <v>6.5620953758326994</v>
      </c>
      <c r="L7" s="70">
        <v>2.3653500323836507</v>
      </c>
      <c r="M7" s="70">
        <v>13.169991445414485</v>
      </c>
      <c r="N7" s="70">
        <v>2.5118452842361805</v>
      </c>
      <c r="O7" s="70">
        <v>8.9502677290774777</v>
      </c>
      <c r="P7" s="70">
        <v>17.414019862641151</v>
      </c>
      <c r="Q7" s="70">
        <v>-0.5222795430284588</v>
      </c>
      <c r="R7" s="70">
        <v>7.7596193533016056</v>
      </c>
      <c r="S7" s="70">
        <v>11.499033145609626</v>
      </c>
      <c r="T7" s="70">
        <v>11.334926743936013</v>
      </c>
      <c r="U7" s="70">
        <v>21.942714048533251</v>
      </c>
      <c r="V7" s="70">
        <v>23.374181675571258</v>
      </c>
      <c r="W7" s="70">
        <v>4.9990052722519218</v>
      </c>
      <c r="X7" s="70">
        <v>-3.8321506187506293</v>
      </c>
      <c r="Y7" s="70">
        <v>0.65915565945324772</v>
      </c>
      <c r="Z7" s="70">
        <v>0.40699140403404055</v>
      </c>
      <c r="AA7" s="70">
        <v>-5.2810113995001799</v>
      </c>
      <c r="AB7" s="70">
        <v>7.950339721035049</v>
      </c>
      <c r="AC7" s="70">
        <v>-0.95714691091389748</v>
      </c>
      <c r="AD7" s="70">
        <v>6.37534181227839</v>
      </c>
      <c r="AE7" s="70">
        <v>15.358234742395149</v>
      </c>
      <c r="AF7" s="70">
        <v>16.130520126001848</v>
      </c>
      <c r="AG7" s="70">
        <v>10.449158028985384</v>
      </c>
      <c r="AH7" s="70">
        <v>16.478630283919891</v>
      </c>
      <c r="AI7" s="70">
        <v>9.5727555532232333</v>
      </c>
      <c r="AJ7" s="70">
        <v>8.9549760320974734</v>
      </c>
      <c r="AK7" s="70">
        <v>10.713983590071475</v>
      </c>
    </row>
    <row r="8" spans="1:37" ht="17.100000000000001" customHeight="1" x14ac:dyDescent="0.2">
      <c r="A8" s="72" t="s">
        <v>2</v>
      </c>
      <c r="B8" s="70">
        <v>1.7376880568293007</v>
      </c>
      <c r="C8" s="70">
        <v>-3.4995387365084007</v>
      </c>
      <c r="D8" s="70">
        <v>6.182164436435067</v>
      </c>
      <c r="E8" s="70">
        <v>6.4109611746215656</v>
      </c>
      <c r="F8" s="70">
        <v>11.752214319592969</v>
      </c>
      <c r="G8" s="70">
        <v>7.8612466091963373</v>
      </c>
      <c r="H8" s="70">
        <v>8.5788369944173937</v>
      </c>
      <c r="I8" s="70">
        <v>3.8036746463317783</v>
      </c>
      <c r="J8" s="70">
        <v>0.72483173225124098</v>
      </c>
      <c r="K8" s="70">
        <v>-2.1501749292723304</v>
      </c>
      <c r="L8" s="70">
        <v>3.5348213484316604</v>
      </c>
      <c r="M8" s="70">
        <v>5.5179991327505507</v>
      </c>
      <c r="N8" s="70">
        <v>4.841920887179918</v>
      </c>
      <c r="O8" s="70">
        <v>8.5211992193974453</v>
      </c>
      <c r="P8" s="70">
        <v>-11.292645745137253</v>
      </c>
      <c r="Q8" s="70">
        <v>12.370584314433941</v>
      </c>
      <c r="R8" s="70">
        <v>10.546839575097477</v>
      </c>
      <c r="S8" s="70">
        <v>10.258399548722164</v>
      </c>
      <c r="T8" s="70">
        <v>-8.04979434089379</v>
      </c>
      <c r="U8" s="70">
        <v>-4.6594018470164311</v>
      </c>
      <c r="V8" s="70">
        <v>1.7602391272378837</v>
      </c>
      <c r="W8" s="70">
        <v>-4.8277554509206571</v>
      </c>
      <c r="X8" s="70">
        <v>5.3530802888686946</v>
      </c>
      <c r="Y8" s="70">
        <v>14.40951067471914</v>
      </c>
      <c r="Z8" s="70">
        <v>7.5815418677427138</v>
      </c>
      <c r="AA8" s="70">
        <v>19.408814689908517</v>
      </c>
      <c r="AB8" s="70">
        <v>-4.3860209957161782</v>
      </c>
      <c r="AC8" s="70">
        <v>-8.1731832036389349</v>
      </c>
      <c r="AD8" s="70">
        <v>5.0637426918345829</v>
      </c>
      <c r="AE8" s="70">
        <v>-0.25582669429169425</v>
      </c>
      <c r="AF8" s="70">
        <v>6.990597585929148</v>
      </c>
      <c r="AG8" s="70">
        <v>10.315923798641258</v>
      </c>
      <c r="AH8" s="70">
        <v>5.3332431055635787</v>
      </c>
      <c r="AI8" s="70">
        <v>7.0282314951780611</v>
      </c>
      <c r="AJ8" s="70">
        <v>3.297395765016975</v>
      </c>
      <c r="AK8" s="70">
        <v>2.1678339655997636</v>
      </c>
    </row>
    <row r="9" spans="1:37" ht="17.100000000000001" customHeight="1" x14ac:dyDescent="0.2">
      <c r="A9" s="72" t="s">
        <v>3</v>
      </c>
      <c r="B9" s="70">
        <v>5.6220550874429565</v>
      </c>
      <c r="C9" s="70">
        <v>7.3369226315447955</v>
      </c>
      <c r="D9" s="70">
        <v>8.0046055714737552</v>
      </c>
      <c r="E9" s="70">
        <v>7.0651484133683384</v>
      </c>
      <c r="F9" s="70">
        <v>8.1876515494276667</v>
      </c>
      <c r="G9" s="70">
        <v>6.6571545682138744</v>
      </c>
      <c r="H9" s="70">
        <v>7.0290371760765247</v>
      </c>
      <c r="I9" s="70">
        <v>6.6751637050980417</v>
      </c>
      <c r="J9" s="70">
        <v>6.5875481786979107</v>
      </c>
      <c r="K9" s="70">
        <v>7.6772420113538242</v>
      </c>
      <c r="L9" s="70">
        <v>7.0289476586426369</v>
      </c>
      <c r="M9" s="70">
        <v>8.0657150073570207</v>
      </c>
      <c r="N9" s="70">
        <v>7.8265222697627701</v>
      </c>
      <c r="O9" s="70">
        <v>7.8686926118291423</v>
      </c>
      <c r="P9" s="70">
        <v>8.235791576213213</v>
      </c>
      <c r="Q9" s="70">
        <v>7.6568416390194294</v>
      </c>
      <c r="R9" s="70">
        <v>7.5492367817046935</v>
      </c>
      <c r="S9" s="70">
        <v>7.5756165112433438</v>
      </c>
      <c r="T9" s="70">
        <v>7.706350114511018</v>
      </c>
      <c r="U9" s="70">
        <v>8.3115350276578237</v>
      </c>
      <c r="V9" s="70">
        <v>8.3550687832620429</v>
      </c>
      <c r="W9" s="70">
        <v>8.241662642401181</v>
      </c>
      <c r="X9" s="70">
        <v>8.1934317105976984</v>
      </c>
      <c r="Y9" s="70">
        <v>8.4297719423055426</v>
      </c>
      <c r="Z9" s="70">
        <v>8.7369442909970285</v>
      </c>
      <c r="AA9" s="70">
        <v>8.8952393974253585</v>
      </c>
      <c r="AB9" s="70">
        <v>9.5537610851855312</v>
      </c>
      <c r="AC9" s="70">
        <v>8.1708416546410589</v>
      </c>
      <c r="AD9" s="70">
        <v>7.758083242842595</v>
      </c>
      <c r="AE9" s="70">
        <v>8.0325509961904462</v>
      </c>
      <c r="AF9" s="70">
        <v>7.2780032301067443</v>
      </c>
      <c r="AG9" s="70">
        <v>8.4671799681190549</v>
      </c>
      <c r="AH9" s="70">
        <v>8.4496924165572871</v>
      </c>
      <c r="AI9" s="70">
        <v>8.5973315997366804</v>
      </c>
      <c r="AJ9" s="70">
        <v>9.1124298287080574</v>
      </c>
      <c r="AK9" s="70">
        <v>8.8308919169102893</v>
      </c>
    </row>
    <row r="10" spans="1:37" ht="17.100000000000001" customHeight="1" x14ac:dyDescent="0.2">
      <c r="A10" s="72" t="s">
        <v>4</v>
      </c>
      <c r="B10" s="70">
        <v>1.7603391158527604</v>
      </c>
      <c r="C10" s="70">
        <v>5.0997732246232719</v>
      </c>
      <c r="D10" s="70">
        <v>4.9594274749672707</v>
      </c>
      <c r="E10" s="70">
        <v>5.1449868992363035</v>
      </c>
      <c r="F10" s="70">
        <v>0.18907176710090123</v>
      </c>
      <c r="G10" s="70">
        <v>-1.4871507107151127</v>
      </c>
      <c r="H10" s="70">
        <v>-2.0227286480490214</v>
      </c>
      <c r="I10" s="70">
        <v>0.38873456767067882</v>
      </c>
      <c r="J10" s="70">
        <v>4.9669107311459237</v>
      </c>
      <c r="K10" s="70">
        <v>9.5502966481079596</v>
      </c>
      <c r="L10" s="70">
        <v>8.7096570389051831</v>
      </c>
      <c r="M10" s="70">
        <v>13.37071494806561</v>
      </c>
      <c r="N10" s="70">
        <v>17.775003431546388</v>
      </c>
      <c r="O10" s="70">
        <v>22.228106501647638</v>
      </c>
      <c r="P10" s="70">
        <v>-1.321082375956284</v>
      </c>
      <c r="Q10" s="70">
        <v>-14.542154109869776</v>
      </c>
      <c r="R10" s="70">
        <v>-7.1240346728780546</v>
      </c>
      <c r="S10" s="70">
        <v>-9.2553609535352734</v>
      </c>
      <c r="T10" s="70">
        <v>27.122216141399534</v>
      </c>
      <c r="U10" s="70">
        <v>16.362481595115398</v>
      </c>
      <c r="V10" s="70">
        <v>7.3430525031407567</v>
      </c>
      <c r="W10" s="70">
        <v>2.4612239166257988</v>
      </c>
      <c r="X10" s="70">
        <v>3.7826390857863545</v>
      </c>
      <c r="Y10" s="70">
        <v>2.4563963551679224</v>
      </c>
      <c r="Z10" s="70">
        <v>2.6395158860404555</v>
      </c>
      <c r="AA10" s="70">
        <v>4.2585086214645962</v>
      </c>
      <c r="AB10" s="70">
        <v>0.59723142176821842</v>
      </c>
      <c r="AC10" s="70">
        <v>1.0316666935881624</v>
      </c>
      <c r="AD10" s="70">
        <v>5.3327958385677832</v>
      </c>
      <c r="AE10" s="70">
        <v>7.2751607336958291</v>
      </c>
      <c r="AF10" s="70">
        <v>8.3039337749961639</v>
      </c>
      <c r="AG10" s="70">
        <v>8.7430126635045227</v>
      </c>
      <c r="AH10" s="70">
        <v>4.2833839398819462</v>
      </c>
      <c r="AI10" s="70">
        <v>-3.3029736852482561</v>
      </c>
      <c r="AJ10" s="70">
        <v>-0.825325692443446</v>
      </c>
      <c r="AK10" s="70">
        <v>16.641687077930101</v>
      </c>
    </row>
    <row r="11" spans="1:37" ht="17.100000000000001" customHeight="1" x14ac:dyDescent="0.2">
      <c r="A11" s="72" t="s">
        <v>5</v>
      </c>
      <c r="B11" s="70">
        <v>9.2270811938596218</v>
      </c>
      <c r="C11" s="70">
        <v>12.389945378862022</v>
      </c>
      <c r="D11" s="70">
        <v>-13.360354928502439</v>
      </c>
      <c r="E11" s="70">
        <v>10.596833677539763</v>
      </c>
      <c r="F11" s="70">
        <v>3.0115419972945867</v>
      </c>
      <c r="G11" s="70">
        <v>1.1178647761652227</v>
      </c>
      <c r="H11" s="70">
        <v>3.915839133888066</v>
      </c>
      <c r="I11" s="70">
        <v>5.3555946559270984</v>
      </c>
      <c r="J11" s="70">
        <v>3.6459073112155238</v>
      </c>
      <c r="K11" s="70">
        <v>5.2681082201148977</v>
      </c>
      <c r="L11" s="70">
        <v>2.5632504291524416</v>
      </c>
      <c r="M11" s="70">
        <v>3.0207937719695765</v>
      </c>
      <c r="N11" s="70">
        <v>4.0520983749794182</v>
      </c>
      <c r="O11" s="70">
        <v>4.8675830518817964</v>
      </c>
      <c r="P11" s="70">
        <v>4.6282921619142936</v>
      </c>
      <c r="Q11" s="70">
        <v>-0.32500419399018599</v>
      </c>
      <c r="R11" s="70">
        <v>-2.7189897470296098</v>
      </c>
      <c r="S11" s="70">
        <v>3.7179826417125472</v>
      </c>
      <c r="T11" s="70">
        <v>5.4636973315272508</v>
      </c>
      <c r="U11" s="70">
        <v>5.1863315327776549</v>
      </c>
      <c r="V11" s="70">
        <v>4.8007871917987499</v>
      </c>
      <c r="W11" s="70">
        <v>-2.9147167527552531</v>
      </c>
      <c r="X11" s="70">
        <v>5.2554180100366832</v>
      </c>
      <c r="Y11" s="70">
        <v>5.5254145034641322</v>
      </c>
      <c r="Z11" s="70">
        <v>4.0799463938212543</v>
      </c>
      <c r="AA11" s="70">
        <v>3.8657706764889443</v>
      </c>
      <c r="AB11" s="70">
        <v>2.5433776147765874</v>
      </c>
      <c r="AC11" s="70">
        <v>2.2167853482639499</v>
      </c>
      <c r="AD11" s="70">
        <v>5.3769202385020032</v>
      </c>
      <c r="AE11" s="70">
        <v>2.7213659579541138</v>
      </c>
      <c r="AF11" s="70">
        <v>-5.8953925052276261</v>
      </c>
      <c r="AG11" s="70">
        <v>10.361600089543387</v>
      </c>
      <c r="AH11" s="70">
        <v>3.761794595621426</v>
      </c>
      <c r="AI11" s="70">
        <v>5.153075188091738</v>
      </c>
      <c r="AJ11" s="70">
        <v>7.2712862356380414</v>
      </c>
      <c r="AK11" s="70">
        <v>-2.0979435634427168</v>
      </c>
    </row>
    <row r="12" spans="1:37" ht="17.100000000000001" customHeight="1" x14ac:dyDescent="0.2">
      <c r="A12" s="72" t="s">
        <v>6</v>
      </c>
      <c r="B12" s="70">
        <v>-4.2045750489688061</v>
      </c>
      <c r="C12" s="70">
        <v>-1.9275875798144493</v>
      </c>
      <c r="D12" s="70">
        <v>-10.109137266742563</v>
      </c>
      <c r="E12" s="70">
        <v>-14.947847652228186</v>
      </c>
      <c r="F12" s="70">
        <v>-24.514913527372251</v>
      </c>
      <c r="G12" s="70">
        <v>-30.492374244410037</v>
      </c>
      <c r="H12" s="70">
        <v>-30.971737480794381</v>
      </c>
      <c r="I12" s="70">
        <v>-13.255029532830932</v>
      </c>
      <c r="J12" s="70">
        <v>13.665911385070228</v>
      </c>
      <c r="K12" s="70">
        <v>36.768289359774762</v>
      </c>
      <c r="L12" s="70">
        <v>65.935276400123314</v>
      </c>
      <c r="M12" s="70">
        <v>43.486082678954908</v>
      </c>
      <c r="N12" s="70">
        <v>26.504438351948135</v>
      </c>
      <c r="O12" s="70">
        <v>5.7008184608942525</v>
      </c>
      <c r="P12" s="70">
        <v>-9.9070707348853038</v>
      </c>
      <c r="Q12" s="70">
        <v>-14.984254758437521</v>
      </c>
      <c r="R12" s="70">
        <v>-13.489348631777286</v>
      </c>
      <c r="S12" s="70">
        <v>-3.8473232699637205</v>
      </c>
      <c r="T12" s="70">
        <v>-9.4313233735938251</v>
      </c>
      <c r="U12" s="70">
        <v>-8.1342104919776226</v>
      </c>
      <c r="V12" s="70">
        <v>0.69982751113253361</v>
      </c>
      <c r="W12" s="70">
        <v>-12.770556187102189</v>
      </c>
      <c r="X12" s="70">
        <v>4.4869431348517841</v>
      </c>
      <c r="Y12" s="70">
        <v>10.693230123913523</v>
      </c>
      <c r="Z12" s="70">
        <v>-38.932894953846876</v>
      </c>
      <c r="AA12" s="70">
        <v>16.202900824853074</v>
      </c>
      <c r="AB12" s="70">
        <v>37.628249339221533</v>
      </c>
      <c r="AC12" s="70">
        <v>-0.13700968679544179</v>
      </c>
      <c r="AD12" s="70">
        <v>9.7010593993463559</v>
      </c>
      <c r="AE12" s="70">
        <v>-17.202043250915068</v>
      </c>
      <c r="AF12" s="70">
        <v>-10.522377954088313</v>
      </c>
      <c r="AG12" s="70">
        <v>18.473314681123874</v>
      </c>
      <c r="AH12" s="70">
        <v>-0.64729068188255079</v>
      </c>
      <c r="AI12" s="70">
        <v>15.015903260366169</v>
      </c>
      <c r="AJ12" s="70">
        <v>44.650443497723799</v>
      </c>
      <c r="AK12" s="70">
        <v>3.1929968751225779</v>
      </c>
    </row>
    <row r="13" spans="1:37" s="121" customFormat="1" ht="17.100000000000001" customHeight="1" x14ac:dyDescent="0.2">
      <c r="A13" s="133" t="s">
        <v>93</v>
      </c>
      <c r="B13" s="139">
        <v>-0.60236502617001531</v>
      </c>
      <c r="C13" s="139">
        <v>4.5996498916473838</v>
      </c>
      <c r="D13" s="139">
        <v>16.225158435149957</v>
      </c>
      <c r="E13" s="139">
        <v>7.9281886097582133</v>
      </c>
      <c r="F13" s="139">
        <v>5.4096522530486357</v>
      </c>
      <c r="G13" s="139">
        <v>2.8947167399264284</v>
      </c>
      <c r="H13" s="139">
        <v>3.1731063371416068</v>
      </c>
      <c r="I13" s="139">
        <v>7.9839699185830115</v>
      </c>
      <c r="J13" s="139">
        <v>9.0372519391090265</v>
      </c>
      <c r="K13" s="139">
        <v>10.332222469035845</v>
      </c>
      <c r="L13" s="139">
        <v>9.3708055425206105</v>
      </c>
      <c r="M13" s="139">
        <v>7.4735057881910816</v>
      </c>
      <c r="N13" s="139">
        <v>10.161666707497474</v>
      </c>
      <c r="O13" s="139">
        <v>10.140590976135421</v>
      </c>
      <c r="P13" s="139">
        <v>2.9517051638475511</v>
      </c>
      <c r="Q13" s="139">
        <v>-9.7913610143034351</v>
      </c>
      <c r="R13" s="139">
        <v>-2.2082189038146516</v>
      </c>
      <c r="S13" s="139">
        <v>-1.4690037795137667</v>
      </c>
      <c r="T13" s="139">
        <v>2.1480386839507259</v>
      </c>
      <c r="U13" s="139">
        <v>17.498979266209247</v>
      </c>
      <c r="V13" s="139">
        <v>-0.11912479717405278</v>
      </c>
      <c r="W13" s="139">
        <v>7.824373451806399</v>
      </c>
      <c r="X13" s="139">
        <v>5.5275318648680738</v>
      </c>
      <c r="Y13" s="139">
        <v>7.06825866375973</v>
      </c>
      <c r="Z13" s="139">
        <v>12.288442431696843</v>
      </c>
      <c r="AA13" s="139">
        <v>-2.375835806544524</v>
      </c>
      <c r="AB13" s="139">
        <v>0.71143792778696202</v>
      </c>
      <c r="AC13" s="139">
        <v>6.3598584387402513</v>
      </c>
      <c r="AD13" s="139">
        <v>9.895112409248096</v>
      </c>
      <c r="AE13" s="139">
        <v>4.4840735201361337</v>
      </c>
      <c r="AF13" s="139">
        <v>6.7233778954761236</v>
      </c>
      <c r="AG13" s="139">
        <v>1.0981532327254184</v>
      </c>
      <c r="AH13" s="139">
        <v>5.1229890373956977</v>
      </c>
      <c r="AI13" s="139">
        <v>7.651138420137471</v>
      </c>
      <c r="AJ13" s="139">
        <v>7.3999602087252425</v>
      </c>
      <c r="AK13" s="139">
        <v>7.568812590516294</v>
      </c>
    </row>
    <row r="14" spans="1:37" ht="17.100000000000001" customHeight="1" x14ac:dyDescent="0.2">
      <c r="A14" s="72" t="s">
        <v>8</v>
      </c>
      <c r="B14" s="70">
        <v>-1.017641239369782</v>
      </c>
      <c r="C14" s="70">
        <v>27.163368756284022</v>
      </c>
      <c r="D14" s="70">
        <v>42.921378796726813</v>
      </c>
      <c r="E14" s="70">
        <v>66.601671769989395</v>
      </c>
      <c r="F14" s="70">
        <v>13.006607943740844</v>
      </c>
      <c r="G14" s="70">
        <v>-18.74098202286013</v>
      </c>
      <c r="H14" s="70">
        <v>-9.5661008197108988</v>
      </c>
      <c r="I14" s="70">
        <v>-0.57039490518990821</v>
      </c>
      <c r="J14" s="70">
        <v>24.298930903113593</v>
      </c>
      <c r="K14" s="70">
        <v>20.557186824968788</v>
      </c>
      <c r="L14" s="70">
        <v>34.417284695705462</v>
      </c>
      <c r="M14" s="70">
        <v>-4.1933678636936538</v>
      </c>
      <c r="N14" s="70">
        <v>14.438809149113263</v>
      </c>
      <c r="O14" s="70">
        <v>74.9959952533559</v>
      </c>
      <c r="P14" s="70">
        <v>11.895181495258168</v>
      </c>
      <c r="Q14" s="70">
        <v>-17.180261528471075</v>
      </c>
      <c r="R14" s="70">
        <v>41.884988672782875</v>
      </c>
      <c r="S14" s="70">
        <v>-1.1671934420619423</v>
      </c>
      <c r="T14" s="70">
        <v>-22.756510091107895</v>
      </c>
      <c r="U14" s="70">
        <v>16.729088302819672</v>
      </c>
      <c r="V14" s="70">
        <v>-56.359779505200144</v>
      </c>
      <c r="W14" s="70">
        <v>49.349265708663822</v>
      </c>
      <c r="X14" s="70">
        <v>40.747537887605276</v>
      </c>
      <c r="Y14" s="70">
        <v>85.318162758319176</v>
      </c>
      <c r="Z14" s="70">
        <v>88.872779835917754</v>
      </c>
      <c r="AA14" s="70">
        <v>-51.8080926019149</v>
      </c>
      <c r="AB14" s="70">
        <v>-24.749960676651593</v>
      </c>
      <c r="AC14" s="70">
        <v>52.798407425241066</v>
      </c>
      <c r="AD14" s="70">
        <v>98.898205420854083</v>
      </c>
      <c r="AE14" s="70">
        <v>96.165475150576114</v>
      </c>
      <c r="AF14" s="70">
        <v>4.0587121899975376</v>
      </c>
      <c r="AG14" s="70">
        <v>-75.704656444603017</v>
      </c>
      <c r="AH14" s="70">
        <v>-8.5784039368510534</v>
      </c>
      <c r="AI14" s="70">
        <v>9.7080504600090212</v>
      </c>
      <c r="AJ14" s="70">
        <v>-0.43884077157665402</v>
      </c>
      <c r="AK14" s="70">
        <v>43.608634639791255</v>
      </c>
    </row>
    <row r="15" spans="1:37" ht="17.100000000000001" customHeight="1" x14ac:dyDescent="0.2">
      <c r="A15" s="42" t="s">
        <v>9</v>
      </c>
      <c r="B15" s="70">
        <v>-5.770258612921042</v>
      </c>
      <c r="C15" s="70">
        <v>-0.17316159708411494</v>
      </c>
      <c r="D15" s="70">
        <v>19.811422903350497</v>
      </c>
      <c r="E15" s="70">
        <v>2.5311368368806875</v>
      </c>
      <c r="F15" s="70">
        <v>5.4633795858338718</v>
      </c>
      <c r="G15" s="70">
        <v>4.7481878720420978</v>
      </c>
      <c r="H15" s="70">
        <v>1.5302075700503792</v>
      </c>
      <c r="I15" s="70">
        <v>7.000464552843999</v>
      </c>
      <c r="J15" s="70">
        <v>7.0445137273864811</v>
      </c>
      <c r="K15" s="70">
        <v>9.3039471817121679</v>
      </c>
      <c r="L15" s="70">
        <v>7.3653602437614207</v>
      </c>
      <c r="M15" s="70">
        <v>7.0665880859604346</v>
      </c>
      <c r="N15" s="70">
        <v>11.727522825584046</v>
      </c>
      <c r="O15" s="70">
        <v>8.762087788873508</v>
      </c>
      <c r="P15" s="70">
        <v>-1.0447553021922906</v>
      </c>
      <c r="Q15" s="70">
        <v>-14.18763056275697</v>
      </c>
      <c r="R15" s="70">
        <v>-3.674588240582477</v>
      </c>
      <c r="S15" s="70">
        <v>-5.262154540501407</v>
      </c>
      <c r="T15" s="70">
        <v>2.2128015626100783</v>
      </c>
      <c r="U15" s="70">
        <v>19.282765580051951</v>
      </c>
      <c r="V15" s="70">
        <v>-5.9504662673508406</v>
      </c>
      <c r="W15" s="70">
        <v>6.4696502157431279</v>
      </c>
      <c r="X15" s="70">
        <v>7.8324133222832604</v>
      </c>
      <c r="Y15" s="70">
        <v>7.0007347742976123</v>
      </c>
      <c r="Z15" s="70">
        <v>15.635530330494451</v>
      </c>
      <c r="AA15" s="70">
        <v>1.3405480215582743</v>
      </c>
      <c r="AB15" s="70">
        <v>-1.35228810786715</v>
      </c>
      <c r="AC15" s="70">
        <v>-1.6233706329433217</v>
      </c>
      <c r="AD15" s="70">
        <v>4.7048134213433901</v>
      </c>
      <c r="AE15" s="70">
        <v>-1.6219041373748078</v>
      </c>
      <c r="AF15" s="70">
        <v>4.9918833287680098</v>
      </c>
      <c r="AG15" s="70">
        <v>11.002472829892106</v>
      </c>
      <c r="AH15" s="70">
        <v>6.1807530426832402</v>
      </c>
      <c r="AI15" s="70">
        <v>7.751620423063077</v>
      </c>
      <c r="AJ15" s="70">
        <v>5.2329828101010056</v>
      </c>
      <c r="AK15" s="70">
        <v>3.4531781968779152</v>
      </c>
    </row>
    <row r="16" spans="1:37" ht="17.100000000000001" customHeight="1" x14ac:dyDescent="0.2">
      <c r="A16" s="42" t="s">
        <v>10</v>
      </c>
      <c r="B16" s="70">
        <v>6.1415030488861211</v>
      </c>
      <c r="C16" s="70">
        <v>9.432327904209048</v>
      </c>
      <c r="D16" s="70">
        <v>14.545286016086067</v>
      </c>
      <c r="E16" s="70">
        <v>9.0047430813798854</v>
      </c>
      <c r="F16" s="70">
        <v>10.700578471387413</v>
      </c>
      <c r="G16" s="70">
        <v>7.7590666039172085</v>
      </c>
      <c r="H16" s="70">
        <v>1.8638187729325129</v>
      </c>
      <c r="I16" s="70">
        <v>1.6903329193527439</v>
      </c>
      <c r="J16" s="70">
        <v>-4.3102908907444171E-2</v>
      </c>
      <c r="K16" s="70">
        <v>-0.19762630508139978</v>
      </c>
      <c r="L16" s="70">
        <v>2.1198978324075357</v>
      </c>
      <c r="M16" s="70">
        <v>8.1717764036230776</v>
      </c>
      <c r="N16" s="70">
        <v>12.293811040805602</v>
      </c>
      <c r="O16" s="70">
        <v>15.656239682143269</v>
      </c>
      <c r="P16" s="70">
        <v>17.016474924066859</v>
      </c>
      <c r="Q16" s="70">
        <v>-0.82784518091797432</v>
      </c>
      <c r="R16" s="70">
        <v>8.8043734387907904</v>
      </c>
      <c r="S16" s="70">
        <v>8.9563824928792446</v>
      </c>
      <c r="T16" s="70">
        <v>7.4383341582382689</v>
      </c>
      <c r="U16" s="70">
        <v>22.418116959948353</v>
      </c>
      <c r="V16" s="70">
        <v>5.0766990011722246</v>
      </c>
      <c r="W16" s="70">
        <v>3.2750998906705409</v>
      </c>
      <c r="X16" s="70">
        <v>2.1326469420593464</v>
      </c>
      <c r="Y16" s="70">
        <v>2.1648166548429826</v>
      </c>
      <c r="Z16" s="70">
        <v>6.0942388928783675</v>
      </c>
      <c r="AA16" s="70">
        <v>7.9300241472860744</v>
      </c>
      <c r="AB16" s="70">
        <v>8.9793904380165657</v>
      </c>
      <c r="AC16" s="70">
        <v>10.726104131389524</v>
      </c>
      <c r="AD16" s="70">
        <v>11.911285789319548</v>
      </c>
      <c r="AE16" s="70">
        <v>8.3203213355226282</v>
      </c>
      <c r="AF16" s="70">
        <v>8.7335926254382237</v>
      </c>
      <c r="AG16" s="70">
        <v>6.8706984177180352</v>
      </c>
      <c r="AH16" s="70">
        <v>6.4461531257905769</v>
      </c>
      <c r="AI16" s="70">
        <v>10.489540500598494</v>
      </c>
      <c r="AJ16" s="70">
        <v>13.415090768502647</v>
      </c>
      <c r="AK16" s="70">
        <v>16.929063370217801</v>
      </c>
    </row>
    <row r="17" spans="1:37" ht="17.100000000000001" customHeight="1" x14ac:dyDescent="0.2">
      <c r="A17" s="42" t="s">
        <v>11</v>
      </c>
      <c r="B17" s="70">
        <v>5.6486196218575646</v>
      </c>
      <c r="C17" s="70">
        <v>5.9771138877069641</v>
      </c>
      <c r="D17" s="70">
        <v>5.230248166647411</v>
      </c>
      <c r="E17" s="70">
        <v>5.4762480695195181</v>
      </c>
      <c r="F17" s="70">
        <v>4.5583455658347649</v>
      </c>
      <c r="G17" s="70">
        <v>4.0062086354445414</v>
      </c>
      <c r="H17" s="70">
        <v>3.8152152385888538</v>
      </c>
      <c r="I17" s="70">
        <v>3.7176010245744795</v>
      </c>
      <c r="J17" s="70">
        <v>4.46920955306922</v>
      </c>
      <c r="K17" s="70">
        <v>4.7554987351333011</v>
      </c>
      <c r="L17" s="70">
        <v>4.8286694672172281</v>
      </c>
      <c r="M17" s="70">
        <v>4.8631426507105502</v>
      </c>
      <c r="N17" s="70">
        <v>4.3248109930559719</v>
      </c>
      <c r="O17" s="70">
        <v>3.909537529880347</v>
      </c>
      <c r="P17" s="70">
        <v>4.2073318949013228</v>
      </c>
      <c r="Q17" s="70">
        <v>3.9557655220342269</v>
      </c>
      <c r="R17" s="70">
        <v>4.5281955387638906</v>
      </c>
      <c r="S17" s="70">
        <v>4.8021025693496533</v>
      </c>
      <c r="T17" s="70">
        <v>4.5836906408021516</v>
      </c>
      <c r="U17" s="70">
        <v>5.144604836808786</v>
      </c>
      <c r="V17" s="70">
        <v>5.9098788190266038</v>
      </c>
      <c r="W17" s="70">
        <v>6.3393023938547399</v>
      </c>
      <c r="X17" s="70">
        <v>6.5838490780246284</v>
      </c>
      <c r="Y17" s="70">
        <v>6.284849319912067</v>
      </c>
      <c r="Z17" s="70">
        <v>4.7181389192171519</v>
      </c>
      <c r="AA17" s="70">
        <v>3.8790669137907852</v>
      </c>
      <c r="AB17" s="70">
        <v>3.914617312270896</v>
      </c>
      <c r="AC17" s="70">
        <v>4.2340185183740164</v>
      </c>
      <c r="AD17" s="70">
        <v>5.2962424783316253</v>
      </c>
      <c r="AE17" s="70">
        <v>5.3766200910671635</v>
      </c>
      <c r="AF17" s="70">
        <v>5.1766662653888185</v>
      </c>
      <c r="AG17" s="70">
        <v>5.3644072156719291</v>
      </c>
      <c r="AH17" s="70">
        <v>3.4828395848434335</v>
      </c>
      <c r="AI17" s="70">
        <v>3.0966966064943202</v>
      </c>
      <c r="AJ17" s="70">
        <v>2.3872795294151539</v>
      </c>
      <c r="AK17" s="70">
        <v>1.5456048147412638</v>
      </c>
    </row>
    <row r="18" spans="1:37" ht="17.100000000000001" customHeight="1" x14ac:dyDescent="0.2">
      <c r="A18" s="72" t="s">
        <v>12</v>
      </c>
      <c r="B18" s="70">
        <v>11.799412795453158</v>
      </c>
      <c r="C18" s="70">
        <v>13.794333382296319</v>
      </c>
      <c r="D18" s="70">
        <v>6.8780293312412866</v>
      </c>
      <c r="E18" s="70">
        <v>14.495908904191946</v>
      </c>
      <c r="F18" s="70">
        <v>2.995519659994228</v>
      </c>
      <c r="G18" s="70">
        <v>0.27167208220773009</v>
      </c>
      <c r="H18" s="70">
        <v>11.336907517678929</v>
      </c>
      <c r="I18" s="70">
        <v>16.162857189699519</v>
      </c>
      <c r="J18" s="70">
        <v>15.563646118293484</v>
      </c>
      <c r="K18" s="70">
        <v>16.407294267956352</v>
      </c>
      <c r="L18" s="70">
        <v>13.141149928833773</v>
      </c>
      <c r="M18" s="70">
        <v>11.970601386310541</v>
      </c>
      <c r="N18" s="70">
        <v>6.9936406719534272</v>
      </c>
      <c r="O18" s="70">
        <v>5.6028417012935039</v>
      </c>
      <c r="P18" s="70">
        <v>7.8058319352426686</v>
      </c>
      <c r="Q18" s="70">
        <v>-4.576532978658177</v>
      </c>
      <c r="R18" s="70">
        <v>-13.850474970091465</v>
      </c>
      <c r="S18" s="70">
        <v>4.0350251377377022</v>
      </c>
      <c r="T18" s="70">
        <v>6.2664954630706537</v>
      </c>
      <c r="U18" s="70">
        <v>17.646775920785316</v>
      </c>
      <c r="V18" s="70">
        <v>35.600037838215414</v>
      </c>
      <c r="W18" s="70">
        <v>3.2444524355959459</v>
      </c>
      <c r="X18" s="70">
        <v>-5.8482229658159302</v>
      </c>
      <c r="Y18" s="70">
        <v>-4.4546337901596793</v>
      </c>
      <c r="Z18" s="70">
        <v>-0.4471396772060432</v>
      </c>
      <c r="AA18" s="70">
        <v>-9.2375081648632396E-2</v>
      </c>
      <c r="AB18" s="70">
        <v>9.8410363904630316</v>
      </c>
      <c r="AC18" s="70">
        <v>10.674497926799864</v>
      </c>
      <c r="AD18" s="70">
        <v>2.2430019390768718</v>
      </c>
      <c r="AE18" s="70">
        <v>4.1598028796589137</v>
      </c>
      <c r="AF18" s="70">
        <v>11.407185560207701</v>
      </c>
      <c r="AG18" s="70">
        <v>10.941832163126985</v>
      </c>
      <c r="AH18" s="70">
        <v>9.2640278375817999</v>
      </c>
      <c r="AI18" s="70">
        <v>7.9051365658227679</v>
      </c>
      <c r="AJ18" s="70">
        <v>14.002014522680417</v>
      </c>
      <c r="AK18" s="70">
        <v>13.030042903385564</v>
      </c>
    </row>
    <row r="19" spans="1:37" s="121" customFormat="1" ht="17.100000000000001" customHeight="1" x14ac:dyDescent="0.2">
      <c r="A19" s="133" t="s">
        <v>94</v>
      </c>
      <c r="B19" s="139">
        <v>-2.4907447735956767</v>
      </c>
      <c r="C19" s="139">
        <v>-3.7360085428530421</v>
      </c>
      <c r="D19" s="139">
        <v>2.5175067420724506</v>
      </c>
      <c r="E19" s="139">
        <v>4.508839819672894</v>
      </c>
      <c r="F19" s="139">
        <v>7.7450747166848632</v>
      </c>
      <c r="G19" s="139">
        <v>10.71527544800006</v>
      </c>
      <c r="H19" s="139">
        <v>9.1042727065870466</v>
      </c>
      <c r="I19" s="139">
        <v>6.5994001012593451</v>
      </c>
      <c r="J19" s="139">
        <v>6.9344157239928483</v>
      </c>
      <c r="K19" s="139">
        <v>4.3196166972642391</v>
      </c>
      <c r="L19" s="139">
        <v>6.1470325606620024</v>
      </c>
      <c r="M19" s="139">
        <v>5.9465292389037971</v>
      </c>
      <c r="N19" s="139">
        <v>6.5765567104283162</v>
      </c>
      <c r="O19" s="139">
        <v>7.4738810727187799</v>
      </c>
      <c r="P19" s="139">
        <v>1.5205021964386001</v>
      </c>
      <c r="Q19" s="139">
        <v>-5.5218514571875428</v>
      </c>
      <c r="R19" s="139">
        <v>-3.6793495698577816</v>
      </c>
      <c r="S19" s="139">
        <v>-2.0424334086421192</v>
      </c>
      <c r="T19" s="139">
        <v>5.278828734836094</v>
      </c>
      <c r="U19" s="139">
        <v>12.807023859661438</v>
      </c>
      <c r="V19" s="139">
        <v>2.9730724590852464</v>
      </c>
      <c r="W19" s="139">
        <v>5.8856384402885098</v>
      </c>
      <c r="X19" s="139">
        <v>3.9715304472933255</v>
      </c>
      <c r="Y19" s="139">
        <v>3.3469458361924609</v>
      </c>
      <c r="Z19" s="139">
        <v>8.6703661579388367</v>
      </c>
      <c r="AA19" s="139">
        <v>4.726982251076195</v>
      </c>
      <c r="AB19" s="139">
        <v>1.5420027830391536</v>
      </c>
      <c r="AC19" s="139">
        <v>8.9261007296172821</v>
      </c>
      <c r="AD19" s="139">
        <v>2.6713076905375388</v>
      </c>
      <c r="AE19" s="139">
        <v>8.3223203734201121</v>
      </c>
      <c r="AF19" s="139">
        <v>8.0640636185097101</v>
      </c>
      <c r="AG19" s="139">
        <v>6.5050853828597655</v>
      </c>
      <c r="AH19" s="139">
        <v>5.9861770369678879</v>
      </c>
      <c r="AI19" s="139">
        <v>2.2328251042242009</v>
      </c>
      <c r="AJ19" s="139">
        <v>8.7021884273112082</v>
      </c>
      <c r="AK19" s="139">
        <v>4.9505392558222061</v>
      </c>
    </row>
    <row r="20" spans="1:37" ht="17.100000000000001" customHeight="1" x14ac:dyDescent="0.2">
      <c r="A20" s="78" t="s">
        <v>52</v>
      </c>
      <c r="B20" s="70">
        <v>-8.164960281978761</v>
      </c>
      <c r="C20" s="70">
        <v>-7.3821219615019302</v>
      </c>
      <c r="D20" s="70">
        <v>8.0452780168016158</v>
      </c>
      <c r="E20" s="70">
        <v>4.9308722284144402</v>
      </c>
      <c r="F20" s="70">
        <v>5.6911984863592613</v>
      </c>
      <c r="G20" s="70">
        <v>11.57998590085092</v>
      </c>
      <c r="H20" s="70">
        <v>7.5561947934315254</v>
      </c>
      <c r="I20" s="70">
        <v>5.3211438250591048</v>
      </c>
      <c r="J20" s="70">
        <v>7.5541307495821775</v>
      </c>
      <c r="K20" s="70">
        <v>3.2159308597668801</v>
      </c>
      <c r="L20" s="70">
        <v>6.1121134785016684</v>
      </c>
      <c r="M20" s="70">
        <v>2.8317831552553852</v>
      </c>
      <c r="N20" s="70">
        <v>4.3666527590065618</v>
      </c>
      <c r="O20" s="70">
        <v>5.0990697753321435</v>
      </c>
      <c r="P20" s="70">
        <v>-3.1770575278798341</v>
      </c>
      <c r="Q20" s="70">
        <v>-12.062973095556407</v>
      </c>
      <c r="R20" s="70">
        <v>-2.7632328748299018</v>
      </c>
      <c r="S20" s="70">
        <v>-7.1751540547393962</v>
      </c>
      <c r="T20" s="70">
        <v>-2.8962622051842191</v>
      </c>
      <c r="U20" s="70">
        <v>12.701758626253024</v>
      </c>
      <c r="V20" s="70">
        <v>-5.4382054105555628</v>
      </c>
      <c r="W20" s="70">
        <v>4.2343218791475179</v>
      </c>
      <c r="X20" s="70">
        <v>9.1541843411877544</v>
      </c>
      <c r="Y20" s="70">
        <v>6.8821158807720995</v>
      </c>
      <c r="Z20" s="70">
        <v>5.9899291997090653</v>
      </c>
      <c r="AA20" s="70">
        <v>2.2153882684932125</v>
      </c>
      <c r="AB20" s="70">
        <v>-0.69557446076269347</v>
      </c>
      <c r="AC20" s="70">
        <v>7.7560919093310199</v>
      </c>
      <c r="AD20" s="70">
        <v>12.084538253806754</v>
      </c>
      <c r="AE20" s="70">
        <v>8.5197677091910951</v>
      </c>
      <c r="AF20" s="70">
        <v>9.5936596268860299</v>
      </c>
      <c r="AG20" s="70">
        <v>7.1958738179955128</v>
      </c>
      <c r="AH20" s="70">
        <v>10.270053382431787</v>
      </c>
      <c r="AI20" s="70">
        <v>7.4696605352004619</v>
      </c>
      <c r="AJ20" s="70">
        <v>11.354877381850859</v>
      </c>
      <c r="AK20" s="70">
        <v>7.008955193055999</v>
      </c>
    </row>
    <row r="21" spans="1:37" ht="17.100000000000001" customHeight="1" x14ac:dyDescent="0.2">
      <c r="A21" s="78" t="s">
        <v>53</v>
      </c>
      <c r="B21" s="70">
        <v>0.51477970831159681</v>
      </c>
      <c r="C21" s="70">
        <v>-4.1751876001265842</v>
      </c>
      <c r="D21" s="70">
        <v>5.5161457183043883</v>
      </c>
      <c r="E21" s="70">
        <v>7.8893180299935972</v>
      </c>
      <c r="F21" s="70">
        <v>11.035124673917762</v>
      </c>
      <c r="G21" s="70">
        <v>11.99309803732238</v>
      </c>
      <c r="H21" s="70">
        <v>12.341195400710125</v>
      </c>
      <c r="I21" s="70">
        <v>9.7370669752890215</v>
      </c>
      <c r="J21" s="70">
        <v>3.091357617782986</v>
      </c>
      <c r="K21" s="70">
        <v>0.40709782240013759</v>
      </c>
      <c r="L21" s="70">
        <v>0.45822681014886513</v>
      </c>
      <c r="M21" s="70">
        <v>-0.51613945904558367</v>
      </c>
      <c r="N21" s="70">
        <v>4.0784396188322525</v>
      </c>
      <c r="O21" s="70">
        <v>1.8562484564239812</v>
      </c>
      <c r="P21" s="70">
        <v>-2.3113108812304994</v>
      </c>
      <c r="Q21" s="70">
        <v>-10.317460825164094</v>
      </c>
      <c r="R21" s="70">
        <v>-7.2732661655922071</v>
      </c>
      <c r="S21" s="70">
        <v>-2.6775395630321275</v>
      </c>
      <c r="T21" s="70">
        <v>1.4133738760649939</v>
      </c>
      <c r="U21" s="70">
        <v>8.4136613222597134</v>
      </c>
      <c r="V21" s="70">
        <v>-8.692074658099969</v>
      </c>
      <c r="W21" s="70">
        <v>-2.1481695670904188</v>
      </c>
      <c r="X21" s="70">
        <v>3.1876390720505077</v>
      </c>
      <c r="Y21" s="70">
        <v>-7.7795877280301902</v>
      </c>
      <c r="Z21" s="70">
        <v>-6.7600285554941353</v>
      </c>
      <c r="AA21" s="70">
        <v>-2.3159242028875093</v>
      </c>
      <c r="AB21" s="70">
        <v>-9.5641620859328143</v>
      </c>
      <c r="AC21" s="70">
        <v>-2.4768772014452933</v>
      </c>
      <c r="AD21" s="70">
        <v>6.0987948860889096</v>
      </c>
      <c r="AE21" s="70">
        <v>6.4178496397234941</v>
      </c>
      <c r="AF21" s="70">
        <v>12.481339740851638</v>
      </c>
      <c r="AG21" s="70">
        <v>16.241652444300758</v>
      </c>
      <c r="AH21" s="70">
        <v>14.16762686588331</v>
      </c>
      <c r="AI21" s="70">
        <v>9.7856021253963643</v>
      </c>
      <c r="AJ21" s="70">
        <v>13.14834254984234</v>
      </c>
      <c r="AK21" s="70">
        <v>11.964916391431757</v>
      </c>
    </row>
    <row r="22" spans="1:37" ht="17.100000000000001" customHeight="1" x14ac:dyDescent="0.2">
      <c r="A22" s="78" t="s">
        <v>55</v>
      </c>
      <c r="B22" s="70">
        <v>18.569909558063479</v>
      </c>
      <c r="C22" s="70">
        <v>22.009306964022812</v>
      </c>
      <c r="D22" s="70">
        <v>10.226644755696102</v>
      </c>
      <c r="E22" s="70">
        <v>28.965859663466297</v>
      </c>
      <c r="F22" s="70">
        <v>18.805712579070288</v>
      </c>
      <c r="G22" s="70">
        <v>11.842205902438586</v>
      </c>
      <c r="H22" s="70">
        <v>8.6554350301128569</v>
      </c>
      <c r="I22" s="70">
        <v>3.7948444618351562</v>
      </c>
      <c r="J22" s="70">
        <v>9.7635378453864163E-3</v>
      </c>
      <c r="K22" s="70">
        <v>-0.36428757383808463</v>
      </c>
      <c r="L22" s="70">
        <v>-0.89765749212560308</v>
      </c>
      <c r="M22" s="70">
        <v>3.1574860358380974</v>
      </c>
      <c r="N22" s="70">
        <v>5.1291836414498082</v>
      </c>
      <c r="O22" s="70">
        <v>9.2486333434237835</v>
      </c>
      <c r="P22" s="70">
        <v>-2.744453611614095</v>
      </c>
      <c r="Q22" s="70">
        <v>-45.46548655067101</v>
      </c>
      <c r="R22" s="70">
        <v>-24.632940029398021</v>
      </c>
      <c r="S22" s="70">
        <v>-18.671653143597222</v>
      </c>
      <c r="T22" s="70">
        <v>2.681726078566804</v>
      </c>
      <c r="U22" s="70">
        <v>77.349261770714662</v>
      </c>
      <c r="V22" s="70">
        <v>1.4516552501586011</v>
      </c>
      <c r="W22" s="70">
        <v>15.497288490623395</v>
      </c>
      <c r="X22" s="70">
        <v>-19.397622118910864</v>
      </c>
      <c r="Y22" s="70">
        <v>-5.1180655817822052</v>
      </c>
      <c r="Z22" s="70">
        <v>0.67307225254080727</v>
      </c>
      <c r="AA22" s="70">
        <v>-0.45828649226558049</v>
      </c>
      <c r="AB22" s="70">
        <v>14.372536085493914</v>
      </c>
      <c r="AC22" s="70">
        <v>35.226805015548692</v>
      </c>
      <c r="AD22" s="70">
        <v>22.874885064942308</v>
      </c>
      <c r="AE22" s="70">
        <v>-1.8573706910952725</v>
      </c>
      <c r="AF22" s="70">
        <v>13.915455315895153</v>
      </c>
      <c r="AG22" s="70">
        <v>18.838058511941181</v>
      </c>
      <c r="AH22" s="70">
        <v>12.978541715290071</v>
      </c>
      <c r="AI22" s="70">
        <v>17.288309807699132</v>
      </c>
      <c r="AJ22" s="70">
        <v>14.459727290102521</v>
      </c>
      <c r="AK22" s="70">
        <v>-17.655785681511361</v>
      </c>
    </row>
    <row r="23" spans="1:37" ht="17.100000000000001" customHeight="1" x14ac:dyDescent="0.2">
      <c r="A23" s="78" t="s">
        <v>54</v>
      </c>
      <c r="B23" s="70">
        <v>14.672895021774579</v>
      </c>
      <c r="C23" s="70">
        <v>18.612604987698699</v>
      </c>
      <c r="D23" s="111">
        <v>35.864433214656088</v>
      </c>
      <c r="E23" s="70">
        <v>9.4178928986411456</v>
      </c>
      <c r="F23" s="70">
        <v>14.522213599826816</v>
      </c>
      <c r="G23" s="70">
        <v>10.766161899234227</v>
      </c>
      <c r="H23" s="70">
        <v>10.180792398264726</v>
      </c>
      <c r="I23" s="70">
        <v>6.5568626281798492</v>
      </c>
      <c r="J23" s="70">
        <v>-2.5380986051482091</v>
      </c>
      <c r="K23" s="70">
        <v>-9.3444254389858585</v>
      </c>
      <c r="L23" s="70">
        <v>-11.275811950051507</v>
      </c>
      <c r="M23" s="70">
        <v>-3.7987844537295201</v>
      </c>
      <c r="N23" s="70">
        <v>20.38456842973595</v>
      </c>
      <c r="O23" s="70">
        <v>30.248183044123955</v>
      </c>
      <c r="P23" s="70">
        <v>20.246896793472313</v>
      </c>
      <c r="Q23" s="70">
        <v>7.9589769210266503</v>
      </c>
      <c r="R23" s="70">
        <v>1.0803687272528117</v>
      </c>
      <c r="S23" s="70">
        <v>1.2448218512234321</v>
      </c>
      <c r="T23" s="70">
        <v>16.61957043400626</v>
      </c>
      <c r="U23" s="70">
        <v>30.792038212386785</v>
      </c>
      <c r="V23" s="70">
        <v>14.373045118341743</v>
      </c>
      <c r="W23" s="70">
        <v>9.57181750163838</v>
      </c>
      <c r="X23" s="70">
        <v>4.8930805310806624</v>
      </c>
      <c r="Y23" s="70">
        <v>1.7328529944831139</v>
      </c>
      <c r="Z23" s="70">
        <v>5.412874863831707</v>
      </c>
      <c r="AA23" s="70">
        <v>5.1811210791930185</v>
      </c>
      <c r="AB23" s="70">
        <v>12.126266011028486</v>
      </c>
      <c r="AC23" s="70">
        <v>18.248583658308682</v>
      </c>
      <c r="AD23" s="70">
        <v>26.710250510044673</v>
      </c>
      <c r="AE23" s="70">
        <v>17.56914144121431</v>
      </c>
      <c r="AF23" s="70">
        <v>1.0790369636733299</v>
      </c>
      <c r="AG23" s="70">
        <v>-17.722619758650648</v>
      </c>
      <c r="AH23" s="70">
        <v>0.99376708138037007</v>
      </c>
      <c r="AI23" s="70">
        <v>-1.7658145547146842</v>
      </c>
      <c r="AJ23" s="70">
        <v>16.945669655677833</v>
      </c>
      <c r="AK23" s="70">
        <v>13.240867083705066</v>
      </c>
    </row>
    <row r="24" spans="1:37" ht="17.100000000000001" customHeight="1" x14ac:dyDescent="0.2">
      <c r="A24" s="78" t="s">
        <v>72</v>
      </c>
      <c r="B24" s="70">
        <v>-8.3042827980111866</v>
      </c>
      <c r="C24" s="70">
        <v>-8.9860085863655232</v>
      </c>
      <c r="D24" s="111">
        <v>-1.1196074612700113</v>
      </c>
      <c r="E24" s="70">
        <v>2.2443904776006107</v>
      </c>
      <c r="F24" s="70">
        <v>4.0745544952834889</v>
      </c>
      <c r="G24" s="70">
        <v>9.1260548265183381</v>
      </c>
      <c r="H24" s="70">
        <v>-4.5772740211480372</v>
      </c>
      <c r="I24" s="70">
        <v>1.294970590657929</v>
      </c>
      <c r="J24" s="70">
        <v>4.1027251626695405</v>
      </c>
      <c r="K24" s="70">
        <v>6.2305066656620944</v>
      </c>
      <c r="L24" s="70">
        <v>18.775487269783309</v>
      </c>
      <c r="M24" s="70">
        <v>15.473417158210246</v>
      </c>
      <c r="N24" s="70">
        <v>19.678301495098992</v>
      </c>
      <c r="O24" s="70">
        <v>18.308974941891609</v>
      </c>
      <c r="P24" s="70">
        <v>9.5479128347876632</v>
      </c>
      <c r="Q24" s="70">
        <v>-7.4284076030304735</v>
      </c>
      <c r="R24" s="70">
        <v>2.3717186858839279</v>
      </c>
      <c r="S24" s="70">
        <v>-1.6956533534302265</v>
      </c>
      <c r="T24" s="70">
        <v>10.162069334225965</v>
      </c>
      <c r="U24" s="70">
        <v>23.464239882186732</v>
      </c>
      <c r="V24" s="70">
        <v>-0.29319383651262854</v>
      </c>
      <c r="W24" s="70">
        <v>3.1738881963178533</v>
      </c>
      <c r="X24" s="70">
        <v>6.4294171618259677</v>
      </c>
      <c r="Y24" s="70">
        <v>8.4185040568926404</v>
      </c>
      <c r="Z24" s="70">
        <v>2.2213544905903104</v>
      </c>
      <c r="AA24" s="70">
        <v>14.737176407531605</v>
      </c>
      <c r="AB24" s="70">
        <v>-19.16785626167843</v>
      </c>
      <c r="AC24" s="70">
        <v>6.7280328015935309</v>
      </c>
      <c r="AD24" s="70">
        <v>1.6795762436587758</v>
      </c>
      <c r="AE24" s="70">
        <v>-0.95144517319594168</v>
      </c>
      <c r="AF24" s="70">
        <v>5.7580669417895525</v>
      </c>
      <c r="AG24" s="70">
        <v>1.7240648070865117</v>
      </c>
      <c r="AH24" s="70">
        <v>11.211597682250328</v>
      </c>
      <c r="AI24" s="70">
        <v>1.8306733707950773</v>
      </c>
      <c r="AJ24" s="70">
        <v>6.2436821609393789</v>
      </c>
      <c r="AK24" s="70">
        <v>1.1396316893476977</v>
      </c>
    </row>
    <row r="25" spans="1:37" ht="17.100000000000001" customHeight="1" x14ac:dyDescent="0.2">
      <c r="A25" s="78" t="s">
        <v>14</v>
      </c>
      <c r="B25" s="70">
        <v>-1.7230917312696437</v>
      </c>
      <c r="C25" s="70">
        <v>0.7337932285686799</v>
      </c>
      <c r="D25" s="70">
        <v>2.171846211266093</v>
      </c>
      <c r="E25" s="70">
        <v>5.3882714395013354</v>
      </c>
      <c r="F25" s="70">
        <v>9.3972088804696874</v>
      </c>
      <c r="G25" s="70">
        <v>13.557522675998213</v>
      </c>
      <c r="H25" s="70">
        <v>12.418161546618078</v>
      </c>
      <c r="I25" s="70">
        <v>11.038549637985696</v>
      </c>
      <c r="J25" s="70">
        <v>14.027302938074794</v>
      </c>
      <c r="K25" s="70">
        <v>10.445247018050384</v>
      </c>
      <c r="L25" s="70">
        <v>10.535944025089417</v>
      </c>
      <c r="M25" s="70">
        <v>5.8611512712731573</v>
      </c>
      <c r="N25" s="70">
        <v>4.543803963496118</v>
      </c>
      <c r="O25" s="70">
        <v>1.2798495992184966</v>
      </c>
      <c r="P25" s="70">
        <v>6.0740612558002782</v>
      </c>
      <c r="Q25" s="70">
        <v>8.6572743271040373</v>
      </c>
      <c r="R25" s="70">
        <v>3.7689280120962065</v>
      </c>
      <c r="S25" s="70">
        <v>6.340069347274091</v>
      </c>
      <c r="T25" s="70">
        <v>1.540781705445915</v>
      </c>
      <c r="U25" s="70">
        <v>4.0334258101717646</v>
      </c>
      <c r="V25" s="70">
        <v>6.8490858125874077</v>
      </c>
      <c r="W25" s="70">
        <v>9.7074885478212423</v>
      </c>
      <c r="X25" s="70">
        <v>9.8664739702531321</v>
      </c>
      <c r="Y25" s="70">
        <v>9.4492467333732844</v>
      </c>
      <c r="Z25" s="70">
        <v>8.5922570023635458</v>
      </c>
      <c r="AA25" s="70">
        <v>7.0868549991492724</v>
      </c>
      <c r="AB25" s="70">
        <v>6.3720562207563614</v>
      </c>
      <c r="AC25" s="70">
        <v>7.678154008535909</v>
      </c>
      <c r="AD25" s="70">
        <v>7.3009522611199751</v>
      </c>
      <c r="AE25" s="70">
        <v>8.3316668243836887</v>
      </c>
      <c r="AF25" s="70">
        <v>8.6029770077936654</v>
      </c>
      <c r="AG25" s="70">
        <v>5.4873942932926134</v>
      </c>
      <c r="AH25" s="70">
        <v>3.4211720393873213</v>
      </c>
      <c r="AI25" s="70">
        <v>3.0092439194321141</v>
      </c>
      <c r="AJ25" s="70">
        <v>6.8301651872829661</v>
      </c>
      <c r="AK25" s="70">
        <v>6.215572996834795</v>
      </c>
    </row>
    <row r="26" spans="1:37" ht="17.100000000000001" customHeight="1" x14ac:dyDescent="0.2">
      <c r="A26" s="78" t="s">
        <v>56</v>
      </c>
      <c r="B26" s="70">
        <v>-5.8708964590704067</v>
      </c>
      <c r="C26" s="70">
        <v>-24.399644718591475</v>
      </c>
      <c r="D26" s="111">
        <v>-24.899574768463307</v>
      </c>
      <c r="E26" s="70">
        <v>-18.798684267310563</v>
      </c>
      <c r="F26" s="70">
        <v>-4.2126657975341324</v>
      </c>
      <c r="G26" s="70">
        <v>4.0827687669320767</v>
      </c>
      <c r="H26" s="70">
        <v>16.766198509485754</v>
      </c>
      <c r="I26" s="70">
        <v>18.330501183852043</v>
      </c>
      <c r="J26" s="70">
        <v>3.0607992211415747</v>
      </c>
      <c r="K26" s="70">
        <v>-4.7467742998236417</v>
      </c>
      <c r="L26" s="70">
        <v>10.07561133847461</v>
      </c>
      <c r="M26" s="70">
        <v>18.465091270750623</v>
      </c>
      <c r="N26" s="70">
        <v>29.831524605420757</v>
      </c>
      <c r="O26" s="70">
        <v>27.534304278745168</v>
      </c>
      <c r="P26" s="70">
        <v>-25.613841223153667</v>
      </c>
      <c r="Q26" s="70">
        <v>-18.782577037982872</v>
      </c>
      <c r="R26" s="70">
        <v>-30.314921311729226</v>
      </c>
      <c r="S26" s="70">
        <v>-7.3763702419776589</v>
      </c>
      <c r="T26" s="70">
        <v>57.673377376714498</v>
      </c>
      <c r="U26" s="70">
        <v>19.519425571421635</v>
      </c>
      <c r="V26" s="70">
        <v>28.212584620541126</v>
      </c>
      <c r="W26" s="70">
        <v>5.4580854879983098</v>
      </c>
      <c r="X26" s="70">
        <v>-10.599431074210441</v>
      </c>
      <c r="Y26" s="70">
        <v>-6.766866594200371</v>
      </c>
      <c r="Z26" s="70">
        <v>47.718781857302226</v>
      </c>
      <c r="AA26" s="70">
        <v>17.358659554435075</v>
      </c>
      <c r="AB26" s="70">
        <v>30.689971776794088</v>
      </c>
      <c r="AC26" s="70">
        <v>16.932477324018301</v>
      </c>
      <c r="AD26" s="70">
        <v>-43.532555674924026</v>
      </c>
      <c r="AE26" s="70">
        <v>44.815641808957366</v>
      </c>
      <c r="AF26" s="70">
        <v>12.418638739602429</v>
      </c>
      <c r="AG26" s="70">
        <v>16.53721898254723</v>
      </c>
      <c r="AH26" s="70">
        <v>7.2477354151100126</v>
      </c>
      <c r="AI26" s="70">
        <v>-24.524773081086902</v>
      </c>
      <c r="AJ26" s="70">
        <v>15.363914767286847</v>
      </c>
      <c r="AK26" s="70">
        <v>20.202671606915047</v>
      </c>
    </row>
    <row r="27" spans="1:37" ht="17.100000000000001" customHeight="1" x14ac:dyDescent="0.2">
      <c r="A27" s="78" t="s">
        <v>57</v>
      </c>
      <c r="B27" s="70">
        <v>-11.06632501590239</v>
      </c>
      <c r="C27" s="70">
        <v>-8.7950429632843168</v>
      </c>
      <c r="D27" s="70">
        <v>8.0256679854021407</v>
      </c>
      <c r="E27" s="70">
        <v>5.5964055811396962</v>
      </c>
      <c r="F27" s="70">
        <v>4.0701085426430028</v>
      </c>
      <c r="G27" s="70">
        <v>2.4233282944997603</v>
      </c>
      <c r="H27" s="70">
        <v>4.5139868868639299</v>
      </c>
      <c r="I27" s="70">
        <v>9.5937011188337742</v>
      </c>
      <c r="J27" s="70">
        <v>14.198745234794409</v>
      </c>
      <c r="K27" s="70">
        <v>17.837806463704986</v>
      </c>
      <c r="L27" s="70">
        <v>18.803642315838665</v>
      </c>
      <c r="M27" s="70">
        <v>18.061265700181984</v>
      </c>
      <c r="N27" s="70">
        <v>15.31096583307523</v>
      </c>
      <c r="O27" s="70">
        <v>15.300026707988845</v>
      </c>
      <c r="P27" s="70">
        <v>1.7656921170238427</v>
      </c>
      <c r="Q27" s="70">
        <v>-1.3441867525282314</v>
      </c>
      <c r="R27" s="70">
        <v>-1.0421928724824392</v>
      </c>
      <c r="S27" s="70">
        <v>-1.8969251500621565</v>
      </c>
      <c r="T27" s="70">
        <v>7.9539770656456676</v>
      </c>
      <c r="U27" s="70">
        <v>4.7755937089313916</v>
      </c>
      <c r="V27" s="70">
        <v>2.1815462120776674</v>
      </c>
      <c r="W27" s="70">
        <v>2.5300623116283782</v>
      </c>
      <c r="X27" s="70">
        <v>2.692646491970363</v>
      </c>
      <c r="Y27" s="70">
        <v>6.7595517449283715</v>
      </c>
      <c r="Z27" s="70">
        <v>18.624400345918456</v>
      </c>
      <c r="AA27" s="70">
        <v>15.204542672986054</v>
      </c>
      <c r="AB27" s="70">
        <v>20.386033075682207</v>
      </c>
      <c r="AC27" s="70">
        <v>16.978661755312309</v>
      </c>
      <c r="AD27" s="70">
        <v>0.28454286155574771</v>
      </c>
      <c r="AE27" s="70">
        <v>-1.1137956839187835</v>
      </c>
      <c r="AF27" s="70">
        <v>6.6307834130954202</v>
      </c>
      <c r="AG27" s="70">
        <v>7.9396376845233485</v>
      </c>
      <c r="AH27" s="70">
        <v>2.6697291109501142</v>
      </c>
      <c r="AI27" s="70">
        <v>4.3039925477135199</v>
      </c>
      <c r="AJ27" s="70">
        <v>11.245798986202038</v>
      </c>
      <c r="AK27" s="70">
        <v>-7.5886447344275521E-2</v>
      </c>
    </row>
    <row r="28" spans="1:37" ht="17.100000000000001" customHeight="1" x14ac:dyDescent="0.2">
      <c r="A28" s="78" t="s">
        <v>15</v>
      </c>
      <c r="B28" s="70">
        <v>17.964240903791627</v>
      </c>
      <c r="C28" s="70">
        <v>17.511495249604426</v>
      </c>
      <c r="D28" s="70">
        <v>21.546595055050098</v>
      </c>
      <c r="E28" s="70">
        <v>17.673423350583551</v>
      </c>
      <c r="F28" s="111">
        <v>20.522995867207072</v>
      </c>
      <c r="G28" s="111">
        <v>15.434988017676087</v>
      </c>
      <c r="H28" s="111">
        <v>8.2107049574929203</v>
      </c>
      <c r="I28" s="111">
        <v>-3.9095176884054506</v>
      </c>
      <c r="J28" s="111">
        <v>0.84642753801116299</v>
      </c>
      <c r="K28" s="111">
        <v>-1.7509283276264886</v>
      </c>
      <c r="L28" s="111">
        <v>5.4540674402010936</v>
      </c>
      <c r="M28" s="111">
        <v>13.078352232920111</v>
      </c>
      <c r="N28" s="111">
        <v>14.267079324041077</v>
      </c>
      <c r="O28" s="111">
        <v>21.617621988013802</v>
      </c>
      <c r="P28" s="111">
        <v>16.485417777206912</v>
      </c>
      <c r="Q28" s="111">
        <v>12.725186396744226</v>
      </c>
      <c r="R28" s="111">
        <v>12.227677334988662</v>
      </c>
      <c r="S28" s="111">
        <v>11.188966668541788</v>
      </c>
      <c r="T28" s="111">
        <v>22.336813614847717</v>
      </c>
      <c r="U28" s="111">
        <v>4.4528188952427605</v>
      </c>
      <c r="V28" s="111">
        <v>5.8675550582901748</v>
      </c>
      <c r="W28" s="111">
        <v>4.4330241675954563</v>
      </c>
      <c r="X28" s="111">
        <v>-4.4121081662965462</v>
      </c>
      <c r="Y28" s="111">
        <v>9.4299671452949383</v>
      </c>
      <c r="Z28" s="111">
        <v>7.5089015284319327</v>
      </c>
      <c r="AA28" s="111">
        <v>5.0386013208169045</v>
      </c>
      <c r="AB28" s="111">
        <v>-9.2197239923415104</v>
      </c>
      <c r="AC28" s="111">
        <v>1.2999141381473844</v>
      </c>
      <c r="AD28" s="111">
        <v>-17.450349117586793</v>
      </c>
      <c r="AE28" s="111">
        <v>6.6062297182847285</v>
      </c>
      <c r="AF28" s="111">
        <v>13.264043609184007</v>
      </c>
      <c r="AG28" s="111">
        <v>26.974222009477344</v>
      </c>
      <c r="AH28" s="111">
        <v>3.2970129350652355</v>
      </c>
      <c r="AI28" s="111">
        <v>4.9539410812741158</v>
      </c>
      <c r="AJ28" s="111">
        <v>6.6024955428815479</v>
      </c>
      <c r="AK28" s="111">
        <v>1.2675267156316172</v>
      </c>
    </row>
    <row r="29" spans="1:37" ht="17.100000000000001" customHeight="1" x14ac:dyDescent="0.2">
      <c r="A29" s="78" t="s">
        <v>16</v>
      </c>
      <c r="B29" s="70">
        <v>-9.938856337369673</v>
      </c>
      <c r="C29" s="70">
        <v>-12.667114760753929</v>
      </c>
      <c r="D29" s="70">
        <v>-12.208822793161145</v>
      </c>
      <c r="E29" s="70">
        <v>-6.2875494727900545</v>
      </c>
      <c r="F29" s="70">
        <v>0.71780029302010995</v>
      </c>
      <c r="G29" s="70">
        <v>7.4762323284634391</v>
      </c>
      <c r="H29" s="70">
        <v>11.570759903855588</v>
      </c>
      <c r="I29" s="70">
        <v>8.459340896889822</v>
      </c>
      <c r="J29" s="70">
        <v>10.938142301286602</v>
      </c>
      <c r="K29" s="70">
        <v>12.894567111031963</v>
      </c>
      <c r="L29" s="70">
        <v>8.5698682603826413</v>
      </c>
      <c r="M29" s="70">
        <v>4.079171730446185</v>
      </c>
      <c r="N29" s="70">
        <v>-7.8670801539857393</v>
      </c>
      <c r="O29" s="70">
        <v>-5.5843100755347379</v>
      </c>
      <c r="P29" s="70">
        <v>0.99207716048950179</v>
      </c>
      <c r="Q29" s="70">
        <v>4.7305128971817156</v>
      </c>
      <c r="R29" s="70">
        <v>-12.283379065381016</v>
      </c>
      <c r="S29" s="70">
        <v>-7.9059071200507596</v>
      </c>
      <c r="T29" s="70">
        <v>-1.7234660397431933</v>
      </c>
      <c r="U29" s="70">
        <v>4.4858554623750546</v>
      </c>
      <c r="V29" s="70">
        <v>14.180337493218097</v>
      </c>
      <c r="W29" s="70">
        <v>-3.1004335032917774</v>
      </c>
      <c r="X29" s="70">
        <v>4.5456474862424878</v>
      </c>
      <c r="Y29" s="70">
        <v>-7.6011873848211842</v>
      </c>
      <c r="Z29" s="70">
        <v>13.405923138549735</v>
      </c>
      <c r="AA29" s="70">
        <v>-0.74293427763373332</v>
      </c>
      <c r="AB29" s="70">
        <v>-8.7536910858642578</v>
      </c>
      <c r="AC29" s="70">
        <v>10.740465681877499</v>
      </c>
      <c r="AD29" s="70">
        <v>10.163840123282464</v>
      </c>
      <c r="AE29" s="70">
        <v>7.7555087720091453</v>
      </c>
      <c r="AF29" s="70">
        <v>3.1106208997196294</v>
      </c>
      <c r="AG29" s="70">
        <v>-3.2968824482999204</v>
      </c>
      <c r="AH29" s="70">
        <v>-2.7330342706160526</v>
      </c>
      <c r="AI29" s="70">
        <v>4.8992188877246212</v>
      </c>
      <c r="AJ29" s="70">
        <v>6.7504517908119732</v>
      </c>
      <c r="AK29" s="70">
        <v>13.191794712272786</v>
      </c>
    </row>
    <row r="30" spans="1:37" ht="17.100000000000001" customHeight="1" x14ac:dyDescent="0.2">
      <c r="A30" s="78" t="s">
        <v>58</v>
      </c>
      <c r="B30" s="70">
        <v>-4.4485443518881063</v>
      </c>
      <c r="C30" s="111">
        <v>-4.4884766261499509</v>
      </c>
      <c r="D30" s="111">
        <v>0.8301448878084372</v>
      </c>
      <c r="E30" s="70">
        <v>8.3253780872245322</v>
      </c>
      <c r="F30" s="70">
        <v>19.61700406878122</v>
      </c>
      <c r="G30" s="70">
        <v>22.692753828574741</v>
      </c>
      <c r="H30" s="70">
        <v>18.550391652953646</v>
      </c>
      <c r="I30" s="70">
        <v>7.5194997250952689</v>
      </c>
      <c r="J30" s="70">
        <v>9.9704382392437054</v>
      </c>
      <c r="K30" s="70">
        <v>3.1755781550815598</v>
      </c>
      <c r="L30" s="70">
        <v>1.7645168674097489</v>
      </c>
      <c r="M30" s="70">
        <v>6.5746455447709184</v>
      </c>
      <c r="N30" s="70">
        <v>1.8466677447785518</v>
      </c>
      <c r="O30" s="70">
        <v>6.7697542005376254</v>
      </c>
      <c r="P30" s="70">
        <v>2.7307847208533076</v>
      </c>
      <c r="Q30" s="70">
        <v>-7.2914228897651201</v>
      </c>
      <c r="R30" s="70">
        <v>8.8043548891281418</v>
      </c>
      <c r="S30" s="70">
        <v>5.7588784458900033</v>
      </c>
      <c r="T30" s="70">
        <v>1.3043975628676208</v>
      </c>
      <c r="U30" s="70">
        <v>12.817640251467942</v>
      </c>
      <c r="V30" s="70">
        <v>-4.8643348218030731</v>
      </c>
      <c r="W30" s="70">
        <v>17.559177410388038</v>
      </c>
      <c r="X30" s="70">
        <v>15.910549134473516</v>
      </c>
      <c r="Y30" s="70">
        <v>10.51254116193987</v>
      </c>
      <c r="Z30" s="70">
        <v>11.35425172190887</v>
      </c>
      <c r="AA30" s="70">
        <v>0.96397588925660749</v>
      </c>
      <c r="AB30" s="70">
        <v>4.4992349538866439</v>
      </c>
      <c r="AC30" s="70">
        <v>1.6002763852603463</v>
      </c>
      <c r="AD30" s="70">
        <v>-6.9514029834215059</v>
      </c>
      <c r="AE30" s="70">
        <v>-3.2913101233190578</v>
      </c>
      <c r="AF30" s="70">
        <v>7.3605805342625397</v>
      </c>
      <c r="AG30" s="70">
        <v>13.177381115903163</v>
      </c>
      <c r="AH30" s="70">
        <v>7.6829817701944192</v>
      </c>
      <c r="AI30" s="70">
        <v>6.3708843774451518</v>
      </c>
      <c r="AJ30" s="70">
        <v>-0.25973980484033099</v>
      </c>
      <c r="AK30" s="70">
        <v>-5.2503577448390848</v>
      </c>
    </row>
    <row r="31" spans="1:37" ht="17.100000000000001" customHeight="1" x14ac:dyDescent="0.2">
      <c r="A31" s="78" t="s">
        <v>71</v>
      </c>
      <c r="B31" s="70">
        <v>-8.234407221294159</v>
      </c>
      <c r="C31" s="70">
        <v>-9.5157975917222295</v>
      </c>
      <c r="D31" s="70">
        <v>26.711123295232262</v>
      </c>
      <c r="E31" s="70">
        <v>134.33676811872454</v>
      </c>
      <c r="F31" s="111">
        <v>81.047491184750896</v>
      </c>
      <c r="G31" s="111">
        <v>117.58920291680485</v>
      </c>
      <c r="H31" s="111">
        <v>77.484626929525021</v>
      </c>
      <c r="I31" s="111">
        <v>22.498751472741517</v>
      </c>
      <c r="J31" s="111">
        <v>64.084041306709864</v>
      </c>
      <c r="K31" s="111">
        <v>17.417848189482775</v>
      </c>
      <c r="L31" s="111">
        <v>14.150068782469249</v>
      </c>
      <c r="M31" s="111">
        <v>4.23429000380382</v>
      </c>
      <c r="N31" s="111">
        <v>-1.5705449058742937</v>
      </c>
      <c r="O31" s="111">
        <v>1.6413161993404257</v>
      </c>
      <c r="P31" s="111">
        <v>-7.6716317776316822</v>
      </c>
      <c r="Q31" s="111">
        <v>-26.306140076788765</v>
      </c>
      <c r="R31" s="111">
        <v>-26.051164274789841</v>
      </c>
      <c r="S31" s="111">
        <v>-22.241977742310304</v>
      </c>
      <c r="T31" s="111">
        <v>-19.527062127174766</v>
      </c>
      <c r="U31" s="111">
        <v>25.991763188936545</v>
      </c>
      <c r="V31" s="111">
        <v>27.334592565427851</v>
      </c>
      <c r="W31" s="111">
        <v>-3.3078454361870513</v>
      </c>
      <c r="X31" s="111">
        <v>-12.421508386798752</v>
      </c>
      <c r="Y31" s="111">
        <v>-18.222103702300885</v>
      </c>
      <c r="Z31" s="111">
        <v>-32.128584008231783</v>
      </c>
      <c r="AA31" s="111">
        <v>-2.4413034376534415</v>
      </c>
      <c r="AB31" s="111">
        <v>31.531403566304505</v>
      </c>
      <c r="AC31" s="111">
        <v>34.851999221617724</v>
      </c>
      <c r="AD31" s="111">
        <v>61.638305757445558</v>
      </c>
      <c r="AE31" s="111">
        <v>-9.3749864090332693</v>
      </c>
      <c r="AF31" s="111">
        <v>8.0429228657592056</v>
      </c>
      <c r="AG31" s="111">
        <v>-16.471009028081941</v>
      </c>
      <c r="AH31" s="111">
        <v>3.3350046650798326</v>
      </c>
      <c r="AI31" s="111">
        <v>11.129547230258119</v>
      </c>
      <c r="AJ31" s="111">
        <v>4.8852735160734628</v>
      </c>
      <c r="AK31" s="111">
        <v>-12.809303924498538</v>
      </c>
    </row>
    <row r="32" spans="1:37" ht="17.100000000000001" customHeight="1" x14ac:dyDescent="0.2">
      <c r="A32" s="78" t="s">
        <v>17</v>
      </c>
      <c r="B32" s="70">
        <v>0.59627966247526309</v>
      </c>
      <c r="C32" s="70">
        <v>-4.6550946202886356</v>
      </c>
      <c r="D32" s="70">
        <v>-4.5959918034813585</v>
      </c>
      <c r="E32" s="70">
        <v>-5.3886510275995896</v>
      </c>
      <c r="F32" s="70">
        <v>-4.0421657048404835</v>
      </c>
      <c r="G32" s="70">
        <v>-1.6094004092711223</v>
      </c>
      <c r="H32" s="70">
        <v>-0.73952940730658279</v>
      </c>
      <c r="I32" s="70">
        <v>1.2811619693968712</v>
      </c>
      <c r="J32" s="70">
        <v>4.1108449843828776</v>
      </c>
      <c r="K32" s="70">
        <v>4.8264854307047855</v>
      </c>
      <c r="L32" s="70">
        <v>4.6760246901785596</v>
      </c>
      <c r="M32" s="70">
        <v>5.1732115471120776</v>
      </c>
      <c r="N32" s="70">
        <v>2.5015481093738856</v>
      </c>
      <c r="O32" s="70">
        <v>1.5030343719458328</v>
      </c>
      <c r="P32" s="70">
        <v>0.92229904637015636</v>
      </c>
      <c r="Q32" s="70">
        <v>0.78503750390253035</v>
      </c>
      <c r="R32" s="70">
        <v>0.9414596982126433</v>
      </c>
      <c r="S32" s="70">
        <v>2.0966426531650262</v>
      </c>
      <c r="T32" s="70">
        <v>3.7231534106413555</v>
      </c>
      <c r="U32" s="70">
        <v>5.0379401504915711</v>
      </c>
      <c r="V32" s="70">
        <v>5.7216721215604283</v>
      </c>
      <c r="W32" s="70">
        <v>5.1949508312346016</v>
      </c>
      <c r="X32" s="70">
        <v>4.0428981185157031</v>
      </c>
      <c r="Y32" s="70">
        <v>4.1944075028341743</v>
      </c>
      <c r="Z32" s="70">
        <v>3.1217221860034616</v>
      </c>
      <c r="AA32" s="70">
        <v>2.8070778077387004</v>
      </c>
      <c r="AB32" s="70">
        <v>2.5234751497361652</v>
      </c>
      <c r="AC32" s="70">
        <v>1.2399369885393696</v>
      </c>
      <c r="AD32" s="70">
        <v>2.1083394090964491</v>
      </c>
      <c r="AE32" s="70">
        <v>16.522672421152063</v>
      </c>
      <c r="AF32" s="70">
        <v>2.4554741771994459</v>
      </c>
      <c r="AG32" s="70">
        <v>-10.576142807066823</v>
      </c>
      <c r="AH32" s="70">
        <v>1.5114261582720223</v>
      </c>
      <c r="AI32" s="70">
        <v>-11.048298029386562</v>
      </c>
      <c r="AJ32" s="70">
        <v>0.19000382247071901</v>
      </c>
      <c r="AK32" s="70">
        <v>16.86616735472397</v>
      </c>
    </row>
    <row r="33" spans="1:37" ht="17.100000000000001" customHeight="1" x14ac:dyDescent="0.2">
      <c r="A33" s="78" t="s">
        <v>59</v>
      </c>
      <c r="B33" s="70">
        <v>2.6609965224414056</v>
      </c>
      <c r="C33" s="70">
        <v>2.8320844466986683</v>
      </c>
      <c r="D33" s="70">
        <v>2.9241440159659238</v>
      </c>
      <c r="E33" s="70">
        <v>2.9363260182924567</v>
      </c>
      <c r="F33" s="70">
        <v>2.868071574914044</v>
      </c>
      <c r="G33" s="70">
        <v>2.8187729622953128</v>
      </c>
      <c r="H33" s="70">
        <v>2.7883234472926288</v>
      </c>
      <c r="I33" s="70">
        <v>2.7768860174818055</v>
      </c>
      <c r="J33" s="70">
        <v>2.7843704088825083</v>
      </c>
      <c r="K33" s="70">
        <v>2.7881905874184598</v>
      </c>
      <c r="L33" s="70">
        <v>2.7883971225442838</v>
      </c>
      <c r="M33" s="70">
        <v>2.7846182009856557</v>
      </c>
      <c r="N33" s="70">
        <v>2.7768850170263093</v>
      </c>
      <c r="O33" s="70">
        <v>2.7669055186373193</v>
      </c>
      <c r="P33" s="70">
        <v>2.7550020577226997</v>
      </c>
      <c r="Q33" s="70">
        <v>2.7409597734524782</v>
      </c>
      <c r="R33" s="70">
        <v>2.724688935707964</v>
      </c>
      <c r="S33" s="70">
        <v>2.7139812764238602</v>
      </c>
      <c r="T33" s="70">
        <v>2.7350163042024311</v>
      </c>
      <c r="U33" s="70">
        <v>2.7613681947699531</v>
      </c>
      <c r="V33" s="70">
        <v>2.7670269581454132</v>
      </c>
      <c r="W33" s="70">
        <v>2.7663441394280897</v>
      </c>
      <c r="X33" s="70">
        <v>2.7596130710298539</v>
      </c>
      <c r="Y33" s="70">
        <v>2.7465927083179409</v>
      </c>
      <c r="Z33" s="70">
        <v>2.7271632045621885</v>
      </c>
      <c r="AA33" s="70">
        <v>2.7142034463894626</v>
      </c>
      <c r="AB33" s="70">
        <v>2.7339014269153195</v>
      </c>
      <c r="AC33" s="70">
        <v>2.7598254053721183</v>
      </c>
      <c r="AD33" s="70">
        <v>2.765986148591737</v>
      </c>
      <c r="AE33" s="70">
        <v>2.7659177215327846</v>
      </c>
      <c r="AF33" s="70">
        <v>2.7599140012944723</v>
      </c>
      <c r="AG33" s="70">
        <v>2.7477362626813662</v>
      </c>
      <c r="AH33" s="70">
        <v>2.729262038116631</v>
      </c>
      <c r="AI33" s="70">
        <v>2.7158552345348586</v>
      </c>
      <c r="AJ33" s="70">
        <v>2.7336983188573916</v>
      </c>
      <c r="AK33" s="70">
        <v>2.7563358715518183</v>
      </c>
    </row>
    <row r="34" spans="1:37" ht="17.100000000000001" customHeight="1" x14ac:dyDescent="0.2">
      <c r="A34" s="79" t="s">
        <v>135</v>
      </c>
      <c r="B34" s="70"/>
      <c r="C34" s="70"/>
      <c r="D34" s="70"/>
      <c r="E34" s="70"/>
      <c r="F34" s="70"/>
      <c r="G34" s="70"/>
      <c r="H34" s="70"/>
      <c r="I34" s="70"/>
      <c r="J34" s="70"/>
      <c r="K34" s="70"/>
      <c r="L34" s="70"/>
      <c r="M34" s="70"/>
      <c r="N34" s="70"/>
      <c r="O34" s="70"/>
      <c r="P34" s="70"/>
      <c r="Q34" s="70"/>
      <c r="R34" s="70"/>
      <c r="S34" s="70"/>
      <c r="T34" s="70"/>
      <c r="U34" s="70"/>
      <c r="V34" s="70"/>
      <c r="W34" s="70"/>
    </row>
    <row r="35" spans="1:37" s="123" customFormat="1" ht="17.100000000000001" customHeight="1" x14ac:dyDescent="0.2">
      <c r="A35" s="133" t="s">
        <v>95</v>
      </c>
      <c r="B35" s="143"/>
      <c r="C35" s="143"/>
      <c r="D35" s="143"/>
      <c r="E35" s="143"/>
      <c r="F35" s="143"/>
      <c r="G35" s="143"/>
      <c r="H35" s="143"/>
      <c r="I35" s="143"/>
      <c r="J35" s="143"/>
      <c r="K35" s="143"/>
      <c r="L35" s="143"/>
      <c r="M35" s="143"/>
      <c r="N35" s="143"/>
      <c r="O35" s="143"/>
      <c r="P35" s="143"/>
      <c r="Q35" s="143"/>
      <c r="R35" s="143"/>
      <c r="S35" s="143"/>
      <c r="T35" s="143"/>
      <c r="U35" s="143"/>
      <c r="V35" s="143"/>
      <c r="W35" s="143"/>
    </row>
    <row r="36" spans="1:37" s="150" customFormat="1" ht="17.100000000000001" customHeight="1" thickBot="1" x14ac:dyDescent="0.25">
      <c r="A36" s="148" t="s">
        <v>19</v>
      </c>
      <c r="B36" s="149">
        <v>10.604421268437459</v>
      </c>
      <c r="C36" s="149">
        <v>4.5985731652339767</v>
      </c>
      <c r="D36" s="149">
        <v>17.953651451476006</v>
      </c>
      <c r="E36" s="149">
        <v>10.804192320184235</v>
      </c>
      <c r="F36" s="149">
        <v>7.1484302029849456</v>
      </c>
      <c r="G36" s="149">
        <v>10.453863915887984</v>
      </c>
      <c r="H36" s="149">
        <v>-0.66306107350141419</v>
      </c>
      <c r="I36" s="149">
        <v>1.3702882582957265</v>
      </c>
      <c r="J36" s="149">
        <v>-0.61078733180486289</v>
      </c>
      <c r="K36" s="149">
        <v>3.2552982920744711</v>
      </c>
      <c r="L36" s="149">
        <v>10.003239579759127</v>
      </c>
      <c r="M36" s="149">
        <v>5.0444829550212233</v>
      </c>
      <c r="N36" s="149">
        <v>11.026390783102524</v>
      </c>
      <c r="O36" s="149">
        <v>9.53579403300302</v>
      </c>
      <c r="P36" s="149">
        <v>-0.67574802694120306</v>
      </c>
      <c r="Q36" s="149">
        <v>-24.997721471085089</v>
      </c>
      <c r="R36" s="149">
        <v>-3.3582876167393083</v>
      </c>
      <c r="S36" s="149">
        <v>-4.5905031387264756</v>
      </c>
      <c r="T36" s="149">
        <v>-3.5545582299141287</v>
      </c>
      <c r="U36" s="149">
        <v>47.741355674906515</v>
      </c>
      <c r="V36" s="149">
        <v>-1.7056381773496443</v>
      </c>
      <c r="W36" s="149">
        <v>8.4536149601576405</v>
      </c>
      <c r="X36" s="149">
        <v>21.819966568639558</v>
      </c>
      <c r="Y36" s="149">
        <v>2.6241571356379279</v>
      </c>
      <c r="Z36" s="149">
        <v>17.806551999376708</v>
      </c>
      <c r="AA36" s="149">
        <v>5.1403958430033203</v>
      </c>
      <c r="AB36" s="149">
        <v>4.1100753575838311</v>
      </c>
      <c r="AC36" s="149">
        <v>11.125298245571402</v>
      </c>
      <c r="AD36" s="149">
        <v>13.913662355099854</v>
      </c>
      <c r="AE36" s="149">
        <v>6.9502736537836896</v>
      </c>
      <c r="AF36" s="149">
        <v>6.8429800830319465</v>
      </c>
      <c r="AG36" s="149">
        <v>3.79875891532655</v>
      </c>
      <c r="AH36" s="149">
        <v>10.556978909837467</v>
      </c>
      <c r="AI36" s="149">
        <v>9.3531628155143487</v>
      </c>
      <c r="AJ36" s="149">
        <v>5.4594993674980552</v>
      </c>
      <c r="AK36" s="149">
        <v>7.9766044265221048</v>
      </c>
    </row>
    <row r="37" spans="1:37" x14ac:dyDescent="0.2">
      <c r="A37" s="95" t="s">
        <v>50</v>
      </c>
    </row>
  </sheetData>
  <mergeCells count="9">
    <mergeCell ref="AH3:AK3"/>
    <mergeCell ref="B3:E3"/>
    <mergeCell ref="F3:I3"/>
    <mergeCell ref="J3:M3"/>
    <mergeCell ref="N3:Q3"/>
    <mergeCell ref="AD3:AG3"/>
    <mergeCell ref="Z3:AC3"/>
    <mergeCell ref="V3:Y3"/>
    <mergeCell ref="R3:U3"/>
  </mergeCells>
  <phoneticPr fontId="29" type="noConversion"/>
  <conditionalFormatting sqref="A5:M36">
    <cfRule type="cellIs" dxfId="12" priority="3" operator="lessThan">
      <formula>0</formula>
    </cfRule>
  </conditionalFormatting>
  <conditionalFormatting sqref="A1:XFD1048576">
    <cfRule type="cellIs" dxfId="11" priority="1" operator="lessThan">
      <formula>0</formula>
    </cfRule>
  </conditionalFormatting>
  <conditionalFormatting sqref="N20:P22">
    <cfRule type="cellIs" dxfId="10" priority="2" operator="lessThan">
      <formula>0</formula>
    </cfRule>
  </conditionalFormatting>
  <conditionalFormatting sqref="N12:R19 S12:AK21 Q20:R21 X30:AK33 N30:W36 X36:AK36">
    <cfRule type="cellIs" dxfId="9" priority="24" operator="lessThan">
      <formula>0</formula>
    </cfRule>
  </conditionalFormatting>
  <conditionalFormatting sqref="N5:AK11">
    <cfRule type="cellIs" dxfId="8" priority="8" operator="lessThan">
      <formula>0</formula>
    </cfRule>
  </conditionalFormatting>
  <conditionalFormatting sqref="N23:AK29">
    <cfRule type="cellIs" dxfId="7" priority="12" operator="lessThan">
      <formula>0</formula>
    </cfRule>
  </conditionalFormatting>
  <conditionalFormatting sqref="Q22:AK22">
    <cfRule type="cellIs" dxfId="6" priority="20" operator="lessThan">
      <formula>0</formula>
    </cfRule>
  </conditionalFormatting>
  <pageMargins left="0.31496062992125984" right="0" top="0.51181102362204722" bottom="0" header="0" footer="0"/>
  <pageSetup paperSize="9" scale="5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14">
    <pageSetUpPr fitToPage="1"/>
  </sheetPr>
  <dimension ref="A1:AL37"/>
  <sheetViews>
    <sheetView showGridLines="0" view="pageBreakPreview" zoomScaleNormal="100" zoomScaleSheetLayoutView="100" workbookViewId="0">
      <pane xSplit="1" ySplit="4" topLeftCell="B5" activePane="bottomRight" state="frozen"/>
      <selection activeCell="BA22" activeCellId="1" sqref="BR15 BA22"/>
      <selection pane="topRight" activeCell="BA22" activeCellId="1" sqref="BR15 BA22"/>
      <selection pane="bottomLeft" activeCell="BA22" activeCellId="1" sqref="BR15 BA22"/>
      <selection pane="bottomRight" activeCell="AI12" sqref="AI12:AI13"/>
    </sheetView>
  </sheetViews>
  <sheetFormatPr defaultColWidth="9.140625" defaultRowHeight="11.25" x14ac:dyDescent="0.2"/>
  <cols>
    <col min="1" max="1" width="25.42578125" style="35" customWidth="1"/>
    <col min="2" max="2" width="6.28515625" style="35" customWidth="1"/>
    <col min="3" max="3" width="6" style="35" customWidth="1"/>
    <col min="4" max="4" width="6.140625" style="35" customWidth="1"/>
    <col min="5" max="5" width="6.7109375" style="35" customWidth="1"/>
    <col min="6" max="6" width="7.42578125" style="35" customWidth="1"/>
    <col min="7" max="7" width="6" style="35" customWidth="1"/>
    <col min="8" max="10" width="7" style="35" customWidth="1"/>
    <col min="11" max="16" width="6" style="35" bestFit="1" customWidth="1"/>
    <col min="17" max="17" width="6.28515625" style="35" customWidth="1"/>
    <col min="18" max="25" width="6" style="35" bestFit="1" customWidth="1"/>
    <col min="26" max="26" width="6.5703125" style="35" bestFit="1" customWidth="1"/>
    <col min="27" max="27" width="5.85546875" style="35" customWidth="1"/>
    <col min="28" max="28" width="6.85546875" style="35" customWidth="1"/>
    <col min="29" max="29" width="6" style="35" customWidth="1"/>
    <col min="30" max="30" width="6.5703125" style="35" bestFit="1" customWidth="1"/>
    <col min="31" max="31" width="5.85546875" style="35" bestFit="1" customWidth="1"/>
    <col min="32" max="32" width="6.7109375" style="35" customWidth="1"/>
    <col min="33" max="33" width="6.28515625" style="35" customWidth="1"/>
    <col min="34" max="34" width="6.5703125" style="35" bestFit="1" customWidth="1"/>
    <col min="35" max="35" width="6.7109375" style="35" customWidth="1"/>
    <col min="36" max="36" width="7" style="35" customWidth="1"/>
    <col min="37" max="37" width="6.85546875" style="35" customWidth="1"/>
    <col min="38" max="16384" width="9.140625" style="35"/>
  </cols>
  <sheetData>
    <row r="1" spans="1:38" s="87" customFormat="1" ht="17.25" customHeight="1" x14ac:dyDescent="0.2">
      <c r="A1" s="31" t="s">
        <v>175</v>
      </c>
      <c r="B1" s="31" t="s">
        <v>139</v>
      </c>
    </row>
    <row r="2" spans="1:38" ht="3.75" customHeight="1" thickBot="1" x14ac:dyDescent="0.25"/>
    <row r="3" spans="1:38" s="81" customFormat="1" ht="12" customHeight="1" x14ac:dyDescent="0.2">
      <c r="B3" s="211" t="s">
        <v>80</v>
      </c>
      <c r="C3" s="211"/>
      <c r="D3" s="211"/>
      <c r="E3" s="211"/>
      <c r="F3" s="211" t="s">
        <v>92</v>
      </c>
      <c r="G3" s="211"/>
      <c r="H3" s="211"/>
      <c r="I3" s="211"/>
      <c r="J3" s="213" t="s">
        <v>134</v>
      </c>
      <c r="K3" s="213"/>
      <c r="L3" s="213"/>
      <c r="M3" s="213"/>
      <c r="N3" s="213" t="s">
        <v>136</v>
      </c>
      <c r="O3" s="213"/>
      <c r="P3" s="213"/>
      <c r="Q3" s="213"/>
      <c r="R3" s="214" t="s">
        <v>137</v>
      </c>
      <c r="S3" s="214"/>
      <c r="T3" s="214"/>
      <c r="U3" s="214"/>
      <c r="V3" s="211" t="s">
        <v>138</v>
      </c>
      <c r="W3" s="211"/>
      <c r="X3" s="211"/>
      <c r="Y3" s="211"/>
      <c r="Z3" s="211" t="s">
        <v>143</v>
      </c>
      <c r="AA3" s="211"/>
      <c r="AB3" s="211"/>
      <c r="AC3" s="211"/>
      <c r="AD3" s="211" t="s">
        <v>144</v>
      </c>
      <c r="AE3" s="211"/>
      <c r="AF3" s="211"/>
      <c r="AG3" s="211"/>
      <c r="AH3" s="211" t="s">
        <v>170</v>
      </c>
      <c r="AI3" s="211"/>
      <c r="AJ3" s="211"/>
      <c r="AK3" s="211"/>
    </row>
    <row r="4" spans="1:38" s="123" customFormat="1" ht="13.5" customHeight="1" x14ac:dyDescent="0.2">
      <c r="A4" s="83"/>
      <c r="B4" s="84" t="s">
        <v>46</v>
      </c>
      <c r="C4" s="84" t="s">
        <v>47</v>
      </c>
      <c r="D4" s="84" t="s">
        <v>48</v>
      </c>
      <c r="E4" s="84" t="s">
        <v>49</v>
      </c>
      <c r="F4" s="84" t="s">
        <v>46</v>
      </c>
      <c r="G4" s="84" t="s">
        <v>47</v>
      </c>
      <c r="H4" s="84" t="s">
        <v>48</v>
      </c>
      <c r="I4" s="84" t="s">
        <v>49</v>
      </c>
      <c r="J4" s="132" t="s">
        <v>46</v>
      </c>
      <c r="K4" s="132" t="s">
        <v>47</v>
      </c>
      <c r="L4" s="84" t="s">
        <v>48</v>
      </c>
      <c r="M4" s="84" t="s">
        <v>49</v>
      </c>
      <c r="N4" s="132" t="s">
        <v>46</v>
      </c>
      <c r="O4" s="132" t="s">
        <v>47</v>
      </c>
      <c r="P4" s="132" t="s">
        <v>48</v>
      </c>
      <c r="Q4" s="132" t="s">
        <v>49</v>
      </c>
      <c r="R4" s="132" t="s">
        <v>46</v>
      </c>
      <c r="S4" s="132" t="s">
        <v>47</v>
      </c>
      <c r="T4" s="132" t="s">
        <v>48</v>
      </c>
      <c r="U4" s="132" t="s">
        <v>49</v>
      </c>
      <c r="V4" s="132" t="s">
        <v>46</v>
      </c>
      <c r="W4" s="132" t="s">
        <v>47</v>
      </c>
      <c r="X4" s="132" t="s">
        <v>48</v>
      </c>
      <c r="Y4" s="132" t="s">
        <v>49</v>
      </c>
      <c r="Z4" s="132" t="s">
        <v>46</v>
      </c>
      <c r="AA4" s="132" t="s">
        <v>47</v>
      </c>
      <c r="AB4" s="132" t="s">
        <v>48</v>
      </c>
      <c r="AC4" s="132" t="s">
        <v>49</v>
      </c>
      <c r="AD4" s="132" t="s">
        <v>46</v>
      </c>
      <c r="AE4" s="132" t="s">
        <v>47</v>
      </c>
      <c r="AF4" s="132" t="s">
        <v>48</v>
      </c>
      <c r="AG4" s="132" t="s">
        <v>49</v>
      </c>
      <c r="AH4" s="132" t="s">
        <v>46</v>
      </c>
      <c r="AI4" s="132" t="s">
        <v>47</v>
      </c>
      <c r="AJ4" s="132" t="s">
        <v>48</v>
      </c>
      <c r="AK4" s="132" t="s">
        <v>49</v>
      </c>
    </row>
    <row r="5" spans="1:38" s="37" customFormat="1" ht="17.100000000000001" customHeight="1" x14ac:dyDescent="0.2">
      <c r="A5" s="39" t="s">
        <v>97</v>
      </c>
      <c r="B5" s="107">
        <v>97.215823200554254</v>
      </c>
      <c r="C5" s="107">
        <v>99.797175549531076</v>
      </c>
      <c r="D5" s="107">
        <v>101.85508253192725</v>
      </c>
      <c r="E5" s="107">
        <v>101.33935463726567</v>
      </c>
      <c r="F5" s="107">
        <v>102.26668010042697</v>
      </c>
      <c r="G5" s="107">
        <v>100.32084063090956</v>
      </c>
      <c r="H5" s="107">
        <v>106.43321076098802</v>
      </c>
      <c r="I5" s="107">
        <v>108.94613694166608</v>
      </c>
      <c r="J5" s="107">
        <v>105.17889711411037</v>
      </c>
      <c r="K5" s="107">
        <v>107.41311128992814</v>
      </c>
      <c r="L5" s="107">
        <v>108.25577417753894</v>
      </c>
      <c r="M5" s="107">
        <v>109.62404702343713</v>
      </c>
      <c r="N5" s="107">
        <v>108.59676258325537</v>
      </c>
      <c r="O5" s="107">
        <v>112.11946475163226</v>
      </c>
      <c r="P5" s="107">
        <v>111.87075549924602</v>
      </c>
      <c r="Q5" s="107">
        <v>109.57104266348006</v>
      </c>
      <c r="R5" s="107">
        <v>111.82172789398773</v>
      </c>
      <c r="S5" s="107">
        <v>113.61262131508241</v>
      </c>
      <c r="T5" s="107">
        <v>113.49590924396264</v>
      </c>
      <c r="U5" s="107">
        <v>114.44730471726253</v>
      </c>
      <c r="V5" s="107">
        <v>115.63151611558318</v>
      </c>
      <c r="W5" s="107">
        <v>117.15720196742434</v>
      </c>
      <c r="X5" s="107">
        <v>120.01340351544873</v>
      </c>
      <c r="Y5" s="107">
        <v>122.91386063313179</v>
      </c>
      <c r="Z5" s="107">
        <v>124.8414701914802</v>
      </c>
      <c r="AA5" s="107">
        <v>124.93639064882353</v>
      </c>
      <c r="AB5" s="107">
        <v>125.78472117256216</v>
      </c>
      <c r="AC5" s="107">
        <v>132.08543048679195</v>
      </c>
      <c r="AD5" s="107">
        <v>131.54915159707167</v>
      </c>
      <c r="AE5" s="107">
        <v>132.24620063022442</v>
      </c>
      <c r="AF5" s="107">
        <v>133.37400246478259</v>
      </c>
      <c r="AG5" s="107">
        <v>135.76118458334915</v>
      </c>
      <c r="AH5" s="107">
        <v>136.73218726574271</v>
      </c>
      <c r="AI5" s="107">
        <v>138.87403648833978</v>
      </c>
      <c r="AJ5" s="107">
        <v>140.90425331811781</v>
      </c>
      <c r="AK5" s="107">
        <v>144.28981520884599</v>
      </c>
      <c r="AL5" s="207">
        <v>5.6459660159959402E-2</v>
      </c>
    </row>
    <row r="6" spans="1:38" s="133" customFormat="1" ht="17.100000000000001" customHeight="1" x14ac:dyDescent="0.2">
      <c r="A6" s="133" t="s">
        <v>96</v>
      </c>
      <c r="B6" s="133">
        <v>99.737591052638564</v>
      </c>
      <c r="C6" s="133">
        <v>100.23804728535441</v>
      </c>
      <c r="D6" s="133">
        <v>101.19891931304738</v>
      </c>
      <c r="E6" s="133">
        <v>99.033023529920442</v>
      </c>
      <c r="F6" s="133">
        <v>102.14390373178099</v>
      </c>
      <c r="G6" s="133">
        <v>94.090338192050964</v>
      </c>
      <c r="H6" s="133">
        <v>110.99282332766731</v>
      </c>
      <c r="I6" s="133">
        <v>116.61138295002456</v>
      </c>
      <c r="J6" s="133">
        <v>100.94099224021467</v>
      </c>
      <c r="K6" s="133">
        <v>106.60953936972557</v>
      </c>
      <c r="L6" s="133">
        <v>112.26615414087873</v>
      </c>
      <c r="M6" s="133">
        <v>116.33677566893496</v>
      </c>
      <c r="N6" s="133">
        <v>109.16234056353333</v>
      </c>
      <c r="O6" s="133">
        <v>119.14173031761315</v>
      </c>
      <c r="P6" s="133">
        <v>116.55237961468782</v>
      </c>
      <c r="Q6" s="133">
        <v>113.09188536128589</v>
      </c>
      <c r="R6" s="133">
        <v>111.07628871106496</v>
      </c>
      <c r="S6" s="133">
        <v>116.78862445126353</v>
      </c>
      <c r="T6" s="133">
        <v>113.68911984507591</v>
      </c>
      <c r="U6" s="133">
        <v>122.17929504890901</v>
      </c>
      <c r="V6" s="133">
        <v>116.82539143696471</v>
      </c>
      <c r="W6" s="133">
        <v>125.0171978843059</v>
      </c>
      <c r="X6" s="133">
        <v>124.3874693593911</v>
      </c>
      <c r="Y6" s="133">
        <v>126.6944035189576</v>
      </c>
      <c r="Z6" s="133">
        <v>126.58568861281189</v>
      </c>
      <c r="AA6" s="133">
        <v>130.34646612554567</v>
      </c>
      <c r="AB6" s="133">
        <v>131.35657199967207</v>
      </c>
      <c r="AC6" s="133">
        <v>143.46148168271768</v>
      </c>
      <c r="AD6" s="133">
        <v>131.14156088029293</v>
      </c>
      <c r="AE6" s="133">
        <v>138.67725876669229</v>
      </c>
      <c r="AF6" s="133">
        <v>149.14618366960195</v>
      </c>
      <c r="AG6" s="133">
        <v>156.96600081066825</v>
      </c>
      <c r="AH6" s="133">
        <v>144.07441050387672</v>
      </c>
      <c r="AI6" s="133">
        <v>155.77018689890929</v>
      </c>
      <c r="AJ6" s="133">
        <v>173.56180185232054</v>
      </c>
      <c r="AK6" s="133">
        <v>169.31848115027341</v>
      </c>
    </row>
    <row r="7" spans="1:38" ht="17.100000000000001" customHeight="1" x14ac:dyDescent="0.2">
      <c r="A7" s="72" t="s">
        <v>1</v>
      </c>
      <c r="B7" s="69">
        <v>99.772361755598183</v>
      </c>
      <c r="C7" s="69">
        <v>99.947408856062111</v>
      </c>
      <c r="D7" s="69">
        <v>99.685328054452668</v>
      </c>
      <c r="E7" s="69">
        <v>100.72648017000516</v>
      </c>
      <c r="F7" s="69">
        <v>105.81675827038575</v>
      </c>
      <c r="G7" s="69">
        <v>98.947410635165099</v>
      </c>
      <c r="H7" s="69">
        <v>96.08313042681101</v>
      </c>
      <c r="I7" s="69">
        <v>99.648058431488394</v>
      </c>
      <c r="J7" s="69">
        <v>99.414062127153443</v>
      </c>
      <c r="K7" s="69">
        <v>92.198564757734943</v>
      </c>
      <c r="L7" s="69">
        <v>90.703576758684207</v>
      </c>
      <c r="M7" s="69">
        <v>85.109810357967945</v>
      </c>
      <c r="N7" s="69">
        <v>87.52395022269495</v>
      </c>
      <c r="O7" s="69">
        <v>91.094945584719085</v>
      </c>
      <c r="P7" s="69">
        <v>95.195708493277181</v>
      </c>
      <c r="Q7" s="69">
        <v>83.116433646871457</v>
      </c>
      <c r="R7" s="69">
        <v>83.503015782039455</v>
      </c>
      <c r="S7" s="69">
        <v>82.511384613832959</v>
      </c>
      <c r="T7" s="69">
        <v>91.363109118491494</v>
      </c>
      <c r="U7" s="69">
        <v>99.884605554448612</v>
      </c>
      <c r="V7" s="69">
        <v>99.850400681674472</v>
      </c>
      <c r="W7" s="69">
        <v>129.31780729418463</v>
      </c>
      <c r="X7" s="69">
        <v>134.38344567255655</v>
      </c>
      <c r="Y7" s="69">
        <v>130.02313424497868</v>
      </c>
      <c r="Z7" s="69">
        <v>121.55471820726554</v>
      </c>
      <c r="AA7" s="69">
        <v>125.53276096910912</v>
      </c>
      <c r="AB7" s="69">
        <v>122.32209454410008</v>
      </c>
      <c r="AC7" s="69">
        <v>145.84846144000306</v>
      </c>
      <c r="AD7" s="69">
        <v>144.96181237588544</v>
      </c>
      <c r="AE7" s="69">
        <v>161.44974912589171</v>
      </c>
      <c r="AF7" s="69">
        <v>185.17013130823167</v>
      </c>
      <c r="AG7" s="69">
        <v>225.57351093216798</v>
      </c>
      <c r="AH7" s="69">
        <v>181.75986728054741</v>
      </c>
      <c r="AI7" s="69">
        <v>229.39401312399625</v>
      </c>
      <c r="AJ7" s="69">
        <v>253.84851805392844</v>
      </c>
      <c r="AK7" s="69">
        <v>366.30494737509355</v>
      </c>
    </row>
    <row r="8" spans="1:38" ht="17.100000000000001" customHeight="1" x14ac:dyDescent="0.2">
      <c r="A8" s="72" t="s">
        <v>2</v>
      </c>
      <c r="B8" s="69">
        <v>102.75752396993714</v>
      </c>
      <c r="C8" s="69">
        <v>100.34971398153067</v>
      </c>
      <c r="D8" s="69">
        <v>98.214039025065176</v>
      </c>
      <c r="E8" s="69">
        <v>96.311810023594376</v>
      </c>
      <c r="F8" s="69">
        <v>104.09123453765801</v>
      </c>
      <c r="G8" s="69">
        <v>95.676742032026013</v>
      </c>
      <c r="H8" s="69">
        <v>104.08750896977909</v>
      </c>
      <c r="I8" s="69">
        <v>107.29511502870676</v>
      </c>
      <c r="J8" s="69">
        <v>98.311579725990285</v>
      </c>
      <c r="K8" s="69">
        <v>101.05843408847389</v>
      </c>
      <c r="L8" s="69">
        <v>103.59143225892871</v>
      </c>
      <c r="M8" s="69">
        <v>111.69825324723264</v>
      </c>
      <c r="N8" s="69">
        <v>103.71696815957741</v>
      </c>
      <c r="O8" s="69">
        <v>105.27323208065012</v>
      </c>
      <c r="P8" s="69">
        <v>105.65048611178651</v>
      </c>
      <c r="Q8" s="69">
        <v>105.10923622058743</v>
      </c>
      <c r="R8" s="69">
        <v>105.48663840208654</v>
      </c>
      <c r="S8" s="69">
        <v>99.341063058247443</v>
      </c>
      <c r="T8" s="69">
        <v>100.55750833175657</v>
      </c>
      <c r="U8" s="69">
        <v>115.43198334989135</v>
      </c>
      <c r="V8" s="69">
        <v>110.68596894678764</v>
      </c>
      <c r="W8" s="69">
        <v>112.2430324664422</v>
      </c>
      <c r="X8" s="69">
        <v>101.09980446144142</v>
      </c>
      <c r="Y8" s="69">
        <v>116.94817085884249</v>
      </c>
      <c r="Z8" s="69">
        <v>122.99656760214914</v>
      </c>
      <c r="AA8" s="69">
        <v>122.02213569694844</v>
      </c>
      <c r="AB8" s="69">
        <v>109.09078959614989</v>
      </c>
      <c r="AC8" s="69">
        <v>137.56287090834886</v>
      </c>
      <c r="AD8" s="69">
        <v>123.11562596571717</v>
      </c>
      <c r="AE8" s="69">
        <v>123.66148145271845</v>
      </c>
      <c r="AF8" s="69">
        <v>111.28913119237683</v>
      </c>
      <c r="AG8" s="69">
        <v>139.30162653340852</v>
      </c>
      <c r="AH8" s="69">
        <v>132.83579354168859</v>
      </c>
      <c r="AI8" s="69">
        <v>133.07466376799636</v>
      </c>
      <c r="AJ8" s="69">
        <v>121.68379168988703</v>
      </c>
      <c r="AK8" s="69">
        <v>125.97285361895534</v>
      </c>
    </row>
    <row r="9" spans="1:38" ht="17.100000000000001" customHeight="1" x14ac:dyDescent="0.2">
      <c r="A9" s="72" t="s">
        <v>3</v>
      </c>
      <c r="B9" s="69">
        <v>98.505191951293938</v>
      </c>
      <c r="C9" s="69">
        <v>98.757796402089767</v>
      </c>
      <c r="D9" s="69">
        <v>100.92045494279425</v>
      </c>
      <c r="E9" s="69">
        <v>101.71154027404521</v>
      </c>
      <c r="F9" s="69">
        <v>107.75110592980985</v>
      </c>
      <c r="G9" s="69">
        <v>108.34239837454187</v>
      </c>
      <c r="H9" s="69">
        <v>110.46132596570799</v>
      </c>
      <c r="I9" s="69">
        <v>110.66984465980347</v>
      </c>
      <c r="J9" s="69">
        <v>114.3590727524367</v>
      </c>
      <c r="K9" s="69">
        <v>116.52011140510727</v>
      </c>
      <c r="L9" s="69">
        <v>120.52752811405279</v>
      </c>
      <c r="M9" s="69">
        <v>120.41221588565017</v>
      </c>
      <c r="N9" s="69">
        <v>123.28848621616453</v>
      </c>
      <c r="O9" s="69">
        <v>126.62880283347464</v>
      </c>
      <c r="P9" s="69">
        <v>130.81910284159349</v>
      </c>
      <c r="Q9" s="69">
        <v>132.20313752312279</v>
      </c>
      <c r="R9" s="69">
        <v>131.72257688160829</v>
      </c>
      <c r="S9" s="69">
        <v>132.04385027480515</v>
      </c>
      <c r="T9" s="69">
        <v>129.43380744342309</v>
      </c>
      <c r="U9" s="69">
        <v>134.16453604279386</v>
      </c>
      <c r="V9" s="69">
        <v>135.70079478538233</v>
      </c>
      <c r="W9" s="69">
        <v>136.93405855134571</v>
      </c>
      <c r="X9" s="69">
        <v>133.02029179038809</v>
      </c>
      <c r="Y9" s="69">
        <v>133.21036819554328</v>
      </c>
      <c r="Z9" s="69">
        <v>136.95173739050585</v>
      </c>
      <c r="AA9" s="69">
        <v>139.33305312648534</v>
      </c>
      <c r="AB9" s="69">
        <v>145.36231362250825</v>
      </c>
      <c r="AC9" s="69">
        <v>147.65167301545125</v>
      </c>
      <c r="AD9" s="69">
        <v>147.94710808159795</v>
      </c>
      <c r="AE9" s="69">
        <v>149.34966705490521</v>
      </c>
      <c r="AF9" s="69">
        <v>152.95487358474671</v>
      </c>
      <c r="AG9" s="69">
        <v>155.18395657337581</v>
      </c>
      <c r="AH9" s="69">
        <v>159.41719601827964</v>
      </c>
      <c r="AI9" s="69">
        <v>161.84656463695819</v>
      </c>
      <c r="AJ9" s="69">
        <v>166.66256538448158</v>
      </c>
      <c r="AK9" s="69">
        <v>169.94578670701779</v>
      </c>
    </row>
    <row r="10" spans="1:38" ht="17.100000000000001" customHeight="1" x14ac:dyDescent="0.2">
      <c r="A10" s="72" t="s">
        <v>4</v>
      </c>
      <c r="B10" s="69">
        <v>88.439806538125723</v>
      </c>
      <c r="C10" s="69">
        <v>107.36704768899175</v>
      </c>
      <c r="D10" s="69">
        <v>136.79855977237321</v>
      </c>
      <c r="E10" s="69">
        <v>94.334979933372793</v>
      </c>
      <c r="F10" s="69">
        <v>77.40139807875147</v>
      </c>
      <c r="G10" s="69">
        <v>90.847300895422634</v>
      </c>
      <c r="H10" s="69">
        <v>118.76131968058934</v>
      </c>
      <c r="I10" s="69">
        <v>87.647031049200606</v>
      </c>
      <c r="J10" s="69">
        <v>85.864393497632662</v>
      </c>
      <c r="K10" s="69">
        <v>108.21439956262751</v>
      </c>
      <c r="L10" s="69">
        <v>144.61751751148734</v>
      </c>
      <c r="M10" s="69">
        <v>101.51428997225904</v>
      </c>
      <c r="N10" s="69">
        <v>87.121765663151876</v>
      </c>
      <c r="O10" s="69">
        <v>102.08231675751873</v>
      </c>
      <c r="P10" s="69">
        <v>154.07710241846618</v>
      </c>
      <c r="Q10" s="69">
        <v>104.68773978819874</v>
      </c>
      <c r="R10" s="69">
        <v>85.635646088254774</v>
      </c>
      <c r="S10" s="69">
        <v>108.84554093297237</v>
      </c>
      <c r="T10" s="69">
        <v>144.37766670103852</v>
      </c>
      <c r="U10" s="69">
        <v>103.79515082023359</v>
      </c>
      <c r="V10" s="69">
        <v>89.094779480911086</v>
      </c>
      <c r="W10" s="69">
        <v>115.16745294221396</v>
      </c>
      <c r="X10" s="69">
        <v>141.56271580190781</v>
      </c>
      <c r="Y10" s="69">
        <v>102.45637115966424</v>
      </c>
      <c r="Z10" s="69">
        <v>88.338806344369942</v>
      </c>
      <c r="AA10" s="69">
        <v>113.10300958684361</v>
      </c>
      <c r="AB10" s="69">
        <v>153.24617037094731</v>
      </c>
      <c r="AC10" s="69">
        <v>107.70575589827864</v>
      </c>
      <c r="AD10" s="69">
        <v>88.644333595625994</v>
      </c>
      <c r="AE10" s="69">
        <v>111.42295404988678</v>
      </c>
      <c r="AF10" s="69">
        <v>151.44526418004756</v>
      </c>
      <c r="AG10" s="69">
        <v>105.26230371856771</v>
      </c>
      <c r="AH10" s="69">
        <v>90.506312549470053</v>
      </c>
      <c r="AI10" s="69">
        <v>117.73875729830627</v>
      </c>
      <c r="AJ10" s="69">
        <v>147.83691988655809</v>
      </c>
      <c r="AK10" s="69">
        <v>95.903418740116905</v>
      </c>
    </row>
    <row r="11" spans="1:38" ht="17.100000000000001" customHeight="1" x14ac:dyDescent="0.2">
      <c r="A11" s="72" t="s">
        <v>5</v>
      </c>
      <c r="B11" s="69">
        <v>86.405515726788977</v>
      </c>
      <c r="C11" s="69">
        <v>103.79917894554897</v>
      </c>
      <c r="D11" s="69">
        <v>108.39324010172768</v>
      </c>
      <c r="E11" s="69">
        <v>101.06137775092026</v>
      </c>
      <c r="F11" s="69">
        <v>80.820459288189795</v>
      </c>
      <c r="G11" s="69">
        <v>63.400907668856085</v>
      </c>
      <c r="H11" s="69">
        <v>136.99288210226391</v>
      </c>
      <c r="I11" s="69">
        <v>155.29977117195827</v>
      </c>
      <c r="J11" s="69">
        <v>93.706837332963417</v>
      </c>
      <c r="K11" s="69">
        <v>114.53052333489684</v>
      </c>
      <c r="L11" s="69">
        <v>128.10361284903723</v>
      </c>
      <c r="M11" s="69">
        <v>133.24455732495935</v>
      </c>
      <c r="N11" s="69">
        <v>126.97268582416386</v>
      </c>
      <c r="O11" s="69">
        <v>154.59370621859935</v>
      </c>
      <c r="P11" s="69">
        <v>120.23834379152802</v>
      </c>
      <c r="Q11" s="69">
        <v>118.04490781109844</v>
      </c>
      <c r="R11" s="69">
        <v>118.82763678845203</v>
      </c>
      <c r="S11" s="69">
        <v>168.29650733587661</v>
      </c>
      <c r="T11" s="69">
        <v>122.0863395736427</v>
      </c>
      <c r="U11" s="69">
        <v>125.6703375553347</v>
      </c>
      <c r="V11" s="69">
        <v>131.22553871322881</v>
      </c>
      <c r="W11" s="69">
        <v>135.19180541911197</v>
      </c>
      <c r="X11" s="69">
        <v>134.93644542922908</v>
      </c>
      <c r="Y11" s="69">
        <v>134.47539529154977</v>
      </c>
      <c r="Z11" s="69">
        <v>136.47611331169284</v>
      </c>
      <c r="AA11" s="69">
        <v>143.52795100149385</v>
      </c>
      <c r="AB11" s="69">
        <v>137.40431378197624</v>
      </c>
      <c r="AC11" s="69">
        <v>139.18001180258378</v>
      </c>
      <c r="AD11" s="69">
        <v>145.52086614684526</v>
      </c>
      <c r="AE11" s="69">
        <v>149.79948688964191</v>
      </c>
      <c r="AF11" s="69">
        <v>155.31669777582658</v>
      </c>
      <c r="AG11" s="69">
        <v>158.35140397306648</v>
      </c>
      <c r="AH11" s="69">
        <v>158.95804363928988</v>
      </c>
      <c r="AI11" s="69">
        <v>161.2943912429019</v>
      </c>
      <c r="AJ11" s="69">
        <v>172.31060886493935</v>
      </c>
      <c r="AK11" s="69">
        <v>163.61483218958207</v>
      </c>
    </row>
    <row r="12" spans="1:38" ht="17.100000000000001" customHeight="1" x14ac:dyDescent="0.2">
      <c r="A12" s="72" t="s">
        <v>6</v>
      </c>
      <c r="B12" s="69">
        <v>97.077495886390125</v>
      </c>
      <c r="C12" s="69">
        <v>96.046702248067177</v>
      </c>
      <c r="D12" s="69">
        <v>102.47552205150178</v>
      </c>
      <c r="E12" s="69">
        <v>105.32413328871341</v>
      </c>
      <c r="F12" s="69">
        <v>109.02745605108754</v>
      </c>
      <c r="G12" s="69">
        <v>118.10551890414447</v>
      </c>
      <c r="H12" s="69">
        <v>114.85298486258624</v>
      </c>
      <c r="I12" s="69">
        <v>120.6464922178903</v>
      </c>
      <c r="J12" s="69">
        <v>124.91047618225841</v>
      </c>
      <c r="K12" s="69">
        <v>125.78343981646496</v>
      </c>
      <c r="L12" s="69">
        <v>134.32267854564324</v>
      </c>
      <c r="M12" s="69">
        <v>133.37372960701575</v>
      </c>
      <c r="N12" s="69">
        <v>134.66077123005206</v>
      </c>
      <c r="O12" s="69">
        <v>159.26676112747217</v>
      </c>
      <c r="P12" s="69">
        <v>161.02638241810394</v>
      </c>
      <c r="Q12" s="69">
        <v>154.14502199902617</v>
      </c>
      <c r="R12" s="69">
        <v>165.97843188993539</v>
      </c>
      <c r="S12" s="69">
        <v>154.4005838532901</v>
      </c>
      <c r="T12" s="69">
        <v>157.3752633103266</v>
      </c>
      <c r="U12" s="69">
        <v>167.96606331875597</v>
      </c>
      <c r="V12" s="69">
        <v>155.7726238214475</v>
      </c>
      <c r="W12" s="69">
        <v>156.93253811606834</v>
      </c>
      <c r="X12" s="69">
        <v>155.1870854476895</v>
      </c>
      <c r="Y12" s="69">
        <v>165.05810562118771</v>
      </c>
      <c r="Z12" s="69">
        <v>148.42394234743844</v>
      </c>
      <c r="AA12" s="69">
        <v>153.00882264087875</v>
      </c>
      <c r="AB12" s="69">
        <v>171.04624807704619</v>
      </c>
      <c r="AC12" s="69">
        <v>182.57638894645856</v>
      </c>
      <c r="AD12" s="69">
        <v>153.10927272886883</v>
      </c>
      <c r="AE12" s="69">
        <v>162.22541885257718</v>
      </c>
      <c r="AF12" s="69">
        <v>187.78799801059131</v>
      </c>
      <c r="AG12" s="69">
        <v>193.58219430412205</v>
      </c>
      <c r="AH12" s="69">
        <v>159.24946802442057</v>
      </c>
      <c r="AI12" s="69">
        <v>156.6507121051151</v>
      </c>
      <c r="AJ12" s="69">
        <v>195.58468764115025</v>
      </c>
      <c r="AK12" s="69">
        <v>212.04481168877675</v>
      </c>
    </row>
    <row r="13" spans="1:38" s="133" customFormat="1" ht="17.100000000000001" customHeight="1" x14ac:dyDescent="0.2">
      <c r="A13" s="133" t="s">
        <v>93</v>
      </c>
      <c r="B13" s="133">
        <v>96.933215159908457</v>
      </c>
      <c r="C13" s="133">
        <v>98.424622226999332</v>
      </c>
      <c r="D13" s="133">
        <v>102.02248151248756</v>
      </c>
      <c r="E13" s="133">
        <v>102.43080404467604</v>
      </c>
      <c r="F13" s="133">
        <v>105.67321966098196</v>
      </c>
      <c r="G13" s="133">
        <v>105.27361034947069</v>
      </c>
      <c r="H13" s="133">
        <v>106.50998412916913</v>
      </c>
      <c r="I13" s="133">
        <v>109.3432854394749</v>
      </c>
      <c r="J13" s="133">
        <v>111.46773946228174</v>
      </c>
      <c r="K13" s="133">
        <v>108.46473502878327</v>
      </c>
      <c r="L13" s="133">
        <v>108.24218544249989</v>
      </c>
      <c r="M13" s="133">
        <v>107.49894362493025</v>
      </c>
      <c r="N13" s="133">
        <v>108.77043497115484</v>
      </c>
      <c r="O13" s="133">
        <v>110.34787706356681</v>
      </c>
      <c r="P13" s="133">
        <v>112.08177714844906</v>
      </c>
      <c r="Q13" s="133">
        <v>113.05050545812621</v>
      </c>
      <c r="R13" s="133">
        <v>115.37450343966962</v>
      </c>
      <c r="S13" s="133">
        <v>115.57512197293747</v>
      </c>
      <c r="T13" s="133">
        <v>118.02978835504882</v>
      </c>
      <c r="U13" s="133">
        <v>117.83698431548508</v>
      </c>
      <c r="V13" s="133">
        <v>119.1740381320694</v>
      </c>
      <c r="W13" s="133">
        <v>113.41432806722973</v>
      </c>
      <c r="X13" s="133">
        <v>123.02253882214458</v>
      </c>
      <c r="Y13" s="133">
        <v>124.88178172030628</v>
      </c>
      <c r="Z13" s="133">
        <v>125.57289659697348</v>
      </c>
      <c r="AA13" s="133">
        <v>122.77876852632745</v>
      </c>
      <c r="AB13" s="133">
        <v>123.62353735366575</v>
      </c>
      <c r="AC13" s="133">
        <v>127.4760775460655</v>
      </c>
      <c r="AD13" s="133">
        <v>129.16369765665505</v>
      </c>
      <c r="AE13" s="133">
        <v>129.50852871206803</v>
      </c>
      <c r="AF13" s="133">
        <v>125.19344982526232</v>
      </c>
      <c r="AG13" s="133">
        <v>125.18780116577611</v>
      </c>
      <c r="AH13" s="133">
        <v>126.13082624683338</v>
      </c>
      <c r="AI13" s="133">
        <v>128.97663995058849</v>
      </c>
      <c r="AJ13" s="133">
        <v>128.13131857187633</v>
      </c>
      <c r="AK13" s="133">
        <v>136.63446736746491</v>
      </c>
    </row>
    <row r="14" spans="1:38" ht="17.100000000000001" customHeight="1" x14ac:dyDescent="0.2">
      <c r="A14" s="72" t="s">
        <v>8</v>
      </c>
      <c r="B14" s="69">
        <v>106.47369845849714</v>
      </c>
      <c r="C14" s="69">
        <v>105.47760023110442</v>
      </c>
      <c r="D14" s="69">
        <v>104.40306260054315</v>
      </c>
      <c r="E14" s="69">
        <v>87.552938790806806</v>
      </c>
      <c r="F14" s="69">
        <v>104.96697552575733</v>
      </c>
      <c r="G14" s="69">
        <v>119.47703356034177</v>
      </c>
      <c r="H14" s="69">
        <v>116.27097328412211</v>
      </c>
      <c r="I14" s="69">
        <v>134.45700039312436</v>
      </c>
      <c r="J14" s="69">
        <v>160.28021643270313</v>
      </c>
      <c r="K14" s="69">
        <v>161.90769119736876</v>
      </c>
      <c r="L14" s="69">
        <v>142.78990757663982</v>
      </c>
      <c r="M14" s="69">
        <v>140.903413147843</v>
      </c>
      <c r="N14" s="69">
        <v>124.3296254633982</v>
      </c>
      <c r="O14" s="69">
        <v>127.32376388373754</v>
      </c>
      <c r="P14" s="69">
        <v>122.89786623515731</v>
      </c>
      <c r="Q14" s="69">
        <v>147.92698685448343</v>
      </c>
      <c r="R14" s="69">
        <v>133.97546680573021</v>
      </c>
      <c r="S14" s="69">
        <v>148.69934213174355</v>
      </c>
      <c r="T14" s="69">
        <v>168.11231652958901</v>
      </c>
      <c r="U14" s="69">
        <v>154.30862418297417</v>
      </c>
      <c r="V14" s="69">
        <v>136.13166447689778</v>
      </c>
      <c r="W14" s="69">
        <v>65.561307407872988</v>
      </c>
      <c r="X14" s="69">
        <v>135.17824194407549</v>
      </c>
      <c r="Y14" s="69">
        <v>106.99264866917547</v>
      </c>
      <c r="Z14" s="69">
        <v>106.19465259903407</v>
      </c>
      <c r="AA14" s="69">
        <v>95.016501234543554</v>
      </c>
      <c r="AB14" s="69">
        <v>106.70184794694745</v>
      </c>
      <c r="AC14" s="69">
        <v>129.24526761377157</v>
      </c>
      <c r="AD14" s="69">
        <v>121.77040857863307</v>
      </c>
      <c r="AE14" s="69">
        <v>94.269127319391529</v>
      </c>
      <c r="AF14" s="69">
        <v>97.415383650393679</v>
      </c>
      <c r="AG14" s="69">
        <v>103.83743690507914</v>
      </c>
      <c r="AH14" s="69">
        <v>80.447826978715455</v>
      </c>
      <c r="AI14" s="69">
        <v>127.09649524327344</v>
      </c>
      <c r="AJ14" s="69">
        <v>121.72326351196423</v>
      </c>
      <c r="AK14" s="69">
        <v>107.74948098239012</v>
      </c>
    </row>
    <row r="15" spans="1:38" ht="17.100000000000001" customHeight="1" x14ac:dyDescent="0.2">
      <c r="A15" s="42" t="s">
        <v>9</v>
      </c>
      <c r="B15" s="69">
        <v>95.562861546577764</v>
      </c>
      <c r="C15" s="69">
        <v>98.243402631120262</v>
      </c>
      <c r="D15" s="69">
        <v>102.10076483180033</v>
      </c>
      <c r="E15" s="69">
        <v>103.88741164803201</v>
      </c>
      <c r="F15" s="69">
        <v>107.72914842550921</v>
      </c>
      <c r="G15" s="69">
        <v>106.10428344739586</v>
      </c>
      <c r="H15" s="69">
        <v>107.58899045922756</v>
      </c>
      <c r="I15" s="69">
        <v>110.07508458306575</v>
      </c>
      <c r="J15" s="69">
        <v>109.69761781717952</v>
      </c>
      <c r="K15" s="69">
        <v>106.73199812543939</v>
      </c>
      <c r="L15" s="69">
        <v>106.95551684272024</v>
      </c>
      <c r="M15" s="69">
        <v>107.23729283848262</v>
      </c>
      <c r="N15" s="69">
        <v>110.58591791586427</v>
      </c>
      <c r="O15" s="69">
        <v>113.17318282236812</v>
      </c>
      <c r="P15" s="69">
        <v>117.42736149195821</v>
      </c>
      <c r="Q15" s="69">
        <v>119.10303759728502</v>
      </c>
      <c r="R15" s="69">
        <v>121.06438981341825</v>
      </c>
      <c r="S15" s="69">
        <v>122.56753236437008</v>
      </c>
      <c r="T15" s="69">
        <v>126.09694512055722</v>
      </c>
      <c r="U15" s="69">
        <v>126.64061207801483</v>
      </c>
      <c r="V15" s="69">
        <v>128.68391126382932</v>
      </c>
      <c r="W15" s="69">
        <v>123.99040465877592</v>
      </c>
      <c r="X15" s="69">
        <v>131.54445793846477</v>
      </c>
      <c r="Y15" s="69">
        <v>138.25962389235841</v>
      </c>
      <c r="Z15" s="69">
        <v>137.50149666527375</v>
      </c>
      <c r="AA15" s="69">
        <v>133.61601840114312</v>
      </c>
      <c r="AB15" s="69">
        <v>135.77737765944443</v>
      </c>
      <c r="AC15" s="69">
        <v>137.79089524557648</v>
      </c>
      <c r="AD15" s="69">
        <v>139.61602781712847</v>
      </c>
      <c r="AE15" s="69">
        <v>141.55247312472582</v>
      </c>
      <c r="AF15" s="69">
        <v>139.79517121460083</v>
      </c>
      <c r="AG15" s="69">
        <v>138.26220322711129</v>
      </c>
      <c r="AH15" s="69">
        <v>141.74124443854313</v>
      </c>
      <c r="AI15" s="69">
        <v>133.79496342316014</v>
      </c>
      <c r="AJ15" s="69">
        <v>139.9459593277976</v>
      </c>
      <c r="AK15" s="69">
        <v>151.53935328633824</v>
      </c>
    </row>
    <row r="16" spans="1:38" ht="17.100000000000001" customHeight="1" x14ac:dyDescent="0.2">
      <c r="A16" s="42" t="s">
        <v>10</v>
      </c>
      <c r="B16" s="69">
        <v>94.097256760541057</v>
      </c>
      <c r="C16" s="69">
        <v>94.195878292450885</v>
      </c>
      <c r="D16" s="69">
        <v>106.2228756275869</v>
      </c>
      <c r="E16" s="69">
        <v>104.77693528007035</v>
      </c>
      <c r="F16" s="69">
        <v>104.30529239691988</v>
      </c>
      <c r="G16" s="69">
        <v>103.92631432092881</v>
      </c>
      <c r="H16" s="69">
        <v>108.92025829057343</v>
      </c>
      <c r="I16" s="69">
        <v>108.37620212644165</v>
      </c>
      <c r="J16" s="69">
        <v>117.52824443066392</v>
      </c>
      <c r="K16" s="69">
        <v>116.87925611631076</v>
      </c>
      <c r="L16" s="69">
        <v>117.06801190695546</v>
      </c>
      <c r="M16" s="69">
        <v>116.44067661114703</v>
      </c>
      <c r="N16" s="69">
        <v>116.69746114182031</v>
      </c>
      <c r="O16" s="69">
        <v>116.89773282271841</v>
      </c>
      <c r="P16" s="69">
        <v>117.14661967817915</v>
      </c>
      <c r="Q16" s="69">
        <v>116.93221781388728</v>
      </c>
      <c r="R16" s="69">
        <v>116.57446583484359</v>
      </c>
      <c r="S16" s="69">
        <v>115.82447405379416</v>
      </c>
      <c r="T16" s="69">
        <v>115.37617274785828</v>
      </c>
      <c r="U16" s="69">
        <v>115.12613103915812</v>
      </c>
      <c r="V16" s="69">
        <v>114.17291355072349</v>
      </c>
      <c r="W16" s="69">
        <v>114.20206874403081</v>
      </c>
      <c r="X16" s="69">
        <v>114.65186906638898</v>
      </c>
      <c r="Y16" s="69">
        <v>115.4094050053921</v>
      </c>
      <c r="Z16" s="69">
        <v>116.42148172434526</v>
      </c>
      <c r="AA16" s="69">
        <v>104.20155184524688</v>
      </c>
      <c r="AB16" s="69">
        <v>102.61203727578673</v>
      </c>
      <c r="AC16" s="69">
        <v>101.49635880198397</v>
      </c>
      <c r="AD16" s="69">
        <v>100.03037946213158</v>
      </c>
      <c r="AE16" s="69">
        <v>98.638047778268259</v>
      </c>
      <c r="AF16" s="69">
        <v>96.375232105218174</v>
      </c>
      <c r="AG16" s="69">
        <v>97.149864143422846</v>
      </c>
      <c r="AH16" s="69">
        <v>93.97715132046288</v>
      </c>
      <c r="AI16" s="69">
        <v>92.287928883515008</v>
      </c>
      <c r="AJ16" s="69">
        <v>89.354816867405148</v>
      </c>
      <c r="AK16" s="69">
        <v>104.37939515085999</v>
      </c>
    </row>
    <row r="17" spans="1:37" ht="17.100000000000001" customHeight="1" x14ac:dyDescent="0.2">
      <c r="A17" s="42" t="s">
        <v>11</v>
      </c>
      <c r="B17" s="69">
        <v>97.658184604731218</v>
      </c>
      <c r="C17" s="69">
        <v>98.171361701105482</v>
      </c>
      <c r="D17" s="69">
        <v>100.24411737130767</v>
      </c>
      <c r="E17" s="69">
        <v>103.80603162466582</v>
      </c>
      <c r="F17" s="69">
        <v>105.90269857990877</v>
      </c>
      <c r="G17" s="69">
        <v>107.57449302323255</v>
      </c>
      <c r="H17" s="69">
        <v>107.05860867892225</v>
      </c>
      <c r="I17" s="69">
        <v>109.85286016778015</v>
      </c>
      <c r="J17" s="69">
        <v>109.00103754634654</v>
      </c>
      <c r="K17" s="69">
        <v>107.59977568997061</v>
      </c>
      <c r="L17" s="69">
        <v>104.93841622946991</v>
      </c>
      <c r="M17" s="69">
        <v>103.63962173317709</v>
      </c>
      <c r="N17" s="69">
        <v>105.16966937188369</v>
      </c>
      <c r="O17" s="69">
        <v>107.70155971803955</v>
      </c>
      <c r="P17" s="69">
        <v>106.98108245161831</v>
      </c>
      <c r="Q17" s="69">
        <v>106.89520723610295</v>
      </c>
      <c r="R17" s="69">
        <v>106.54524204089071</v>
      </c>
      <c r="S17" s="69">
        <v>106.36690150159968</v>
      </c>
      <c r="T17" s="69">
        <v>106.42658266721017</v>
      </c>
      <c r="U17" s="69">
        <v>106.08999587475824</v>
      </c>
      <c r="V17" s="69">
        <v>106.68090958630287</v>
      </c>
      <c r="W17" s="69">
        <v>107.20590656077296</v>
      </c>
      <c r="X17" s="69">
        <v>107.16761391598597</v>
      </c>
      <c r="Y17" s="69">
        <v>107.35466902676285</v>
      </c>
      <c r="Z17" s="69">
        <v>113.48759459678629</v>
      </c>
      <c r="AA17" s="69">
        <v>114.94803382303513</v>
      </c>
      <c r="AB17" s="69">
        <v>115.66572543480747</v>
      </c>
      <c r="AC17" s="69">
        <v>113.81492658293911</v>
      </c>
      <c r="AD17" s="69">
        <v>119.84481419317716</v>
      </c>
      <c r="AE17" s="69">
        <v>120.40285957256091</v>
      </c>
      <c r="AF17" s="69">
        <v>120.17808586147258</v>
      </c>
      <c r="AG17" s="69">
        <v>121.82279612536038</v>
      </c>
      <c r="AH17" s="69">
        <v>125.90244070012227</v>
      </c>
      <c r="AI17" s="69">
        <v>132.69389544095404</v>
      </c>
      <c r="AJ17" s="69">
        <v>134.70794731971316</v>
      </c>
      <c r="AK17" s="69">
        <v>135.64668403877482</v>
      </c>
    </row>
    <row r="18" spans="1:37" ht="17.100000000000001" customHeight="1" x14ac:dyDescent="0.2">
      <c r="A18" s="72" t="s">
        <v>12</v>
      </c>
      <c r="B18" s="69">
        <v>99.171578303686275</v>
      </c>
      <c r="C18" s="69">
        <v>98.679190445884117</v>
      </c>
      <c r="D18" s="69">
        <v>100.94479491810301</v>
      </c>
      <c r="E18" s="69">
        <v>101.27783483551831</v>
      </c>
      <c r="F18" s="69">
        <v>100.30768409624216</v>
      </c>
      <c r="G18" s="69">
        <v>100.37405085181848</v>
      </c>
      <c r="H18" s="69">
        <v>100.80956965893002</v>
      </c>
      <c r="I18" s="69">
        <v>101.8710849827886</v>
      </c>
      <c r="J18" s="69">
        <v>104.75500720073548</v>
      </c>
      <c r="K18" s="69">
        <v>103.93252881720328</v>
      </c>
      <c r="L18" s="69">
        <v>102.61385192972554</v>
      </c>
      <c r="M18" s="69">
        <v>101.34182726519951</v>
      </c>
      <c r="N18" s="69">
        <v>99.766238676295728</v>
      </c>
      <c r="O18" s="69">
        <v>98.37485112624455</v>
      </c>
      <c r="P18" s="69">
        <v>97.423852064408749</v>
      </c>
      <c r="Q18" s="69">
        <v>95.894193805915265</v>
      </c>
      <c r="R18" s="69">
        <v>94.568864971595318</v>
      </c>
      <c r="S18" s="69">
        <v>94.490225968215171</v>
      </c>
      <c r="T18" s="69">
        <v>95.151306284465747</v>
      </c>
      <c r="U18" s="69">
        <v>97.360365254455488</v>
      </c>
      <c r="V18" s="69">
        <v>102.6767443539344</v>
      </c>
      <c r="W18" s="69">
        <v>104.90541145900056</v>
      </c>
      <c r="X18" s="69">
        <v>105.84523145574731</v>
      </c>
      <c r="Y18" s="69">
        <v>107.05977312820374</v>
      </c>
      <c r="Z18" s="69">
        <v>107.92788652965851</v>
      </c>
      <c r="AA18" s="69">
        <v>107.29251859472726</v>
      </c>
      <c r="AB18" s="69">
        <v>106.32244654984669</v>
      </c>
      <c r="AC18" s="69">
        <v>115.23841399563509</v>
      </c>
      <c r="AD18" s="69">
        <v>117.50114107596796</v>
      </c>
      <c r="AE18" s="69">
        <v>122.5510224223125</v>
      </c>
      <c r="AF18" s="69">
        <v>106.26752253720421</v>
      </c>
      <c r="AG18" s="69">
        <v>106.23662016437336</v>
      </c>
      <c r="AH18" s="69">
        <v>114.22303586930734</v>
      </c>
      <c r="AI18" s="69">
        <v>125.9994925545145</v>
      </c>
      <c r="AJ18" s="69">
        <v>111.76096472315542</v>
      </c>
      <c r="AK18" s="69">
        <v>118.23948762551484</v>
      </c>
    </row>
    <row r="19" spans="1:37" s="133" customFormat="1" ht="17.100000000000001" customHeight="1" x14ac:dyDescent="0.2">
      <c r="A19" s="133" t="s">
        <v>94</v>
      </c>
      <c r="B19" s="133">
        <v>96.003321190833205</v>
      </c>
      <c r="C19" s="133">
        <v>100.26857094981168</v>
      </c>
      <c r="D19" s="133">
        <v>101.90743083726817</v>
      </c>
      <c r="E19" s="133">
        <v>101.86215921277544</v>
      </c>
      <c r="F19" s="133">
        <v>100.98822275823642</v>
      </c>
      <c r="G19" s="133">
        <v>99.579723661434528</v>
      </c>
      <c r="H19" s="133">
        <v>102.9470483905548</v>
      </c>
      <c r="I19" s="133">
        <v>104.43642633662114</v>
      </c>
      <c r="J19" s="133">
        <v>102.42537056674725</v>
      </c>
      <c r="K19" s="133">
        <v>104.76742119451714</v>
      </c>
      <c r="L19" s="133">
        <v>105.11752696487811</v>
      </c>
      <c r="M19" s="133">
        <v>106.96503232940047</v>
      </c>
      <c r="N19" s="133">
        <v>107.45924567262703</v>
      </c>
      <c r="O19" s="133">
        <v>108.99152582384757</v>
      </c>
      <c r="P19" s="133">
        <v>107.87334777920077</v>
      </c>
      <c r="Q19" s="133">
        <v>106.47606636963749</v>
      </c>
      <c r="R19" s="133">
        <v>109.29747875020104</v>
      </c>
      <c r="S19" s="133">
        <v>108.86213399139253</v>
      </c>
      <c r="T19" s="133">
        <v>108.4892716491505</v>
      </c>
      <c r="U19" s="133">
        <v>108.2784307454143</v>
      </c>
      <c r="V19" s="133">
        <v>110.79197506768163</v>
      </c>
      <c r="W19" s="133">
        <v>112.65240163623176</v>
      </c>
      <c r="X19" s="133">
        <v>114.73138529427858</v>
      </c>
      <c r="Y19" s="133">
        <v>118.31956422832086</v>
      </c>
      <c r="Z19" s="133">
        <v>122.1735997055566</v>
      </c>
      <c r="AA19" s="133">
        <v>122.67954024432338</v>
      </c>
      <c r="AB19" s="133">
        <v>122.62983806303298</v>
      </c>
      <c r="AC19" s="133">
        <v>126.96386794671042</v>
      </c>
      <c r="AD19" s="133">
        <v>133.75641508336165</v>
      </c>
      <c r="AE19" s="133">
        <v>129.60164570835087</v>
      </c>
      <c r="AF19" s="133">
        <v>131.30169683945695</v>
      </c>
      <c r="AG19" s="133">
        <v>130.70481013892103</v>
      </c>
      <c r="AH19" s="133">
        <v>138.95835167795533</v>
      </c>
      <c r="AI19" s="133">
        <v>135.21523619313587</v>
      </c>
      <c r="AJ19" s="133">
        <v>134.74124507122883</v>
      </c>
      <c r="AK19" s="133">
        <v>134.90425579232584</v>
      </c>
    </row>
    <row r="20" spans="1:37" ht="17.100000000000001" customHeight="1" x14ac:dyDescent="0.2">
      <c r="A20" s="78" t="s">
        <v>52</v>
      </c>
      <c r="B20" s="69">
        <v>90.137692226310079</v>
      </c>
      <c r="C20" s="69">
        <v>100.36737912199139</v>
      </c>
      <c r="D20" s="69">
        <v>105.34762933826178</v>
      </c>
      <c r="E20" s="69">
        <v>104.76022756114244</v>
      </c>
      <c r="F20" s="69">
        <v>101.52128777085598</v>
      </c>
      <c r="G20" s="69">
        <v>92.6127582804057</v>
      </c>
      <c r="H20" s="69">
        <v>108.48733209761292</v>
      </c>
      <c r="I20" s="69">
        <v>111.25956488913906</v>
      </c>
      <c r="J20" s="69">
        <v>98.598287747337153</v>
      </c>
      <c r="K20" s="69">
        <v>105.34168796077819</v>
      </c>
      <c r="L20" s="69">
        <v>104.74254958126923</v>
      </c>
      <c r="M20" s="69">
        <v>103.52642238474625</v>
      </c>
      <c r="N20" s="69">
        <v>100.93345534556025</v>
      </c>
      <c r="O20" s="69">
        <v>107.84317096828543</v>
      </c>
      <c r="P20" s="69">
        <v>109.31895411316515</v>
      </c>
      <c r="Q20" s="69">
        <v>113.20887256027558</v>
      </c>
      <c r="R20" s="69">
        <v>102.39779111220851</v>
      </c>
      <c r="S20" s="69">
        <v>110.19454288718904</v>
      </c>
      <c r="T20" s="69">
        <v>111.86523190713697</v>
      </c>
      <c r="U20" s="69">
        <v>107.97024576805632</v>
      </c>
      <c r="V20" s="69">
        <v>107.12535925356146</v>
      </c>
      <c r="W20" s="69">
        <v>113.51111330163157</v>
      </c>
      <c r="X20" s="69">
        <v>126.99344926078663</v>
      </c>
      <c r="Y20" s="69">
        <v>137.38286781539068</v>
      </c>
      <c r="Z20" s="69">
        <v>139.86405711057472</v>
      </c>
      <c r="AA20" s="69">
        <v>134.61666018283555</v>
      </c>
      <c r="AB20" s="69">
        <v>143.55662717673582</v>
      </c>
      <c r="AC20" s="69">
        <v>154.1897758611359</v>
      </c>
      <c r="AD20" s="69">
        <v>164.75265052416793</v>
      </c>
      <c r="AE20" s="69">
        <v>149.37949813267534</v>
      </c>
      <c r="AF20" s="69">
        <v>147.65607970688427</v>
      </c>
      <c r="AG20" s="69">
        <v>139.97545165251256</v>
      </c>
      <c r="AH20" s="69">
        <v>165.38232781572256</v>
      </c>
      <c r="AI20" s="69">
        <v>158.43850244144468</v>
      </c>
      <c r="AJ20" s="69">
        <v>152.36760656300103</v>
      </c>
      <c r="AK20" s="69">
        <v>150.89083648897477</v>
      </c>
    </row>
    <row r="21" spans="1:37" ht="17.100000000000001" customHeight="1" x14ac:dyDescent="0.2">
      <c r="A21" s="78" t="s">
        <v>53</v>
      </c>
      <c r="B21" s="69">
        <v>96.668917703068843</v>
      </c>
      <c r="C21" s="69">
        <v>102.5026142184259</v>
      </c>
      <c r="D21" s="69">
        <v>100.98371893489937</v>
      </c>
      <c r="E21" s="69">
        <v>99.920905689100863</v>
      </c>
      <c r="F21" s="69">
        <v>102.09513691533812</v>
      </c>
      <c r="G21" s="69">
        <v>102.57426770545246</v>
      </c>
      <c r="H21" s="69">
        <v>102.00250980237746</v>
      </c>
      <c r="I21" s="69">
        <v>101.61239253097511</v>
      </c>
      <c r="J21" s="69">
        <v>108.6267289572163</v>
      </c>
      <c r="K21" s="69">
        <v>111.49122102884863</v>
      </c>
      <c r="L21" s="69">
        <v>109.73226731917292</v>
      </c>
      <c r="M21" s="69">
        <v>114.96423459683727</v>
      </c>
      <c r="N21" s="69">
        <v>123.49232951774873</v>
      </c>
      <c r="O21" s="69">
        <v>125.32867293502927</v>
      </c>
      <c r="P21" s="69">
        <v>116.26476379863652</v>
      </c>
      <c r="Q21" s="69">
        <v>114.23988546203603</v>
      </c>
      <c r="R21" s="69">
        <v>134.83180858048067</v>
      </c>
      <c r="S21" s="69">
        <v>124.22822386498919</v>
      </c>
      <c r="T21" s="69">
        <v>109.9643302597165</v>
      </c>
      <c r="U21" s="69">
        <v>114.12529359419914</v>
      </c>
      <c r="V21" s="69">
        <v>131.16696155521601</v>
      </c>
      <c r="W21" s="69">
        <v>141.09190886907078</v>
      </c>
      <c r="X21" s="69">
        <v>126.49606856720375</v>
      </c>
      <c r="Y21" s="69">
        <v>143.95104304986938</v>
      </c>
      <c r="Z21" s="69">
        <v>166.33284890159482</v>
      </c>
      <c r="AA21" s="69">
        <v>179.78664372903285</v>
      </c>
      <c r="AB21" s="69">
        <v>182.92623722023495</v>
      </c>
      <c r="AC21" s="69">
        <v>185.8416264541151</v>
      </c>
      <c r="AD21" s="69">
        <v>184.78283397919532</v>
      </c>
      <c r="AE21" s="69">
        <v>190.29135595324476</v>
      </c>
      <c r="AF21" s="69">
        <v>189.21176403407495</v>
      </c>
      <c r="AG21" s="69">
        <v>193.00665565103955</v>
      </c>
      <c r="AH21" s="69">
        <v>194.860664660304</v>
      </c>
      <c r="AI21" s="69">
        <v>198.02110622067653</v>
      </c>
      <c r="AJ21" s="69">
        <v>191.99439839446083</v>
      </c>
      <c r="AK21" s="69">
        <v>188.20865118262137</v>
      </c>
    </row>
    <row r="22" spans="1:37" ht="17.100000000000001" customHeight="1" x14ac:dyDescent="0.2">
      <c r="A22" s="78" t="s">
        <v>55</v>
      </c>
      <c r="B22" s="69">
        <v>96.081196645407047</v>
      </c>
      <c r="C22" s="69">
        <v>98.700618461718477</v>
      </c>
      <c r="D22" s="69">
        <v>101.77958489419963</v>
      </c>
      <c r="E22" s="69">
        <v>103.22062773981968</v>
      </c>
      <c r="F22" s="69">
        <v>103.94580916157395</v>
      </c>
      <c r="G22" s="69">
        <v>103.2758390860681</v>
      </c>
      <c r="H22" s="69">
        <v>102.42011572550575</v>
      </c>
      <c r="I22" s="69">
        <v>103.2533248934477</v>
      </c>
      <c r="J22" s="69">
        <v>105.75916817634412</v>
      </c>
      <c r="K22" s="69">
        <v>106.04807524237967</v>
      </c>
      <c r="L22" s="69">
        <v>107.14054298539307</v>
      </c>
      <c r="M22" s="69">
        <v>109.76414765329166</v>
      </c>
      <c r="N22" s="69">
        <v>112.38397372276432</v>
      </c>
      <c r="O22" s="69">
        <v>113.00893370219856</v>
      </c>
      <c r="P22" s="69">
        <v>112.59556643275191</v>
      </c>
      <c r="Q22" s="69">
        <v>105.81472199595629</v>
      </c>
      <c r="R22" s="69">
        <v>108.91580563435772</v>
      </c>
      <c r="S22" s="69">
        <v>107.95936757354256</v>
      </c>
      <c r="T22" s="69">
        <v>109.08947033628866</v>
      </c>
      <c r="U22" s="69">
        <v>110.98588998635661</v>
      </c>
      <c r="V22" s="69">
        <v>111.15652152399565</v>
      </c>
      <c r="W22" s="69">
        <v>113.55697894619314</v>
      </c>
      <c r="X22" s="69">
        <v>113.80407472474643</v>
      </c>
      <c r="Y22" s="69">
        <v>115.36846513844429</v>
      </c>
      <c r="Z22" s="69">
        <v>113.54318351965991</v>
      </c>
      <c r="AA22" s="69">
        <v>112.45825035735892</v>
      </c>
      <c r="AB22" s="69">
        <v>111.73232337322202</v>
      </c>
      <c r="AC22" s="69">
        <v>114.53633075371941</v>
      </c>
      <c r="AD22" s="69">
        <v>114.56829938090758</v>
      </c>
      <c r="AE22" s="69">
        <v>114.4002547787502</v>
      </c>
      <c r="AF22" s="69">
        <v>117.25434763905567</v>
      </c>
      <c r="AG22" s="69">
        <v>122.42121697949591</v>
      </c>
      <c r="AH22" s="69">
        <v>122.66020775490804</v>
      </c>
      <c r="AI22" s="69">
        <v>124.30451952567363</v>
      </c>
      <c r="AJ22" s="69">
        <v>126.29557407234071</v>
      </c>
      <c r="AK22" s="69">
        <v>128.72403396207287</v>
      </c>
    </row>
    <row r="23" spans="1:37" ht="17.100000000000001" customHeight="1" x14ac:dyDescent="0.2">
      <c r="A23" s="78" t="s">
        <v>54</v>
      </c>
      <c r="B23" s="69">
        <v>113.53309708934624</v>
      </c>
      <c r="C23" s="69">
        <v>103.47050569472461</v>
      </c>
      <c r="D23" s="69">
        <v>96.400584483960145</v>
      </c>
      <c r="E23" s="69">
        <v>87.835860293628713</v>
      </c>
      <c r="F23" s="69">
        <v>81.396684836832051</v>
      </c>
      <c r="G23" s="69">
        <v>79.725346148966025</v>
      </c>
      <c r="H23" s="69">
        <v>82.13563396620674</v>
      </c>
      <c r="I23" s="69">
        <v>91.149900431533908</v>
      </c>
      <c r="J23" s="69">
        <v>102.57683238733135</v>
      </c>
      <c r="K23" s="69">
        <v>111.04539358664437</v>
      </c>
      <c r="L23" s="69">
        <v>112.91157582706313</v>
      </c>
      <c r="M23" s="69">
        <v>111.47875201153934</v>
      </c>
      <c r="N23" s="69">
        <v>101.88294672266092</v>
      </c>
      <c r="O23" s="69">
        <v>98.061291860186984</v>
      </c>
      <c r="P23" s="69">
        <v>94.828923033439466</v>
      </c>
      <c r="Q23" s="69">
        <v>94.746496290375788</v>
      </c>
      <c r="R23" s="69">
        <v>91.624071426441517</v>
      </c>
      <c r="S23" s="69">
        <v>91.009341003505568</v>
      </c>
      <c r="T23" s="69">
        <v>91.971594656145271</v>
      </c>
      <c r="U23" s="69">
        <v>91.068352858602424</v>
      </c>
      <c r="V23" s="69">
        <v>88.471276873404378</v>
      </c>
      <c r="W23" s="69">
        <v>88.838705192313881</v>
      </c>
      <c r="X23" s="69">
        <v>87.964105682058602</v>
      </c>
      <c r="Y23" s="69">
        <v>83.859179659771272</v>
      </c>
      <c r="Z23" s="69">
        <v>77.557326248106449</v>
      </c>
      <c r="AA23" s="69">
        <v>77.155205356844363</v>
      </c>
      <c r="AB23" s="69">
        <v>79.743436846501012</v>
      </c>
      <c r="AC23" s="69">
        <v>89.945051724093631</v>
      </c>
      <c r="AD23" s="69">
        <v>107.96404419930626</v>
      </c>
      <c r="AE23" s="69">
        <v>122.17531498484091</v>
      </c>
      <c r="AF23" s="69">
        <v>127.22357549180927</v>
      </c>
      <c r="AG23" s="69">
        <v>126.41129901896302</v>
      </c>
      <c r="AH23" s="69">
        <v>118.22286564057067</v>
      </c>
      <c r="AI23" s="69">
        <v>113.84765821808334</v>
      </c>
      <c r="AJ23" s="69">
        <v>112.61468458350745</v>
      </c>
      <c r="AK23" s="69">
        <v>113.22399927508336</v>
      </c>
    </row>
    <row r="24" spans="1:37" ht="17.100000000000001" customHeight="1" x14ac:dyDescent="0.2">
      <c r="A24" s="78" t="s">
        <v>72</v>
      </c>
      <c r="B24" s="69">
        <v>97.806571060209862</v>
      </c>
      <c r="C24" s="69">
        <v>98.323454988822149</v>
      </c>
      <c r="D24" s="69">
        <v>100.78719866705812</v>
      </c>
      <c r="E24" s="69">
        <v>102.89664232280511</v>
      </c>
      <c r="F24" s="69">
        <v>103.60409385139189</v>
      </c>
      <c r="G24" s="69">
        <v>105.388674622737</v>
      </c>
      <c r="H24" s="69">
        <v>104.63272670765569</v>
      </c>
      <c r="I24" s="69">
        <v>103.85215601504665</v>
      </c>
      <c r="J24" s="69">
        <v>100.234729461122</v>
      </c>
      <c r="K24" s="69">
        <v>102.9504271206513</v>
      </c>
      <c r="L24" s="69">
        <v>105.28247794341556</v>
      </c>
      <c r="M24" s="69">
        <v>114.50749179983237</v>
      </c>
      <c r="N24" s="69">
        <v>117.12552238333289</v>
      </c>
      <c r="O24" s="69">
        <v>114.99303134714394</v>
      </c>
      <c r="P24" s="69">
        <v>104.63731993269248</v>
      </c>
      <c r="Q24" s="69">
        <v>87.266254932755601</v>
      </c>
      <c r="R24" s="69">
        <v>117.86197185165099</v>
      </c>
      <c r="S24" s="69">
        <v>105.98607821305288</v>
      </c>
      <c r="T24" s="69">
        <v>103.69082593787648</v>
      </c>
      <c r="U24" s="69">
        <v>97.74045465202876</v>
      </c>
      <c r="V24" s="69">
        <v>120.59552814892773</v>
      </c>
      <c r="W24" s="69">
        <v>115.96053353085915</v>
      </c>
      <c r="X24" s="69">
        <v>114.94382414755673</v>
      </c>
      <c r="Y24" s="69">
        <v>110.6272076866961</v>
      </c>
      <c r="Z24" s="69">
        <v>138.84758713533401</v>
      </c>
      <c r="AA24" s="69">
        <v>139.69320854448182</v>
      </c>
      <c r="AB24" s="69">
        <v>105.14142351833873</v>
      </c>
      <c r="AC24" s="69">
        <v>118.87534919431859</v>
      </c>
      <c r="AD24" s="69">
        <v>142.41882151622229</v>
      </c>
      <c r="AE24" s="69">
        <v>135.12592853041753</v>
      </c>
      <c r="AF24" s="69">
        <v>145.51423607552124</v>
      </c>
      <c r="AG24" s="69">
        <v>117.89771461200192</v>
      </c>
      <c r="AH24" s="69">
        <v>143.66407566182394</v>
      </c>
      <c r="AI24" s="69">
        <v>137.46295387912085</v>
      </c>
      <c r="AJ24" s="69">
        <v>149.13143406271828</v>
      </c>
      <c r="AK24" s="69">
        <v>125.51715455906563</v>
      </c>
    </row>
    <row r="25" spans="1:37" ht="17.100000000000001" customHeight="1" x14ac:dyDescent="0.2">
      <c r="A25" s="78" t="s">
        <v>14</v>
      </c>
      <c r="B25" s="69">
        <v>98.747197846055499</v>
      </c>
      <c r="C25" s="69">
        <v>99.978585459669702</v>
      </c>
      <c r="D25" s="69">
        <v>100.61316633687736</v>
      </c>
      <c r="E25" s="69">
        <v>100.6095780005716</v>
      </c>
      <c r="F25" s="69">
        <v>101.55467847959162</v>
      </c>
      <c r="G25" s="69">
        <v>101.52593577380505</v>
      </c>
      <c r="H25" s="69">
        <v>102.44671517102699</v>
      </c>
      <c r="I25" s="69">
        <v>102.823363467289</v>
      </c>
      <c r="J25" s="69">
        <v>102.45125611542849</v>
      </c>
      <c r="K25" s="69">
        <v>102.87698709710817</v>
      </c>
      <c r="L25" s="69">
        <v>103.72389442963079</v>
      </c>
      <c r="M25" s="69">
        <v>105.13114911988231</v>
      </c>
      <c r="N25" s="69">
        <v>105.12803342415317</v>
      </c>
      <c r="O25" s="69">
        <v>106.11412476040579</v>
      </c>
      <c r="P25" s="69">
        <v>105.85436151772925</v>
      </c>
      <c r="Q25" s="69">
        <v>106.0406390919254</v>
      </c>
      <c r="R25" s="69">
        <v>105.81920500229036</v>
      </c>
      <c r="S25" s="69">
        <v>105.9274605507879</v>
      </c>
      <c r="T25" s="69">
        <v>106.09679179542464</v>
      </c>
      <c r="U25" s="69">
        <v>106.21235723896582</v>
      </c>
      <c r="V25" s="69">
        <v>106.42366298802857</v>
      </c>
      <c r="W25" s="69">
        <v>106.77585709101176</v>
      </c>
      <c r="X25" s="69">
        <v>107.4308322328871</v>
      </c>
      <c r="Y25" s="69">
        <v>107.93290080216691</v>
      </c>
      <c r="Z25" s="69">
        <v>108.83389443143948</v>
      </c>
      <c r="AA25" s="69">
        <v>109.36135339929889</v>
      </c>
      <c r="AB25" s="69">
        <v>109.92994709019838</v>
      </c>
      <c r="AC25" s="69">
        <v>109.67495861287988</v>
      </c>
      <c r="AD25" s="69">
        <v>109.94961015169504</v>
      </c>
      <c r="AE25" s="69">
        <v>110.17634972375848</v>
      </c>
      <c r="AF25" s="69">
        <v>110.78129864009389</v>
      </c>
      <c r="AG25" s="69">
        <v>111.27524293706598</v>
      </c>
      <c r="AH25" s="69">
        <v>112.28308799930153</v>
      </c>
      <c r="AI25" s="69">
        <v>112.45626800568256</v>
      </c>
      <c r="AJ25" s="69">
        <v>112.18763426061334</v>
      </c>
      <c r="AK25" s="69">
        <v>112.78719629640219</v>
      </c>
    </row>
    <row r="26" spans="1:37" ht="17.100000000000001" customHeight="1" x14ac:dyDescent="0.2">
      <c r="A26" s="78" t="s">
        <v>56</v>
      </c>
      <c r="B26" s="69">
        <v>97.495571197819231</v>
      </c>
      <c r="C26" s="69">
        <v>99.088058861894254</v>
      </c>
      <c r="D26" s="69">
        <v>101.70893734081616</v>
      </c>
      <c r="E26" s="69">
        <v>102.78794831478892</v>
      </c>
      <c r="F26" s="69">
        <v>103.33676486795851</v>
      </c>
      <c r="G26" s="69">
        <v>103.17805986572874</v>
      </c>
      <c r="H26" s="69">
        <v>103.24202670382418</v>
      </c>
      <c r="I26" s="69">
        <v>104.74434461214</v>
      </c>
      <c r="J26" s="69">
        <v>102.30455247452623</v>
      </c>
      <c r="K26" s="69">
        <v>102.39283448125627</v>
      </c>
      <c r="L26" s="69">
        <v>102.35733838112451</v>
      </c>
      <c r="M26" s="69">
        <v>104.79771548510392</v>
      </c>
      <c r="N26" s="69">
        <v>104.81382038601159</v>
      </c>
      <c r="O26" s="69">
        <v>105.53337954417042</v>
      </c>
      <c r="P26" s="69">
        <v>105.76418009804142</v>
      </c>
      <c r="Q26" s="69">
        <v>107.70209852033487</v>
      </c>
      <c r="R26" s="69">
        <v>106.16323538506674</v>
      </c>
      <c r="S26" s="69">
        <v>105.47842518887265</v>
      </c>
      <c r="T26" s="69">
        <v>105.60439371529597</v>
      </c>
      <c r="U26" s="69">
        <v>106.0498196926777</v>
      </c>
      <c r="V26" s="69">
        <v>105.98273297307121</v>
      </c>
      <c r="W26" s="69">
        <v>107.61402828170704</v>
      </c>
      <c r="X26" s="69">
        <v>109.59785041039734</v>
      </c>
      <c r="Y26" s="69">
        <v>111.30014646562681</v>
      </c>
      <c r="Z26" s="69">
        <v>113.43526071951109</v>
      </c>
      <c r="AA26" s="69">
        <v>116.20944113306936</v>
      </c>
      <c r="AB26" s="69">
        <v>115.80387628291602</v>
      </c>
      <c r="AC26" s="69">
        <v>116.3287125465652</v>
      </c>
      <c r="AD26" s="69">
        <v>117.59149015575461</v>
      </c>
      <c r="AE26" s="69">
        <v>118.81318194847555</v>
      </c>
      <c r="AF26" s="69">
        <v>118.36419713625097</v>
      </c>
      <c r="AG26" s="69">
        <v>119.14278552328284</v>
      </c>
      <c r="AH26" s="69">
        <v>119.50155054888221</v>
      </c>
      <c r="AI26" s="69">
        <v>120.26337340986002</v>
      </c>
      <c r="AJ26" s="69">
        <v>120.86207142543748</v>
      </c>
      <c r="AK26" s="69">
        <v>123.01128433744046</v>
      </c>
    </row>
    <row r="27" spans="1:37" ht="17.100000000000001" customHeight="1" x14ac:dyDescent="0.2">
      <c r="A27" s="78" t="s">
        <v>57</v>
      </c>
      <c r="B27" s="69">
        <v>94.002597250749616</v>
      </c>
      <c r="C27" s="69">
        <v>100.67714767713632</v>
      </c>
      <c r="D27" s="69">
        <v>102.23096489035896</v>
      </c>
      <c r="E27" s="69">
        <v>102.99305935656061</v>
      </c>
      <c r="F27" s="69">
        <v>101.21033532687851</v>
      </c>
      <c r="G27" s="69">
        <v>101.13594913665813</v>
      </c>
      <c r="H27" s="69">
        <v>100.39168567065695</v>
      </c>
      <c r="I27" s="69">
        <v>99.766431869327931</v>
      </c>
      <c r="J27" s="69">
        <v>101.43764898450239</v>
      </c>
      <c r="K27" s="69">
        <v>102.11507637924765</v>
      </c>
      <c r="L27" s="69">
        <v>101.97294128322618</v>
      </c>
      <c r="M27" s="69">
        <v>101.00264688827774</v>
      </c>
      <c r="N27" s="69">
        <v>102.67873021597624</v>
      </c>
      <c r="O27" s="69">
        <v>101.94077182993324</v>
      </c>
      <c r="P27" s="69">
        <v>103.00483313558517</v>
      </c>
      <c r="Q27" s="69">
        <v>101.65174273159614</v>
      </c>
      <c r="R27" s="69">
        <v>107.53291902433968</v>
      </c>
      <c r="S27" s="69">
        <v>109.14566022197469</v>
      </c>
      <c r="T27" s="69">
        <v>110.2484186040917</v>
      </c>
      <c r="U27" s="69">
        <v>113.80324684716668</v>
      </c>
      <c r="V27" s="69">
        <v>117.30032902529737</v>
      </c>
      <c r="W27" s="69">
        <v>119.11218317827816</v>
      </c>
      <c r="X27" s="69">
        <v>118.47971000559498</v>
      </c>
      <c r="Y27" s="69">
        <v>118.82493296618865</v>
      </c>
      <c r="Z27" s="69">
        <v>118.69562200260671</v>
      </c>
      <c r="AA27" s="69">
        <v>120.03832279077842</v>
      </c>
      <c r="AB27" s="69">
        <v>119.4275904692002</v>
      </c>
      <c r="AC27" s="69">
        <v>123.7425622655381</v>
      </c>
      <c r="AD27" s="69">
        <v>127.72121132192476</v>
      </c>
      <c r="AE27" s="69">
        <v>133.30153901140784</v>
      </c>
      <c r="AF27" s="69">
        <v>122.7416601768834</v>
      </c>
      <c r="AG27" s="69">
        <v>122.98620722191404</v>
      </c>
      <c r="AH27" s="69">
        <v>128.19824721107486</v>
      </c>
      <c r="AI27" s="69">
        <v>128.0820919296732</v>
      </c>
      <c r="AJ27" s="69">
        <v>115.10926388468256</v>
      </c>
      <c r="AK27" s="69">
        <v>134.17826261314744</v>
      </c>
    </row>
    <row r="28" spans="1:37" ht="17.100000000000001" customHeight="1" x14ac:dyDescent="0.2">
      <c r="A28" s="78" t="s">
        <v>15</v>
      </c>
      <c r="B28" s="69">
        <v>97.636454395057442</v>
      </c>
      <c r="C28" s="69">
        <v>100.16643587479818</v>
      </c>
      <c r="D28" s="69">
        <v>100.39305708881656</v>
      </c>
      <c r="E28" s="69">
        <v>101.50726017456206</v>
      </c>
      <c r="F28" s="69">
        <v>102.56326672177143</v>
      </c>
      <c r="G28" s="69">
        <v>104.11336701590899</v>
      </c>
      <c r="H28" s="69">
        <v>104.4924099859565</v>
      </c>
      <c r="I28" s="69">
        <v>104.61620024444547</v>
      </c>
      <c r="J28" s="69">
        <v>106.02981349416581</v>
      </c>
      <c r="K28" s="69">
        <v>106.19718747548583</v>
      </c>
      <c r="L28" s="69">
        <v>106.63587698041697</v>
      </c>
      <c r="M28" s="69">
        <v>106.82537549986151</v>
      </c>
      <c r="N28" s="69">
        <v>108.26652811371527</v>
      </c>
      <c r="O28" s="69">
        <v>108.39207238089352</v>
      </c>
      <c r="P28" s="69">
        <v>109.10149792393824</v>
      </c>
      <c r="Q28" s="69">
        <v>109.27943377178195</v>
      </c>
      <c r="R28" s="69">
        <v>111.35045905752034</v>
      </c>
      <c r="S28" s="69">
        <v>111.55832880198915</v>
      </c>
      <c r="T28" s="69">
        <v>110.85299731235132</v>
      </c>
      <c r="U28" s="69">
        <v>111.91630914060843</v>
      </c>
      <c r="V28" s="69">
        <v>113.05146731760227</v>
      </c>
      <c r="W28" s="69">
        <v>114.06853563463612</v>
      </c>
      <c r="X28" s="69">
        <v>115.85115845804827</v>
      </c>
      <c r="Y28" s="69">
        <v>118.71889450485997</v>
      </c>
      <c r="Z28" s="69">
        <v>123.56091049538477</v>
      </c>
      <c r="AA28" s="69">
        <v>125.8029510856046</v>
      </c>
      <c r="AB28" s="69">
        <v>126.12987694961775</v>
      </c>
      <c r="AC28" s="69">
        <v>127.03640359078874</v>
      </c>
      <c r="AD28" s="69">
        <v>131.36057927359036</v>
      </c>
      <c r="AE28" s="69">
        <v>127.28317530818715</v>
      </c>
      <c r="AF28" s="69">
        <v>128.8565001700633</v>
      </c>
      <c r="AG28" s="69">
        <v>130.78008747986078</v>
      </c>
      <c r="AH28" s="69">
        <v>131.50967246331197</v>
      </c>
      <c r="AI28" s="69">
        <v>133.06431231358036</v>
      </c>
      <c r="AJ28" s="69">
        <v>134.68468975546267</v>
      </c>
      <c r="AK28" s="69">
        <v>136.18723810552035</v>
      </c>
    </row>
    <row r="29" spans="1:37" ht="17.100000000000001" customHeight="1" x14ac:dyDescent="0.2">
      <c r="A29" s="78" t="s">
        <v>16</v>
      </c>
      <c r="B29" s="69">
        <v>92.765957471454897</v>
      </c>
      <c r="C29" s="69">
        <v>100.26293480693241</v>
      </c>
      <c r="D29" s="69">
        <v>102.01567370462148</v>
      </c>
      <c r="E29" s="69">
        <v>105.51696213183351</v>
      </c>
      <c r="F29" s="69">
        <v>100.20902341357116</v>
      </c>
      <c r="G29" s="69">
        <v>103.35524441618959</v>
      </c>
      <c r="H29" s="69">
        <v>104.20661298633136</v>
      </c>
      <c r="I29" s="69">
        <v>106.52466970375194</v>
      </c>
      <c r="J29" s="69">
        <v>101.77901823737945</v>
      </c>
      <c r="K29" s="69">
        <v>103.05575875916806</v>
      </c>
      <c r="L29" s="69">
        <v>103.92346799564085</v>
      </c>
      <c r="M29" s="69">
        <v>108.22474918104209</v>
      </c>
      <c r="N29" s="69">
        <v>108.20013294458153</v>
      </c>
      <c r="O29" s="69">
        <v>108.18604928821512</v>
      </c>
      <c r="P29" s="69">
        <v>105.53342306289169</v>
      </c>
      <c r="Q29" s="69">
        <v>100.91298038927042</v>
      </c>
      <c r="R29" s="69">
        <v>109.76589549793196</v>
      </c>
      <c r="S29" s="69">
        <v>103.80020156961068</v>
      </c>
      <c r="T29" s="69">
        <v>104.64363197661876</v>
      </c>
      <c r="U29" s="69">
        <v>107.67526872675629</v>
      </c>
      <c r="V29" s="69">
        <v>109.44704600785306</v>
      </c>
      <c r="W29" s="69">
        <v>109.34011136397315</v>
      </c>
      <c r="X29" s="69">
        <v>106.86419050422312</v>
      </c>
      <c r="Y29" s="69">
        <v>115.33396449057969</v>
      </c>
      <c r="Z29" s="69">
        <v>119.1567833972297</v>
      </c>
      <c r="AA29" s="69">
        <v>118.18786641312522</v>
      </c>
      <c r="AB29" s="69">
        <v>122.46849564718343</v>
      </c>
      <c r="AC29" s="69">
        <v>127.59233802700824</v>
      </c>
      <c r="AD29" s="69">
        <v>131.66907481893907</v>
      </c>
      <c r="AE29" s="69">
        <v>112.79609563247597</v>
      </c>
      <c r="AF29" s="69">
        <v>133.14927973956065</v>
      </c>
      <c r="AG29" s="69">
        <v>135.44433764827281</v>
      </c>
      <c r="AH29" s="69">
        <v>139.15328815348585</v>
      </c>
      <c r="AI29" s="69">
        <v>124.02831013294788</v>
      </c>
      <c r="AJ29" s="69">
        <v>136.58171266906422</v>
      </c>
      <c r="AK29" s="69">
        <v>138.49380871931899</v>
      </c>
    </row>
    <row r="30" spans="1:37" ht="17.100000000000001" customHeight="1" x14ac:dyDescent="0.2">
      <c r="A30" s="78" t="s">
        <v>58</v>
      </c>
      <c r="B30" s="69">
        <v>98.496917615339015</v>
      </c>
      <c r="C30" s="69">
        <v>100.10977666400969</v>
      </c>
      <c r="D30" s="69">
        <v>100.53121331469808</v>
      </c>
      <c r="E30" s="69">
        <v>100.75240423764254</v>
      </c>
      <c r="F30" s="69">
        <v>101.11535168009516</v>
      </c>
      <c r="G30" s="69">
        <v>102.24093130359348</v>
      </c>
      <c r="H30" s="69">
        <v>103.86576517700649</v>
      </c>
      <c r="I30" s="69">
        <v>104.96623599320485</v>
      </c>
      <c r="J30" s="69">
        <v>106.38716532267711</v>
      </c>
      <c r="K30" s="69">
        <v>106.2449502348243</v>
      </c>
      <c r="L30" s="69">
        <v>106.61235213199811</v>
      </c>
      <c r="M30" s="69">
        <v>105.49026432163664</v>
      </c>
      <c r="N30" s="69">
        <v>107.49709610027406</v>
      </c>
      <c r="O30" s="69">
        <v>108.22790347840228</v>
      </c>
      <c r="P30" s="69">
        <v>110.88503301165618</v>
      </c>
      <c r="Q30" s="69">
        <v>110.79821091361966</v>
      </c>
      <c r="R30" s="69">
        <v>111.69789503919981</v>
      </c>
      <c r="S30" s="69">
        <v>113.12911622723767</v>
      </c>
      <c r="T30" s="69">
        <v>117.79653573530813</v>
      </c>
      <c r="U30" s="69">
        <v>119.04710534249278</v>
      </c>
      <c r="V30" s="69">
        <v>119.27066501246122</v>
      </c>
      <c r="W30" s="69">
        <v>119.17456194199293</v>
      </c>
      <c r="X30" s="69">
        <v>121.47353929433243</v>
      </c>
      <c r="Y30" s="69">
        <v>120.14505591152927</v>
      </c>
      <c r="Z30" s="69">
        <v>121.87804554187598</v>
      </c>
      <c r="AA30" s="69">
        <v>122.31069358244291</v>
      </c>
      <c r="AB30" s="69">
        <v>122.5339531297975</v>
      </c>
      <c r="AC30" s="69">
        <v>123.64464333071817</v>
      </c>
      <c r="AD30" s="69">
        <v>124.41711576655339</v>
      </c>
      <c r="AE30" s="69">
        <v>127.20897983494486</v>
      </c>
      <c r="AF30" s="69">
        <v>117.01220469303468</v>
      </c>
      <c r="AG30" s="69">
        <v>133.13443884167836</v>
      </c>
      <c r="AH30" s="69">
        <v>130.99426573252549</v>
      </c>
      <c r="AI30" s="69">
        <v>128.26707523694253</v>
      </c>
      <c r="AJ30" s="69">
        <v>127.85744293124888</v>
      </c>
      <c r="AK30" s="69">
        <v>128.98058577966802</v>
      </c>
    </row>
    <row r="31" spans="1:37" ht="17.100000000000001" customHeight="1" x14ac:dyDescent="0.2">
      <c r="A31" s="78" t="s">
        <v>71</v>
      </c>
      <c r="B31" s="69">
        <v>107.21827108771205</v>
      </c>
      <c r="C31" s="69">
        <v>103.89700806958714</v>
      </c>
      <c r="D31" s="69">
        <v>97.896825619285295</v>
      </c>
      <c r="E31" s="69">
        <v>95.926405196621815</v>
      </c>
      <c r="F31" s="69">
        <v>98.617523913797655</v>
      </c>
      <c r="G31" s="69">
        <v>98.083639897736731</v>
      </c>
      <c r="H31" s="69">
        <v>98.457574034084743</v>
      </c>
      <c r="I31" s="69">
        <v>98.111285503832676</v>
      </c>
      <c r="J31" s="69">
        <v>93.823617039327644</v>
      </c>
      <c r="K31" s="69">
        <v>93.266810004662915</v>
      </c>
      <c r="L31" s="69">
        <v>93.491500559562411</v>
      </c>
      <c r="M31" s="69">
        <v>95.551424789082745</v>
      </c>
      <c r="N31" s="69">
        <v>103.72703174637938</v>
      </c>
      <c r="O31" s="69">
        <v>103.30951061749336</v>
      </c>
      <c r="P31" s="69">
        <v>103.4398973096349</v>
      </c>
      <c r="Q31" s="69">
        <v>101.82884947982622</v>
      </c>
      <c r="R31" s="69">
        <v>107.48126582661375</v>
      </c>
      <c r="S31" s="69">
        <v>109.10837084846285</v>
      </c>
      <c r="T31" s="69">
        <v>108.59336700065498</v>
      </c>
      <c r="U31" s="69">
        <v>109.66354920945534</v>
      </c>
      <c r="V31" s="69">
        <v>113.61590031658228</v>
      </c>
      <c r="W31" s="69">
        <v>112.45036682315381</v>
      </c>
      <c r="X31" s="69">
        <v>111.38710367144662</v>
      </c>
      <c r="Y31" s="69">
        <v>116.73288611217001</v>
      </c>
      <c r="Z31" s="69">
        <v>120.58603924117371</v>
      </c>
      <c r="AA31" s="69">
        <v>122.97053919625252</v>
      </c>
      <c r="AB31" s="69">
        <v>122.27006397689021</v>
      </c>
      <c r="AC31" s="69">
        <v>124.22070319367798</v>
      </c>
      <c r="AD31" s="69">
        <v>128.07416339167645</v>
      </c>
      <c r="AE31" s="69">
        <v>133.75554588998503</v>
      </c>
      <c r="AF31" s="69">
        <v>138.52195534637076</v>
      </c>
      <c r="AG31" s="69">
        <v>143.94813405358477</v>
      </c>
      <c r="AH31" s="69">
        <v>145.50563694995861</v>
      </c>
      <c r="AI31" s="69">
        <v>148.26835178625234</v>
      </c>
      <c r="AJ31" s="69">
        <v>151.86470251549537</v>
      </c>
      <c r="AK31" s="69">
        <v>157.27241763105354</v>
      </c>
    </row>
    <row r="32" spans="1:37" ht="17.100000000000001" customHeight="1" x14ac:dyDescent="0.2">
      <c r="A32" s="78" t="s">
        <v>17</v>
      </c>
      <c r="B32" s="69">
        <v>96.820264342185524</v>
      </c>
      <c r="C32" s="69">
        <v>100.2344735421661</v>
      </c>
      <c r="D32" s="69">
        <v>103.30208180944848</v>
      </c>
      <c r="E32" s="69">
        <v>99.73367639868404</v>
      </c>
      <c r="F32" s="69">
        <v>101.69818877104204</v>
      </c>
      <c r="G32" s="69">
        <v>101.88671845167769</v>
      </c>
      <c r="H32" s="69">
        <v>98.851691415348654</v>
      </c>
      <c r="I32" s="69">
        <v>99.548055948053559</v>
      </c>
      <c r="J32" s="69">
        <v>99.442887802539914</v>
      </c>
      <c r="K32" s="69">
        <v>99.298324505215561</v>
      </c>
      <c r="L32" s="69">
        <v>100.19208950236251</v>
      </c>
      <c r="M32" s="69">
        <v>105.75184395235753</v>
      </c>
      <c r="N32" s="69">
        <v>109.19026533735526</v>
      </c>
      <c r="O32" s="69">
        <v>111.01721069251045</v>
      </c>
      <c r="P32" s="69">
        <v>111.35600917007463</v>
      </c>
      <c r="Q32" s="69">
        <v>110.5017995552209</v>
      </c>
      <c r="R32" s="69">
        <v>114.53259882557593</v>
      </c>
      <c r="S32" s="69">
        <v>114.39063166645221</v>
      </c>
      <c r="T32" s="69">
        <v>115.00991208802529</v>
      </c>
      <c r="U32" s="69">
        <v>113.2557544566243</v>
      </c>
      <c r="V32" s="69">
        <v>108.79857967483674</v>
      </c>
      <c r="W32" s="69">
        <v>103.61132625360294</v>
      </c>
      <c r="X32" s="69">
        <v>109.60337800934057</v>
      </c>
      <c r="Y32" s="69">
        <v>108.06637119777058</v>
      </c>
      <c r="Z32" s="69">
        <v>105.54713682867791</v>
      </c>
      <c r="AA32" s="69">
        <v>104.81050303965034</v>
      </c>
      <c r="AB32" s="69">
        <v>103.93502145001226</v>
      </c>
      <c r="AC32" s="69">
        <v>105.17113479948223</v>
      </c>
      <c r="AD32" s="69">
        <v>115.61221957424925</v>
      </c>
      <c r="AE32" s="69">
        <v>115.30208799529088</v>
      </c>
      <c r="AF32" s="69">
        <v>117.68301438714958</v>
      </c>
      <c r="AG32" s="69">
        <v>122.75625020578183</v>
      </c>
      <c r="AH32" s="69">
        <v>131.34225677133566</v>
      </c>
      <c r="AI32" s="69">
        <v>130.81201479538146</v>
      </c>
      <c r="AJ32" s="69">
        <v>129.92579411294983</v>
      </c>
      <c r="AK32" s="69">
        <v>130.33071941985102</v>
      </c>
    </row>
    <row r="33" spans="1:37" ht="17.100000000000001" customHeight="1" x14ac:dyDescent="0.2">
      <c r="A33" s="78" t="s">
        <v>59</v>
      </c>
      <c r="B33" s="69">
        <v>97.136674650837463</v>
      </c>
      <c r="C33" s="69">
        <v>99.142048831727408</v>
      </c>
      <c r="D33" s="69">
        <v>100.95860580624012</v>
      </c>
      <c r="E33" s="69">
        <v>102.69656661959625</v>
      </c>
      <c r="F33" s="69">
        <v>102.7650041198096</v>
      </c>
      <c r="G33" s="69">
        <v>103.72044398243538</v>
      </c>
      <c r="H33" s="69">
        <v>104.06692315645813</v>
      </c>
      <c r="I33" s="69">
        <v>105.14765968589286</v>
      </c>
      <c r="J33" s="69">
        <v>105.88384675782716</v>
      </c>
      <c r="K33" s="69">
        <v>106.27332582722349</v>
      </c>
      <c r="L33" s="69">
        <v>106.38411922501143</v>
      </c>
      <c r="M33" s="69">
        <v>107.28480863667438</v>
      </c>
      <c r="N33" s="69">
        <v>107.60228457700462</v>
      </c>
      <c r="O33" s="69">
        <v>108.32186631485496</v>
      </c>
      <c r="P33" s="69">
        <v>108.89799465254721</v>
      </c>
      <c r="Q33" s="69">
        <v>110.20219289653421</v>
      </c>
      <c r="R33" s="69">
        <v>110.61554442206823</v>
      </c>
      <c r="S33" s="69">
        <v>111.06746366505477</v>
      </c>
      <c r="T33" s="69">
        <v>111.30050751267002</v>
      </c>
      <c r="U33" s="69">
        <v>112.34583350779039</v>
      </c>
      <c r="V33" s="69">
        <v>112.91445377479388</v>
      </c>
      <c r="W33" s="69">
        <v>113.89132816423573</v>
      </c>
      <c r="X33" s="69">
        <v>115.05043751430379</v>
      </c>
      <c r="Y33" s="69">
        <v>119.2479537452315</v>
      </c>
      <c r="Z33" s="69">
        <v>123.22686815341308</v>
      </c>
      <c r="AA33" s="69">
        <v>126.03663042337445</v>
      </c>
      <c r="AB33" s="69">
        <v>126.16875275682273</v>
      </c>
      <c r="AC33" s="69">
        <v>126.91310288705621</v>
      </c>
      <c r="AD33" s="69">
        <v>127.31755641790991</v>
      </c>
      <c r="AE33" s="69">
        <v>129.16218770885243</v>
      </c>
      <c r="AF33" s="69">
        <v>130.04935165183878</v>
      </c>
      <c r="AG33" s="69">
        <v>131.34408009097746</v>
      </c>
      <c r="AH33" s="69">
        <v>131.71412151015033</v>
      </c>
      <c r="AI33" s="69">
        <v>133.07909666112698</v>
      </c>
      <c r="AJ33" s="69">
        <v>134.64642174491362</v>
      </c>
      <c r="AK33" s="69">
        <v>136.24795982886059</v>
      </c>
    </row>
    <row r="34" spans="1:37" ht="17.100000000000001" customHeight="1" x14ac:dyDescent="0.2">
      <c r="A34" s="79"/>
      <c r="B34" s="107"/>
      <c r="C34" s="107"/>
      <c r="D34" s="107"/>
      <c r="E34" s="107"/>
      <c r="F34" s="107"/>
      <c r="G34" s="107"/>
      <c r="H34" s="107"/>
      <c r="I34" s="107"/>
      <c r="J34" s="107"/>
      <c r="K34" s="107"/>
      <c r="L34" s="107"/>
      <c r="M34" s="107"/>
      <c r="N34" s="107"/>
      <c r="O34" s="107"/>
      <c r="P34" s="107"/>
      <c r="Q34" s="107"/>
      <c r="R34" s="107"/>
      <c r="S34" s="107"/>
      <c r="T34" s="107"/>
      <c r="U34" s="107"/>
      <c r="V34" s="107"/>
      <c r="W34" s="107"/>
      <c r="X34" s="107"/>
      <c r="Y34" s="107"/>
      <c r="Z34" s="107"/>
      <c r="AA34" s="107"/>
      <c r="AB34" s="107"/>
      <c r="AC34" s="107"/>
      <c r="AD34" s="107"/>
      <c r="AE34" s="107"/>
      <c r="AF34" s="107"/>
      <c r="AG34" s="107"/>
      <c r="AH34" s="107"/>
      <c r="AI34" s="107"/>
      <c r="AJ34" s="107"/>
      <c r="AK34" s="107"/>
    </row>
    <row r="35" spans="1:37" s="123" customFormat="1" ht="17.100000000000001" customHeight="1" x14ac:dyDescent="0.2">
      <c r="A35" s="133" t="s">
        <v>95</v>
      </c>
      <c r="B35" s="144"/>
      <c r="C35" s="144"/>
      <c r="D35" s="144"/>
      <c r="E35" s="144"/>
      <c r="F35" s="144"/>
      <c r="G35" s="144"/>
      <c r="H35" s="144"/>
      <c r="I35" s="144"/>
      <c r="J35" s="144"/>
      <c r="K35" s="144"/>
      <c r="L35" s="144"/>
      <c r="M35" s="144"/>
      <c r="N35" s="144"/>
      <c r="O35" s="144"/>
      <c r="P35" s="144"/>
      <c r="Q35" s="144"/>
      <c r="R35" s="144"/>
      <c r="S35" s="144"/>
      <c r="T35" s="144"/>
      <c r="U35" s="144"/>
      <c r="V35" s="144"/>
      <c r="W35" s="144"/>
      <c r="X35" s="144"/>
      <c r="Y35" s="144"/>
      <c r="Z35" s="144"/>
      <c r="AA35" s="144"/>
      <c r="AB35" s="144"/>
      <c r="AC35" s="144"/>
      <c r="AD35" s="144"/>
      <c r="AE35" s="144"/>
      <c r="AF35" s="144"/>
      <c r="AG35" s="144"/>
      <c r="AH35" s="144"/>
      <c r="AI35" s="144"/>
      <c r="AJ35" s="144"/>
      <c r="AK35" s="144"/>
    </row>
    <row r="36" spans="1:37" s="108" customFormat="1" ht="17.100000000000001" customHeight="1" thickBot="1" x14ac:dyDescent="0.25">
      <c r="A36" s="108" t="s">
        <v>19</v>
      </c>
      <c r="B36" s="108">
        <v>95.161403877016554</v>
      </c>
      <c r="C36" s="108">
        <v>100.6796907298128</v>
      </c>
      <c r="D36" s="108">
        <v>102.71979837702459</v>
      </c>
      <c r="E36" s="108">
        <v>101.22482991329278</v>
      </c>
      <c r="F36" s="108">
        <v>98.860365109347597</v>
      </c>
      <c r="G36" s="108">
        <v>106.25055815100674</v>
      </c>
      <c r="H36" s="108">
        <v>116.03619136300756</v>
      </c>
      <c r="I36" s="108">
        <v>112.94703955489027</v>
      </c>
      <c r="J36" s="108">
        <v>118.81178616124733</v>
      </c>
      <c r="K36" s="108">
        <v>122.87995976609922</v>
      </c>
      <c r="L36" s="108">
        <v>116.97476339822531</v>
      </c>
      <c r="M36" s="108">
        <v>113.88375427483328</v>
      </c>
      <c r="N36" s="108">
        <v>113.05823699007532</v>
      </c>
      <c r="O36" s="108">
        <v>117.37788468873094</v>
      </c>
      <c r="P36" s="108">
        <v>123.89241574729762</v>
      </c>
      <c r="Q36" s="108">
        <v>102.89785177528303</v>
      </c>
      <c r="R36" s="108">
        <v>118.156875625521</v>
      </c>
      <c r="S36" s="108">
        <v>125.57577080393607</v>
      </c>
      <c r="T36" s="108">
        <v>128.99381381310184</v>
      </c>
      <c r="U36" s="108">
        <v>116.67932016462407</v>
      </c>
      <c r="V36" s="108">
        <v>129.05725248432142</v>
      </c>
      <c r="W36" s="108">
        <v>136.24320921547709</v>
      </c>
      <c r="X36" s="108">
        <v>129.96752287415049</v>
      </c>
      <c r="Y36" s="108">
        <v>131.56068636013111</v>
      </c>
      <c r="Z36" s="108">
        <v>131.32229168506257</v>
      </c>
      <c r="AA36" s="108">
        <v>129.29170572951821</v>
      </c>
      <c r="AB36" s="108">
        <v>138.11395232106292</v>
      </c>
      <c r="AC36" s="108">
        <v>147.96689058324287</v>
      </c>
      <c r="AD36" s="108">
        <v>129.2680220472478</v>
      </c>
      <c r="AE36" s="108">
        <v>138.78259066388873</v>
      </c>
      <c r="AF36" s="108">
        <v>136.47988422554855</v>
      </c>
      <c r="AG36" s="108">
        <v>141.37944219172419</v>
      </c>
      <c r="AH36" s="108">
        <v>132.01222966010445</v>
      </c>
      <c r="AI36" s="108">
        <v>143.53574977333156</v>
      </c>
      <c r="AJ36" s="108">
        <v>141.95383705019879</v>
      </c>
      <c r="AK36" s="108">
        <v>156.28189770770999</v>
      </c>
    </row>
    <row r="37" spans="1:37" x14ac:dyDescent="0.2">
      <c r="A37" s="95" t="s">
        <v>50</v>
      </c>
    </row>
  </sheetData>
  <mergeCells count="9">
    <mergeCell ref="B3:E3"/>
    <mergeCell ref="F3:I3"/>
    <mergeCell ref="J3:M3"/>
    <mergeCell ref="N3:Q3"/>
    <mergeCell ref="AH3:AK3"/>
    <mergeCell ref="AD3:AG3"/>
    <mergeCell ref="Z3:AC3"/>
    <mergeCell ref="V3:Y3"/>
    <mergeCell ref="R3:U3"/>
  </mergeCells>
  <phoneticPr fontId="29" type="noConversion"/>
  <pageMargins left="0.51181102362204722" right="0" top="0.51181102362204722" bottom="0" header="0" footer="0"/>
  <pageSetup paperSize="9" scale="5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3">
    <pageSetUpPr fitToPage="1"/>
  </sheetPr>
  <dimension ref="A1:AK38"/>
  <sheetViews>
    <sheetView showGridLines="0" view="pageBreakPreview" zoomScaleNormal="100" zoomScaleSheetLayoutView="100" workbookViewId="0">
      <pane xSplit="1" ySplit="4" topLeftCell="B17" activePane="bottomRight" state="frozen"/>
      <selection activeCell="BA22" activeCellId="1" sqref="BR15 BA22"/>
      <selection pane="topRight" activeCell="BA22" activeCellId="1" sqref="BR15 BA22"/>
      <selection pane="bottomLeft" activeCell="BA22" activeCellId="1" sqref="BR15 BA22"/>
      <selection pane="bottomRight" activeCell="G8" sqref="G8"/>
    </sheetView>
  </sheetViews>
  <sheetFormatPr defaultColWidth="9.140625" defaultRowHeight="11.25" x14ac:dyDescent="0.2"/>
  <cols>
    <col min="1" max="1" width="26.42578125" style="1" customWidth="1"/>
    <col min="2" max="10" width="6.7109375" style="1" customWidth="1"/>
    <col min="11" max="16" width="6.85546875" style="1" bestFit="1" customWidth="1"/>
    <col min="17" max="17" width="6.85546875" style="1" customWidth="1"/>
    <col min="18" max="24" width="6.85546875" style="1" bestFit="1" customWidth="1"/>
    <col min="25" max="25" width="7.140625" style="1" customWidth="1"/>
    <col min="26" max="26" width="6.7109375" style="1" customWidth="1"/>
    <col min="27" max="29" width="6.85546875" style="1" customWidth="1"/>
    <col min="30" max="30" width="6.85546875" style="1" bestFit="1" customWidth="1"/>
    <col min="31" max="31" width="6.7109375" style="1" bestFit="1" customWidth="1"/>
    <col min="32" max="32" width="6.85546875" style="1" bestFit="1" customWidth="1"/>
    <col min="33" max="33" width="7.140625" style="1" customWidth="1"/>
    <col min="34" max="34" width="6.85546875" style="1" bestFit="1" customWidth="1"/>
    <col min="35" max="35" width="6.7109375" style="1" bestFit="1" customWidth="1"/>
    <col min="36" max="36" width="6.85546875" style="1" bestFit="1" customWidth="1"/>
    <col min="37" max="37" width="6.7109375" style="1" bestFit="1" customWidth="1"/>
    <col min="38" max="16384" width="9.140625" style="1"/>
  </cols>
  <sheetData>
    <row r="1" spans="1:37" ht="16.5" customHeight="1" x14ac:dyDescent="0.2">
      <c r="A1" s="31" t="s">
        <v>176</v>
      </c>
      <c r="B1" s="31"/>
    </row>
    <row r="2" spans="1:37" ht="1.5" customHeight="1" thickBot="1" x14ac:dyDescent="0.25"/>
    <row r="3" spans="1:37" s="82" customFormat="1" ht="12" customHeight="1" x14ac:dyDescent="0.2">
      <c r="A3" s="81"/>
      <c r="B3" s="211" t="s">
        <v>80</v>
      </c>
      <c r="C3" s="211"/>
      <c r="D3" s="211"/>
      <c r="E3" s="211"/>
      <c r="F3" s="211" t="s">
        <v>92</v>
      </c>
      <c r="G3" s="211"/>
      <c r="H3" s="211"/>
      <c r="I3" s="211"/>
      <c r="J3" s="211" t="s">
        <v>134</v>
      </c>
      <c r="K3" s="211"/>
      <c r="L3" s="211"/>
      <c r="M3" s="211"/>
      <c r="N3" s="211" t="s">
        <v>136</v>
      </c>
      <c r="O3" s="211"/>
      <c r="P3" s="211"/>
      <c r="Q3" s="211"/>
      <c r="R3" s="214" t="s">
        <v>137</v>
      </c>
      <c r="S3" s="214"/>
      <c r="T3" s="214"/>
      <c r="U3" s="214"/>
      <c r="V3" s="214" t="s">
        <v>138</v>
      </c>
      <c r="W3" s="214"/>
      <c r="X3" s="214"/>
      <c r="Y3" s="214"/>
      <c r="Z3" s="214" t="s">
        <v>143</v>
      </c>
      <c r="AA3" s="214"/>
      <c r="AB3" s="214"/>
      <c r="AC3" s="214"/>
      <c r="AD3" s="214" t="s">
        <v>144</v>
      </c>
      <c r="AE3" s="214"/>
      <c r="AF3" s="214"/>
      <c r="AG3" s="214"/>
      <c r="AH3" s="214" t="s">
        <v>170</v>
      </c>
      <c r="AI3" s="214"/>
      <c r="AJ3" s="214"/>
      <c r="AK3" s="214"/>
    </row>
    <row r="4" spans="1:37" s="86" customFormat="1" ht="12" customHeight="1" x14ac:dyDescent="0.2">
      <c r="A4" s="83"/>
      <c r="B4" s="84" t="s">
        <v>46</v>
      </c>
      <c r="C4" s="84" t="s">
        <v>47</v>
      </c>
      <c r="D4" s="84" t="s">
        <v>48</v>
      </c>
      <c r="E4" s="84" t="s">
        <v>49</v>
      </c>
      <c r="F4" s="85" t="s">
        <v>46</v>
      </c>
      <c r="G4" s="84" t="s">
        <v>47</v>
      </c>
      <c r="H4" s="85" t="s">
        <v>48</v>
      </c>
      <c r="I4" s="85" t="s">
        <v>49</v>
      </c>
      <c r="J4" s="85" t="s">
        <v>46</v>
      </c>
      <c r="K4" s="85" t="s">
        <v>47</v>
      </c>
      <c r="L4" s="85" t="s">
        <v>48</v>
      </c>
      <c r="M4" s="85" t="s">
        <v>49</v>
      </c>
      <c r="N4" s="131" t="s">
        <v>46</v>
      </c>
      <c r="O4" s="131" t="s">
        <v>47</v>
      </c>
      <c r="P4" s="131" t="s">
        <v>48</v>
      </c>
      <c r="Q4" s="131" t="s">
        <v>49</v>
      </c>
      <c r="R4" s="131" t="s">
        <v>46</v>
      </c>
      <c r="S4" s="131" t="s">
        <v>47</v>
      </c>
      <c r="T4" s="131" t="s">
        <v>48</v>
      </c>
      <c r="U4" s="131" t="s">
        <v>49</v>
      </c>
      <c r="V4" s="131" t="s">
        <v>46</v>
      </c>
      <c r="W4" s="131" t="s">
        <v>47</v>
      </c>
      <c r="X4" s="131" t="s">
        <v>48</v>
      </c>
      <c r="Y4" s="131" t="s">
        <v>49</v>
      </c>
      <c r="Z4" s="131" t="s">
        <v>46</v>
      </c>
      <c r="AA4" s="131" t="s">
        <v>47</v>
      </c>
      <c r="AB4" s="131" t="s">
        <v>48</v>
      </c>
      <c r="AC4" s="131" t="s">
        <v>49</v>
      </c>
      <c r="AD4" s="131" t="s">
        <v>46</v>
      </c>
      <c r="AE4" s="131" t="s">
        <v>47</v>
      </c>
      <c r="AF4" s="131" t="s">
        <v>48</v>
      </c>
      <c r="AG4" s="131" t="s">
        <v>49</v>
      </c>
      <c r="AH4" s="131" t="s">
        <v>46</v>
      </c>
      <c r="AI4" s="131" t="s">
        <v>47</v>
      </c>
      <c r="AJ4" s="131" t="s">
        <v>48</v>
      </c>
      <c r="AK4" s="131" t="s">
        <v>49</v>
      </c>
    </row>
    <row r="5" spans="1:37" s="8" customFormat="1" ht="17.100000000000001" customHeight="1" x14ac:dyDescent="0.2">
      <c r="A5" s="39" t="s">
        <v>97</v>
      </c>
      <c r="B5" s="76">
        <v>26412.381812203843</v>
      </c>
      <c r="C5" s="76">
        <v>26833.17793839403</v>
      </c>
      <c r="D5" s="76">
        <v>27615.091899027633</v>
      </c>
      <c r="E5" s="76">
        <v>27881.120144130968</v>
      </c>
      <c r="F5" s="76">
        <v>28280.026667217157</v>
      </c>
      <c r="G5" s="76">
        <v>28575.320236925509</v>
      </c>
      <c r="H5" s="76">
        <v>29218.339688299318</v>
      </c>
      <c r="I5" s="76">
        <v>29435.049959961565</v>
      </c>
      <c r="J5" s="76">
        <v>29940.121207226537</v>
      </c>
      <c r="K5" s="76">
        <v>30171.336074027993</v>
      </c>
      <c r="L5" s="76">
        <v>31551.783716307007</v>
      </c>
      <c r="M5" s="76">
        <v>31384.570293616263</v>
      </c>
      <c r="N5" s="76">
        <v>32281.330650952536</v>
      </c>
      <c r="O5" s="76">
        <v>32718.159664724088</v>
      </c>
      <c r="P5" s="76">
        <v>31924.50041686972</v>
      </c>
      <c r="Q5" s="76">
        <v>29657.775230948529</v>
      </c>
      <c r="R5" s="76">
        <v>31892.810880081921</v>
      </c>
      <c r="S5" s="76">
        <v>32711.163585219303</v>
      </c>
      <c r="T5" s="76">
        <v>32892.138218244785</v>
      </c>
      <c r="U5" s="76">
        <v>33292.407057261953</v>
      </c>
      <c r="V5" s="76">
        <v>32651.964878649356</v>
      </c>
      <c r="W5" s="76">
        <v>34298.481527062082</v>
      </c>
      <c r="X5" s="76">
        <v>34986.793050609223</v>
      </c>
      <c r="Y5" s="76">
        <v>35121.514778560646</v>
      </c>
      <c r="Z5" s="76">
        <v>35508.220208949177</v>
      </c>
      <c r="AA5" s="76">
        <v>35826.952748995318</v>
      </c>
      <c r="AB5" s="76">
        <v>35796.595227607344</v>
      </c>
      <c r="AC5" s="76">
        <v>36928.294653227073</v>
      </c>
      <c r="AD5" s="76">
        <v>37523.449086507018</v>
      </c>
      <c r="AE5" s="76">
        <v>38007.398515431902</v>
      </c>
      <c r="AF5" s="76">
        <v>38339.888673511065</v>
      </c>
      <c r="AG5" s="76">
        <v>39026.861200779749</v>
      </c>
      <c r="AH5" s="76">
        <v>39915.241831530773</v>
      </c>
      <c r="AI5" s="76">
        <v>40085.640890395101</v>
      </c>
      <c r="AJ5" s="76">
        <v>41469.290497278904</v>
      </c>
      <c r="AK5" s="76">
        <v>41170.975406457816</v>
      </c>
    </row>
    <row r="6" spans="1:37" s="136" customFormat="1" ht="17.100000000000001" customHeight="1" x14ac:dyDescent="0.2">
      <c r="A6" s="133" t="s">
        <v>96</v>
      </c>
      <c r="B6" s="134">
        <v>6111.8320280180651</v>
      </c>
      <c r="C6" s="134">
        <v>6366.2603341645772</v>
      </c>
      <c r="D6" s="134">
        <v>6581.6236584705412</v>
      </c>
      <c r="E6" s="134">
        <v>6548.3013350740393</v>
      </c>
      <c r="F6" s="134">
        <v>6621.7992011874758</v>
      </c>
      <c r="G6" s="134">
        <v>6534.0663153519527</v>
      </c>
      <c r="H6" s="134">
        <v>6886.0886223396628</v>
      </c>
      <c r="I6" s="134">
        <v>6661.5542631220105</v>
      </c>
      <c r="J6" s="134">
        <v>6774.9055123986127</v>
      </c>
      <c r="K6" s="134">
        <v>6780.1171872616678</v>
      </c>
      <c r="L6" s="134">
        <v>7531.6179413872333</v>
      </c>
      <c r="M6" s="134">
        <v>7187.0754672780959</v>
      </c>
      <c r="N6" s="134">
        <v>7179.2464237919512</v>
      </c>
      <c r="O6" s="134">
        <v>7292.5496575104789</v>
      </c>
      <c r="P6" s="134">
        <v>7451.7651306710504</v>
      </c>
      <c r="Q6" s="134">
        <v>7591.4623646075843</v>
      </c>
      <c r="R6" s="134">
        <v>7564.1470706566761</v>
      </c>
      <c r="S6" s="134">
        <v>7824.6087882921747</v>
      </c>
      <c r="T6" s="134">
        <v>7524.1754908382427</v>
      </c>
      <c r="U6" s="134">
        <v>7641.8806085471633</v>
      </c>
      <c r="V6" s="134">
        <v>7905.7916990779113</v>
      </c>
      <c r="W6" s="134">
        <v>7641.1632633782156</v>
      </c>
      <c r="X6" s="134">
        <v>8041.8861190374919</v>
      </c>
      <c r="Y6" s="134">
        <v>8458.7833318960111</v>
      </c>
      <c r="Z6" s="134">
        <v>8127.4546575683416</v>
      </c>
      <c r="AA6" s="134">
        <v>8518.1185739576667</v>
      </c>
      <c r="AB6" s="134">
        <v>8397.9018408081301</v>
      </c>
      <c r="AC6" s="134">
        <v>8271.6266627979476</v>
      </c>
      <c r="AD6" s="134">
        <v>8555.8547428722995</v>
      </c>
      <c r="AE6" s="134">
        <v>8679.4521436098512</v>
      </c>
      <c r="AF6" s="134">
        <v>8868.186105651168</v>
      </c>
      <c r="AG6" s="134">
        <v>9157.3728488842444</v>
      </c>
      <c r="AH6" s="134">
        <v>9115.7854833205802</v>
      </c>
      <c r="AI6" s="134">
        <v>9334.521484825249</v>
      </c>
      <c r="AJ6" s="134">
        <v>9662.7345760023782</v>
      </c>
      <c r="AK6" s="134">
        <v>9484.7066602217583</v>
      </c>
    </row>
    <row r="7" spans="1:37" ht="17.100000000000001" customHeight="1" x14ac:dyDescent="0.2">
      <c r="A7" s="72" t="s">
        <v>1</v>
      </c>
      <c r="B7" s="77">
        <v>503.23279222828199</v>
      </c>
      <c r="C7" s="77">
        <v>710.83732395887796</v>
      </c>
      <c r="D7" s="77">
        <v>654.71758333378796</v>
      </c>
      <c r="E7" s="77">
        <v>690.07355818852295</v>
      </c>
      <c r="F7" s="77">
        <v>709.52506596078501</v>
      </c>
      <c r="G7" s="77">
        <v>670.68176871563696</v>
      </c>
      <c r="H7" s="77">
        <v>664.99531563425205</v>
      </c>
      <c r="I7" s="77">
        <v>663.68049415590997</v>
      </c>
      <c r="J7" s="77">
        <v>708.768814995355</v>
      </c>
      <c r="K7" s="77">
        <v>706.07380982975303</v>
      </c>
      <c r="L7" s="77">
        <v>676.01767007747799</v>
      </c>
      <c r="M7" s="77">
        <v>746.31769448737805</v>
      </c>
      <c r="N7" s="77">
        <v>726.341372347071</v>
      </c>
      <c r="O7" s="77">
        <v>767.53927151426501</v>
      </c>
      <c r="P7" s="77">
        <v>803.72269304669999</v>
      </c>
      <c r="Q7" s="77">
        <v>763.76140129403302</v>
      </c>
      <c r="R7" s="77">
        <v>773.86589819135997</v>
      </c>
      <c r="S7" s="77">
        <v>863.04080341097904</v>
      </c>
      <c r="T7" s="77">
        <v>901.81496609012402</v>
      </c>
      <c r="U7" s="77">
        <v>905.28037289189194</v>
      </c>
      <c r="V7" s="77">
        <v>939.11621356085004</v>
      </c>
      <c r="W7" s="77">
        <v>919.28850086171599</v>
      </c>
      <c r="X7" s="77">
        <v>853.04320019425597</v>
      </c>
      <c r="Y7" s="77">
        <v>925.78417169074703</v>
      </c>
      <c r="Z7" s="77">
        <v>925.10427936153701</v>
      </c>
      <c r="AA7" s="77">
        <v>883.15392419780005</v>
      </c>
      <c r="AB7" s="77">
        <v>915.14816302671295</v>
      </c>
      <c r="AC7" s="77">
        <v>935.74206716084802</v>
      </c>
      <c r="AD7" s="77">
        <v>976.02169627744195</v>
      </c>
      <c r="AE7" s="77">
        <v>1036.2361102821701</v>
      </c>
      <c r="AF7" s="77">
        <v>1072.01421948386</v>
      </c>
      <c r="AG7" s="77">
        <v>1020.5200529495499</v>
      </c>
      <c r="AH7" s="77">
        <v>1141.5548103548599</v>
      </c>
      <c r="AI7" s="77">
        <v>1143.55439349979</v>
      </c>
      <c r="AJ7" s="77">
        <v>1173.11531871586</v>
      </c>
      <c r="AK7" s="77">
        <v>1111.5451377761699</v>
      </c>
    </row>
    <row r="8" spans="1:37" ht="17.100000000000001" customHeight="1" x14ac:dyDescent="0.2">
      <c r="A8" s="72" t="s">
        <v>2</v>
      </c>
      <c r="B8" s="77">
        <v>3247.6696496715099</v>
      </c>
      <c r="C8" s="77">
        <v>3276.34350708788</v>
      </c>
      <c r="D8" s="77">
        <v>3540.0571317911199</v>
      </c>
      <c r="E8" s="77">
        <v>3485.2160754420302</v>
      </c>
      <c r="F8" s="77">
        <v>3588.5772242418602</v>
      </c>
      <c r="G8" s="77">
        <v>3581.7470200933099</v>
      </c>
      <c r="H8" s="77">
        <v>3913.3734914776401</v>
      </c>
      <c r="I8" s="77">
        <v>3587.01716568952</v>
      </c>
      <c r="J8" s="77">
        <v>3585.4918119076601</v>
      </c>
      <c r="K8" s="77">
        <v>3510.6175817967101</v>
      </c>
      <c r="L8" s="77">
        <v>4220.7600071492898</v>
      </c>
      <c r="M8" s="77">
        <v>3744.9004257730899</v>
      </c>
      <c r="N8" s="77">
        <v>3722.0539221789199</v>
      </c>
      <c r="O8" s="77">
        <v>3791.0476223472101</v>
      </c>
      <c r="P8" s="77">
        <v>3961.5983143500998</v>
      </c>
      <c r="Q8" s="77">
        <v>4159.4373912988904</v>
      </c>
      <c r="R8" s="77">
        <v>4084.9851801024702</v>
      </c>
      <c r="S8" s="77">
        <v>4118.8410163399103</v>
      </c>
      <c r="T8" s="77">
        <v>3866.4615320777002</v>
      </c>
      <c r="U8" s="77">
        <v>3972.4069886070702</v>
      </c>
      <c r="V8" s="77">
        <v>4101.2399153999404</v>
      </c>
      <c r="W8" s="77">
        <v>3883.2089164592599</v>
      </c>
      <c r="X8" s="77">
        <v>4273.3102629605601</v>
      </c>
      <c r="Y8" s="77">
        <v>4567.4766263981101</v>
      </c>
      <c r="Z8" s="77">
        <v>4382.5599431581104</v>
      </c>
      <c r="AA8" s="77">
        <v>4556.3461849692903</v>
      </c>
      <c r="AB8" s="77">
        <v>4232.5666332087703</v>
      </c>
      <c r="AC8" s="77">
        <v>4255.5366371335003</v>
      </c>
      <c r="AD8" s="77">
        <v>4554.6048222981799</v>
      </c>
      <c r="AE8" s="77">
        <v>4520.9938385251799</v>
      </c>
      <c r="AF8" s="77">
        <v>4607.16846033613</v>
      </c>
      <c r="AG8" s="77">
        <v>4724.6685842679399</v>
      </c>
      <c r="AH8" s="77">
        <v>4781.6183547764003</v>
      </c>
      <c r="AI8" s="77">
        <v>4812.5771754392999</v>
      </c>
      <c r="AJ8" s="77">
        <v>4796.6879501556004</v>
      </c>
      <c r="AK8" s="77">
        <v>4844.8276803398403</v>
      </c>
    </row>
    <row r="9" spans="1:37" ht="17.100000000000001" customHeight="1" x14ac:dyDescent="0.2">
      <c r="A9" s="72" t="s">
        <v>3</v>
      </c>
      <c r="B9" s="77">
        <v>802.21715340913295</v>
      </c>
      <c r="C9" s="77">
        <v>821.05139034188403</v>
      </c>
      <c r="D9" s="77">
        <v>836.02164907740405</v>
      </c>
      <c r="E9" s="77">
        <v>849.94948264086395</v>
      </c>
      <c r="F9" s="77">
        <v>867.88331686065703</v>
      </c>
      <c r="G9" s="77">
        <v>875.61032739806205</v>
      </c>
      <c r="H9" s="77">
        <v>894.96186177730101</v>
      </c>
      <c r="I9" s="77">
        <v>906.56309500176201</v>
      </c>
      <c r="J9" s="77">
        <v>925.00467584610203</v>
      </c>
      <c r="K9" s="77">
        <v>942.90316506899103</v>
      </c>
      <c r="L9" s="77">
        <v>958.01144667947403</v>
      </c>
      <c r="M9" s="77">
        <v>979.45026804021904</v>
      </c>
      <c r="N9" s="77">
        <v>997.40590325151004</v>
      </c>
      <c r="O9" s="77">
        <v>1017.16487559245</v>
      </c>
      <c r="P9" s="77">
        <v>1037.1658084968999</v>
      </c>
      <c r="Q9" s="77">
        <v>1053.9672753294001</v>
      </c>
      <c r="R9" s="77">
        <v>1072.92372099102</v>
      </c>
      <c r="S9" s="77">
        <v>1094.26817742613</v>
      </c>
      <c r="T9" s="77">
        <v>1117.2672281431001</v>
      </c>
      <c r="U9" s="77">
        <v>1141.03030185424</v>
      </c>
      <c r="V9" s="77">
        <v>1163.0242830326199</v>
      </c>
      <c r="W9" s="77">
        <v>1184.3376467729499</v>
      </c>
      <c r="X9" s="77">
        <v>1208.9314115019999</v>
      </c>
      <c r="Y9" s="77">
        <v>1236.80810254006</v>
      </c>
      <c r="Z9" s="77">
        <v>1265.0400438193401</v>
      </c>
      <c r="AA9" s="77">
        <v>1289.5989837862901</v>
      </c>
      <c r="AB9" s="77">
        <v>1324.4238072445701</v>
      </c>
      <c r="AC9" s="77">
        <v>1337.6595038605501</v>
      </c>
      <c r="AD9" s="77">
        <v>1363.494219382</v>
      </c>
      <c r="AE9" s="77">
        <v>1393.0411088576</v>
      </c>
      <c r="AF9" s="77">
        <v>1420.8429742293599</v>
      </c>
      <c r="AG9" s="77">
        <v>1450.7664801572701</v>
      </c>
      <c r="AH9" s="77">
        <v>1478.9322317528499</v>
      </c>
      <c r="AI9" s="77">
        <v>1512.70764589942</v>
      </c>
      <c r="AJ9" s="77">
        <v>1550.3251447815001</v>
      </c>
      <c r="AK9" s="77">
        <v>1578.7877116407701</v>
      </c>
    </row>
    <row r="10" spans="1:37" ht="17.100000000000001" customHeight="1" x14ac:dyDescent="0.2">
      <c r="A10" s="72" t="s">
        <v>4</v>
      </c>
      <c r="B10" s="77">
        <v>4.0846731719441296</v>
      </c>
      <c r="C10" s="77">
        <v>4.10837729229819</v>
      </c>
      <c r="D10" s="77">
        <v>4.1156167633841596</v>
      </c>
      <c r="E10" s="77">
        <v>4.1771601331089903</v>
      </c>
      <c r="F10" s="77">
        <v>4.0978389090741398</v>
      </c>
      <c r="G10" s="77">
        <v>4.0196777129638797</v>
      </c>
      <c r="H10" s="77">
        <v>4.0081811340794102</v>
      </c>
      <c r="I10" s="77">
        <v>4.2400727526846698</v>
      </c>
      <c r="J10" s="77">
        <v>4.2927694844078799</v>
      </c>
      <c r="K10" s="77">
        <v>4.3750722109624602</v>
      </c>
      <c r="L10" s="77">
        <v>4.28482920777454</v>
      </c>
      <c r="M10" s="77">
        <v>4.8870613141277301</v>
      </c>
      <c r="N10" s="77">
        <v>5.0407721432174997</v>
      </c>
      <c r="O10" s="77">
        <v>5.3217559981052398</v>
      </c>
      <c r="P10" s="77">
        <v>4.1326109103761297</v>
      </c>
      <c r="Q10" s="77">
        <v>4.2556072675490899</v>
      </c>
      <c r="R10" s="77">
        <v>4.6566919062911998</v>
      </c>
      <c r="S10" s="77">
        <v>4.83819509557273</v>
      </c>
      <c r="T10" s="77">
        <v>5.1310027573850698</v>
      </c>
      <c r="U10" s="77">
        <v>5.0118373250978303</v>
      </c>
      <c r="V10" s="77">
        <v>4.9900440849592496</v>
      </c>
      <c r="W10" s="77">
        <v>4.9676571273506998</v>
      </c>
      <c r="X10" s="77">
        <v>5.2447729304163699</v>
      </c>
      <c r="Y10" s="77">
        <v>5.1600411825411898</v>
      </c>
      <c r="Z10" s="77">
        <v>5.1181548918396604</v>
      </c>
      <c r="AA10" s="77">
        <v>5.1979776785844196</v>
      </c>
      <c r="AB10" s="77">
        <v>5.2469637228477097</v>
      </c>
      <c r="AC10" s="77">
        <v>5.2085351263770203</v>
      </c>
      <c r="AD10" s="77">
        <v>5.3922594929883996</v>
      </c>
      <c r="AE10" s="77">
        <v>5.5893547585330401</v>
      </c>
      <c r="AF10" s="77">
        <v>5.6941321911004499</v>
      </c>
      <c r="AG10" s="77">
        <v>5.6485561403094904</v>
      </c>
      <c r="AH10" s="77">
        <v>5.6197080138602002</v>
      </c>
      <c r="AI10" s="77">
        <v>5.4201086889474901</v>
      </c>
      <c r="AJ10" s="77">
        <v>5.6622108883282802</v>
      </c>
      <c r="AK10" s="77">
        <v>6.5677714072616498</v>
      </c>
    </row>
    <row r="11" spans="1:37" ht="17.100000000000001" customHeight="1" x14ac:dyDescent="0.2">
      <c r="A11" s="72" t="s">
        <v>5</v>
      </c>
      <c r="B11" s="77">
        <v>984.79252641332903</v>
      </c>
      <c r="C11" s="77">
        <v>981.29028812173203</v>
      </c>
      <c r="D11" s="77">
        <v>1007.32429877539</v>
      </c>
      <c r="E11" s="77">
        <v>1019.5046868876</v>
      </c>
      <c r="F11" s="77">
        <v>1019.96324455175</v>
      </c>
      <c r="G11" s="77">
        <v>1005.96104552525</v>
      </c>
      <c r="H11" s="77">
        <v>1038.2548671378499</v>
      </c>
      <c r="I11" s="77">
        <v>1066.12672539542</v>
      </c>
      <c r="J11" s="77">
        <v>1062.67019199273</v>
      </c>
      <c r="K11" s="77">
        <v>1066.9887542727199</v>
      </c>
      <c r="L11" s="77">
        <v>1057.9922306004501</v>
      </c>
      <c r="M11" s="77">
        <v>1093.53222581812</v>
      </c>
      <c r="N11" s="77">
        <v>1109.1311604754501</v>
      </c>
      <c r="O11" s="77">
        <v>1126.6669243091701</v>
      </c>
      <c r="P11" s="77">
        <v>1099.6134068185199</v>
      </c>
      <c r="Q11" s="77">
        <v>1085.7133094813501</v>
      </c>
      <c r="R11" s="77">
        <v>1083.9227192368501</v>
      </c>
      <c r="S11" s="77">
        <v>1175.3485114724199</v>
      </c>
      <c r="T11" s="77">
        <v>1152.85745622745</v>
      </c>
      <c r="U11" s="77">
        <v>1140.58431145592</v>
      </c>
      <c r="V11" s="77">
        <v>1137.6022271963</v>
      </c>
      <c r="W11" s="77">
        <v>1147.9012719148</v>
      </c>
      <c r="X11" s="77">
        <v>1210.4584663840401</v>
      </c>
      <c r="Y11" s="77">
        <v>1201.4884601513299</v>
      </c>
      <c r="Z11" s="77">
        <v>1183.99176823886</v>
      </c>
      <c r="AA11" s="77">
        <v>1196.52718967592</v>
      </c>
      <c r="AB11" s="77">
        <v>1240.44917636281</v>
      </c>
      <c r="AC11" s="77">
        <v>1224.29792600221</v>
      </c>
      <c r="AD11" s="77">
        <v>1247.11682580405</v>
      </c>
      <c r="AE11" s="77">
        <v>1230.9045432058199</v>
      </c>
      <c r="AF11" s="77">
        <v>1166.2315704416401</v>
      </c>
      <c r="AG11" s="77">
        <v>1351.1050797781199</v>
      </c>
      <c r="AH11" s="77">
        <v>1293.3542879792899</v>
      </c>
      <c r="AI11" s="77">
        <v>1293.73103680034</v>
      </c>
      <c r="AJ11" s="77">
        <v>1253.91324964251</v>
      </c>
      <c r="AK11" s="77">
        <v>1320.24067074871</v>
      </c>
    </row>
    <row r="12" spans="1:37" ht="17.100000000000001" customHeight="1" x14ac:dyDescent="0.2">
      <c r="A12" s="72" t="s">
        <v>6</v>
      </c>
      <c r="B12" s="77">
        <v>569.83523312386706</v>
      </c>
      <c r="C12" s="77">
        <v>572.62944736190502</v>
      </c>
      <c r="D12" s="77">
        <v>539.38737872945501</v>
      </c>
      <c r="E12" s="77">
        <v>499.38037178191399</v>
      </c>
      <c r="F12" s="77">
        <v>431.75251066334903</v>
      </c>
      <c r="G12" s="77">
        <v>396.04647590673102</v>
      </c>
      <c r="H12" s="77">
        <v>370.49490517854002</v>
      </c>
      <c r="I12" s="77">
        <v>433.92671012671298</v>
      </c>
      <c r="J12" s="77">
        <v>488.67724817235802</v>
      </c>
      <c r="K12" s="77">
        <v>549.15880408253099</v>
      </c>
      <c r="L12" s="77">
        <v>614.55175767276705</v>
      </c>
      <c r="M12" s="77">
        <v>617.98779184516104</v>
      </c>
      <c r="N12" s="77">
        <v>619.27329339578296</v>
      </c>
      <c r="O12" s="77">
        <v>584.80920774927904</v>
      </c>
      <c r="P12" s="77">
        <v>545.53229704845296</v>
      </c>
      <c r="Q12" s="77">
        <v>524.32737993636204</v>
      </c>
      <c r="R12" s="77">
        <v>543.79286022868496</v>
      </c>
      <c r="S12" s="77">
        <v>568.27208454716299</v>
      </c>
      <c r="T12" s="77">
        <v>480.64330554248198</v>
      </c>
      <c r="U12" s="77">
        <v>477.56679641294301</v>
      </c>
      <c r="V12" s="77">
        <v>559.81901580324097</v>
      </c>
      <c r="W12" s="77">
        <v>501.45927024214001</v>
      </c>
      <c r="X12" s="77">
        <v>490.89800506621901</v>
      </c>
      <c r="Y12" s="77">
        <v>522.06592993322295</v>
      </c>
      <c r="Z12" s="77">
        <v>365.64046809865403</v>
      </c>
      <c r="AA12" s="77">
        <v>587.29431364978097</v>
      </c>
      <c r="AB12" s="77">
        <v>680.06709724242</v>
      </c>
      <c r="AC12" s="77">
        <v>513.18199351446299</v>
      </c>
      <c r="AD12" s="77">
        <v>409.22491961764001</v>
      </c>
      <c r="AE12" s="77">
        <v>492.687187980548</v>
      </c>
      <c r="AF12" s="77">
        <v>596.23474896907601</v>
      </c>
      <c r="AG12" s="77">
        <v>604.66409559105603</v>
      </c>
      <c r="AH12" s="77">
        <v>414.70609044332099</v>
      </c>
      <c r="AI12" s="77">
        <v>566.53112449745197</v>
      </c>
      <c r="AJ12" s="77">
        <v>883.03070181857902</v>
      </c>
      <c r="AK12" s="77">
        <v>622.73768830900599</v>
      </c>
    </row>
    <row r="13" spans="1:37" s="136" customFormat="1" ht="17.100000000000001" customHeight="1" x14ac:dyDescent="0.2">
      <c r="A13" s="133" t="s">
        <v>93</v>
      </c>
      <c r="B13" s="134">
        <v>6812.1301324161786</v>
      </c>
      <c r="C13" s="134">
        <v>7078.3399927340597</v>
      </c>
      <c r="D13" s="134">
        <v>7247.1038451349559</v>
      </c>
      <c r="E13" s="134">
        <v>7135.7329986172745</v>
      </c>
      <c r="F13" s="134">
        <v>7163.6811167035366</v>
      </c>
      <c r="G13" s="134">
        <v>7241.3148625806598</v>
      </c>
      <c r="H13" s="134">
        <v>7495.2933447814821</v>
      </c>
      <c r="I13" s="134">
        <v>7721.531179074128</v>
      </c>
      <c r="J13" s="134">
        <v>7796.4769757142867</v>
      </c>
      <c r="K13" s="134">
        <v>7980.5639190581169</v>
      </c>
      <c r="L13" s="134">
        <v>8224.0315198139397</v>
      </c>
      <c r="M13" s="134">
        <v>8286.6613863213479</v>
      </c>
      <c r="N13" s="134">
        <v>8567.4044418645735</v>
      </c>
      <c r="O13" s="134">
        <v>8828.0564292298168</v>
      </c>
      <c r="P13" s="134">
        <v>8499.6111475102716</v>
      </c>
      <c r="Q13" s="134">
        <v>7471.4768286933049</v>
      </c>
      <c r="R13" s="134">
        <v>8328.0138291836593</v>
      </c>
      <c r="S13" s="134">
        <v>8706.9299885819619</v>
      </c>
      <c r="T13" s="134">
        <v>8727.6816973053701</v>
      </c>
      <c r="U13" s="134">
        <v>8740.5983756180558</v>
      </c>
      <c r="V13" s="134">
        <v>8308.6731963889197</v>
      </c>
      <c r="W13" s="134">
        <v>9460.6047483495349</v>
      </c>
      <c r="X13" s="134">
        <v>9267.338671915033</v>
      </c>
      <c r="Y13" s="134">
        <v>9301.890290043928</v>
      </c>
      <c r="Z13" s="134">
        <v>9268.2224129980677</v>
      </c>
      <c r="AA13" s="134">
        <v>9248.2971473675134</v>
      </c>
      <c r="AB13" s="134">
        <v>9347.9432699801873</v>
      </c>
      <c r="AC13" s="134">
        <v>9819.9064147490662</v>
      </c>
      <c r="AD13" s="134">
        <v>10084.098246824597</v>
      </c>
      <c r="AE13" s="134">
        <v>9738.1848960843163</v>
      </c>
      <c r="AF13" s="134">
        <v>9989.8715626350167</v>
      </c>
      <c r="AG13" s="134">
        <v>9966.2092767668291</v>
      </c>
      <c r="AH13" s="134">
        <v>10619.585760086924</v>
      </c>
      <c r="AI13" s="134">
        <v>10501.943879765269</v>
      </c>
      <c r="AJ13" s="134">
        <v>10725.480921220926</v>
      </c>
      <c r="AK13" s="134">
        <v>10700.809165310036</v>
      </c>
    </row>
    <row r="14" spans="1:37" ht="17.100000000000001" customHeight="1" x14ac:dyDescent="0.2">
      <c r="A14" s="72" t="s">
        <v>8</v>
      </c>
      <c r="B14" s="77">
        <v>279.76499566980903</v>
      </c>
      <c r="C14" s="77">
        <v>345.33465185959602</v>
      </c>
      <c r="D14" s="77">
        <v>337.995435224706</v>
      </c>
      <c r="E14" s="77">
        <v>382.86517548499802</v>
      </c>
      <c r="F14" s="77">
        <v>308.74933461312202</v>
      </c>
      <c r="G14" s="77">
        <v>272.39885597460102</v>
      </c>
      <c r="H14" s="77">
        <v>310.518612953245</v>
      </c>
      <c r="I14" s="77">
        <v>391.81927137054203</v>
      </c>
      <c r="J14" s="77">
        <v>375.24891318667801</v>
      </c>
      <c r="K14" s="77">
        <v>317.80983238464199</v>
      </c>
      <c r="L14" s="77">
        <v>430.33155204863499</v>
      </c>
      <c r="M14" s="77">
        <v>380.45422315184601</v>
      </c>
      <c r="N14" s="77">
        <v>418.82731221478701</v>
      </c>
      <c r="O14" s="77">
        <v>543.53716288337398</v>
      </c>
      <c r="P14" s="77">
        <v>504.53257970862597</v>
      </c>
      <c r="Q14" s="77">
        <v>311.93472498042098</v>
      </c>
      <c r="R14" s="77">
        <v>582.83907264011498</v>
      </c>
      <c r="S14" s="77">
        <v>523.13445090781295</v>
      </c>
      <c r="T14" s="77">
        <v>416.71615885430498</v>
      </c>
      <c r="U14" s="77">
        <v>359.22975219193</v>
      </c>
      <c r="V14" s="77">
        <v>245.46250379687501</v>
      </c>
      <c r="W14" s="77">
        <v>770.25645816573694</v>
      </c>
      <c r="X14" s="77">
        <v>636.72247285847595</v>
      </c>
      <c r="Y14" s="77">
        <v>647.11937336273297</v>
      </c>
      <c r="Z14" s="77">
        <v>451.51322812968903</v>
      </c>
      <c r="AA14" s="77">
        <v>367.95687512891499</v>
      </c>
      <c r="AB14" s="77">
        <v>516.30467626503798</v>
      </c>
      <c r="AC14" s="77">
        <v>966.84605832024204</v>
      </c>
      <c r="AD14" s="77">
        <v>874.05025502852698</v>
      </c>
      <c r="AE14" s="77">
        <v>725.98864398449098</v>
      </c>
      <c r="AF14" s="77">
        <v>564.90120545771003</v>
      </c>
      <c r="AG14" s="77">
        <v>230.295749464626</v>
      </c>
      <c r="AH14" s="77">
        <v>791.51081071610304</v>
      </c>
      <c r="AI14" s="77">
        <v>798.2036075899</v>
      </c>
      <c r="AJ14" s="77">
        <v>574.92906379530302</v>
      </c>
      <c r="AK14" s="77">
        <v>328.20630441277802</v>
      </c>
    </row>
    <row r="15" spans="1:37" ht="17.100000000000001" customHeight="1" x14ac:dyDescent="0.2">
      <c r="A15" s="42" t="s">
        <v>9</v>
      </c>
      <c r="B15" s="77">
        <v>4065.85663324389</v>
      </c>
      <c r="C15" s="77">
        <v>4165.8297636664402</v>
      </c>
      <c r="D15" s="77">
        <v>4379.5688319994897</v>
      </c>
      <c r="E15" s="77">
        <v>4251.5323105525404</v>
      </c>
      <c r="F15" s="77">
        <v>4279.4961870770903</v>
      </c>
      <c r="G15" s="77">
        <v>4337.2618931091902</v>
      </c>
      <c r="H15" s="77">
        <v>4463.3925622566203</v>
      </c>
      <c r="I15" s="77">
        <v>4554.5964087550901</v>
      </c>
      <c r="J15" s="77">
        <v>4578.0095256657696</v>
      </c>
      <c r="K15" s="77">
        <v>4723.9297900408701</v>
      </c>
      <c r="L15" s="77">
        <v>4818.6456465302699</v>
      </c>
      <c r="M15" s="77">
        <v>4863.7772290426601</v>
      </c>
      <c r="N15" s="77">
        <v>5112.6987604186797</v>
      </c>
      <c r="O15" s="77">
        <v>5135.7440152505897</v>
      </c>
      <c r="P15" s="77">
        <v>4787.6152309087402</v>
      </c>
      <c r="Q15" s="77">
        <v>4188.1784594454502</v>
      </c>
      <c r="R15" s="77">
        <v>4912.9928471799103</v>
      </c>
      <c r="S15" s="77">
        <v>4858.6081815890302</v>
      </c>
      <c r="T15" s="77">
        <v>4917.0043872882798</v>
      </c>
      <c r="U15" s="77">
        <v>4958.7293639535001</v>
      </c>
      <c r="V15" s="77">
        <v>4595.8598270430002</v>
      </c>
      <c r="W15" s="77">
        <v>5207.6460244961499</v>
      </c>
      <c r="X15" s="77">
        <v>5310.0432570337698</v>
      </c>
      <c r="Y15" s="77">
        <v>5286.6198976099604</v>
      </c>
      <c r="Z15" s="77">
        <v>5291.9415395327096</v>
      </c>
      <c r="AA15" s="77">
        <v>5309.1512285766003</v>
      </c>
      <c r="AB15" s="77">
        <v>5244.0190562919897</v>
      </c>
      <c r="AC15" s="77">
        <v>5191.6721850153199</v>
      </c>
      <c r="AD15" s="77">
        <v>5521.284562281</v>
      </c>
      <c r="AE15" s="77">
        <v>5249.3330785972203</v>
      </c>
      <c r="AF15" s="77">
        <v>5503.2322150121299</v>
      </c>
      <c r="AG15" s="77">
        <v>5748.1248893321299</v>
      </c>
      <c r="AH15" s="77">
        <v>5853.7641261327199</v>
      </c>
      <c r="AI15" s="77">
        <v>5673.2884014015599</v>
      </c>
      <c r="AJ15" s="77">
        <v>5790.2535281317996</v>
      </c>
      <c r="AK15" s="77">
        <v>5939.9375613654902</v>
      </c>
    </row>
    <row r="16" spans="1:37" ht="17.100000000000001" customHeight="1" x14ac:dyDescent="0.2">
      <c r="A16" s="42" t="s">
        <v>10</v>
      </c>
      <c r="B16" s="77">
        <v>327.73599493268603</v>
      </c>
      <c r="C16" s="77">
        <v>340.23070930726101</v>
      </c>
      <c r="D16" s="77">
        <v>358.64173949896099</v>
      </c>
      <c r="E16" s="77">
        <v>353.05997539471099</v>
      </c>
      <c r="F16" s="77">
        <v>363.39035363545298</v>
      </c>
      <c r="G16" s="77">
        <v>366.124401521035</v>
      </c>
      <c r="H16" s="77">
        <v>364.51003034938998</v>
      </c>
      <c r="I16" s="77">
        <v>359.784208949841</v>
      </c>
      <c r="J16" s="77">
        <v>363.71478678514001</v>
      </c>
      <c r="K16" s="77">
        <v>364.88469764810498</v>
      </c>
      <c r="L16" s="77">
        <v>371.61596842915702</v>
      </c>
      <c r="M16" s="77">
        <v>389.61431728118401</v>
      </c>
      <c r="N16" s="77">
        <v>409.11297284811599</v>
      </c>
      <c r="O16" s="77">
        <v>421.27908702042498</v>
      </c>
      <c r="P16" s="77">
        <v>434.97654121373699</v>
      </c>
      <c r="Q16" s="77">
        <v>387.01274951836899</v>
      </c>
      <c r="R16" s="77">
        <v>445.47513206458598</v>
      </c>
      <c r="S16" s="77">
        <v>458.52697273459302</v>
      </c>
      <c r="T16" s="77">
        <v>467.26490611325301</v>
      </c>
      <c r="U16" s="77">
        <v>473.38245460214102</v>
      </c>
      <c r="V16" s="77">
        <v>468.14564927034297</v>
      </c>
      <c r="W16" s="77">
        <v>473.21131427351003</v>
      </c>
      <c r="X16" s="77">
        <v>477.115804606501</v>
      </c>
      <c r="Y16" s="77">
        <v>484.111018715765</v>
      </c>
      <c r="Z16" s="77">
        <v>496.53800992393298</v>
      </c>
      <c r="AA16" s="77">
        <v>510.645451399786</v>
      </c>
      <c r="AB16" s="77">
        <v>519.99775451622202</v>
      </c>
      <c r="AC16" s="77">
        <v>536.182783075354</v>
      </c>
      <c r="AD16" s="77">
        <v>555.40561046614903</v>
      </c>
      <c r="AE16" s="77">
        <v>553.13545523364303</v>
      </c>
      <c r="AF16" s="77">
        <v>565.68301952786999</v>
      </c>
      <c r="AG16" s="77">
        <v>573.06642140468205</v>
      </c>
      <c r="AH16" s="77">
        <v>590.95109591067398</v>
      </c>
      <c r="AI16" s="77">
        <v>611.24164406548596</v>
      </c>
      <c r="AJ16" s="77">
        <v>642.08396655192303</v>
      </c>
      <c r="AK16" s="77">
        <v>669.17518003387704</v>
      </c>
    </row>
    <row r="17" spans="1:37" ht="17.100000000000001" customHeight="1" x14ac:dyDescent="0.2">
      <c r="A17" s="42" t="s">
        <v>11</v>
      </c>
      <c r="B17" s="77">
        <v>631.86539095538399</v>
      </c>
      <c r="C17" s="77">
        <v>641.59030784799097</v>
      </c>
      <c r="D17" s="77">
        <v>648.15825504162899</v>
      </c>
      <c r="E17" s="77">
        <v>656.48429100587498</v>
      </c>
      <c r="F17" s="77">
        <v>660.60428850161099</v>
      </c>
      <c r="G17" s="77">
        <v>667.04327263035304</v>
      </c>
      <c r="H17" s="77">
        <v>673.18642428267697</v>
      </c>
      <c r="I17" s="77">
        <v>680.92904018526497</v>
      </c>
      <c r="J17" s="77">
        <v>689.96241738550896</v>
      </c>
      <c r="K17" s="77">
        <v>698.64301134249899</v>
      </c>
      <c r="L17" s="77">
        <v>705.93888396509703</v>
      </c>
      <c r="M17" s="77">
        <v>714.07509544951699</v>
      </c>
      <c r="N17" s="77">
        <v>719.59254901696102</v>
      </c>
      <c r="O17" s="77">
        <v>725.96864964603799</v>
      </c>
      <c r="P17" s="77">
        <v>735.79986169735798</v>
      </c>
      <c r="Q17" s="77">
        <v>742.35483009615496</v>
      </c>
      <c r="R17" s="77">
        <v>751.88077115991905</v>
      </c>
      <c r="S17" s="77">
        <v>761.07917179427602</v>
      </c>
      <c r="T17" s="77">
        <v>769.49301721004201</v>
      </c>
      <c r="U17" s="77">
        <v>780.58265082665503</v>
      </c>
      <c r="V17" s="77">
        <v>796.08800642412098</v>
      </c>
      <c r="W17" s="77">
        <v>809.54181410859803</v>
      </c>
      <c r="X17" s="77">
        <v>820.19976729533698</v>
      </c>
      <c r="Y17" s="77">
        <v>829.54295259591004</v>
      </c>
      <c r="Z17" s="77">
        <v>833.50037464135698</v>
      </c>
      <c r="AA17" s="77">
        <v>841.17185517103303</v>
      </c>
      <c r="AB17" s="77">
        <v>852.33992190127697</v>
      </c>
      <c r="AC17" s="77">
        <v>864.47961926823098</v>
      </c>
      <c r="AD17" s="77">
        <v>877.62845510887098</v>
      </c>
      <c r="AE17" s="77">
        <v>886.53457806696997</v>
      </c>
      <c r="AF17" s="77">
        <v>896.53779459620796</v>
      </c>
      <c r="AG17" s="77">
        <v>910.64774982927099</v>
      </c>
      <c r="AH17" s="77">
        <v>908.21408057335805</v>
      </c>
      <c r="AI17" s="77">
        <v>914.120400613225</v>
      </c>
      <c r="AJ17" s="77">
        <v>917.90373713416</v>
      </c>
      <c r="AK17" s="77">
        <v>924.63691410289198</v>
      </c>
    </row>
    <row r="18" spans="1:37" ht="17.100000000000001" customHeight="1" x14ac:dyDescent="0.2">
      <c r="A18" s="72" t="s">
        <v>12</v>
      </c>
      <c r="B18" s="77">
        <v>1506.90711761441</v>
      </c>
      <c r="C18" s="77">
        <v>1585.35456005277</v>
      </c>
      <c r="D18" s="77">
        <v>1522.7395833701701</v>
      </c>
      <c r="E18" s="77">
        <v>1491.79124617915</v>
      </c>
      <c r="F18" s="77">
        <v>1551.4409528762601</v>
      </c>
      <c r="G18" s="77">
        <v>1598.48643934548</v>
      </c>
      <c r="H18" s="77">
        <v>1683.6857149395501</v>
      </c>
      <c r="I18" s="77">
        <v>1734.40224981339</v>
      </c>
      <c r="J18" s="77">
        <v>1789.5413326911901</v>
      </c>
      <c r="K18" s="77">
        <v>1875.2965876420001</v>
      </c>
      <c r="L18" s="77">
        <v>1897.4994688407801</v>
      </c>
      <c r="M18" s="77">
        <v>1938.7405213961399</v>
      </c>
      <c r="N18" s="77">
        <v>1907.1728473660301</v>
      </c>
      <c r="O18" s="77">
        <v>2001.5275144293901</v>
      </c>
      <c r="P18" s="77">
        <v>2036.6869339818099</v>
      </c>
      <c r="Q18" s="77">
        <v>1841.99606465291</v>
      </c>
      <c r="R18" s="77">
        <v>1634.82600613913</v>
      </c>
      <c r="S18" s="77">
        <v>2105.5812115562499</v>
      </c>
      <c r="T18" s="77">
        <v>2157.20322783949</v>
      </c>
      <c r="U18" s="77">
        <v>2168.6741540438302</v>
      </c>
      <c r="V18" s="77">
        <v>2203.1172098545799</v>
      </c>
      <c r="W18" s="77">
        <v>2199.9491373055398</v>
      </c>
      <c r="X18" s="77">
        <v>2023.2573701209501</v>
      </c>
      <c r="Y18" s="77">
        <v>2054.4970477595598</v>
      </c>
      <c r="Z18" s="77">
        <v>2194.7292607703798</v>
      </c>
      <c r="AA18" s="77">
        <v>2219.37173709118</v>
      </c>
      <c r="AB18" s="77">
        <v>2215.2818610056602</v>
      </c>
      <c r="AC18" s="77">
        <v>2260.7257690699198</v>
      </c>
      <c r="AD18" s="77">
        <v>2255.72936394005</v>
      </c>
      <c r="AE18" s="77">
        <v>2323.19314020199</v>
      </c>
      <c r="AF18" s="77">
        <v>2459.5173280411</v>
      </c>
      <c r="AG18" s="77">
        <v>2504.07446673612</v>
      </c>
      <c r="AH18" s="77">
        <v>2475.1456467540702</v>
      </c>
      <c r="AI18" s="77">
        <v>2505.0898260950999</v>
      </c>
      <c r="AJ18" s="77">
        <v>2800.3106256077399</v>
      </c>
      <c r="AK18" s="77">
        <v>2838.8532053949998</v>
      </c>
    </row>
    <row r="19" spans="1:37" s="136" customFormat="1" ht="17.100000000000001" customHeight="1" x14ac:dyDescent="0.2">
      <c r="A19" s="133" t="s">
        <v>94</v>
      </c>
      <c r="B19" s="134">
        <v>11604.806934457511</v>
      </c>
      <c r="C19" s="134">
        <v>11584.127120781042</v>
      </c>
      <c r="D19" s="134">
        <v>11817.742879536527</v>
      </c>
      <c r="E19" s="134">
        <v>12217.252398120703</v>
      </c>
      <c r="F19" s="134">
        <v>12483.121421258618</v>
      </c>
      <c r="G19" s="134">
        <v>12811.628528014518</v>
      </c>
      <c r="H19" s="134">
        <v>12878.262269087543</v>
      </c>
      <c r="I19" s="134">
        <v>13036.706529688219</v>
      </c>
      <c r="J19" s="134">
        <v>13373.969305497976</v>
      </c>
      <c r="K19" s="134">
        <v>13360.32772307025</v>
      </c>
      <c r="L19" s="134">
        <v>13645.192246017392</v>
      </c>
      <c r="M19" s="134">
        <v>13785.7112923965</v>
      </c>
      <c r="N19" s="134">
        <v>14326.283114628721</v>
      </c>
      <c r="O19" s="134">
        <v>14345.96653364216</v>
      </c>
      <c r="P19" s="134">
        <v>13843.133191248786</v>
      </c>
      <c r="Q19" s="134">
        <v>12996.006876465792</v>
      </c>
      <c r="R19" s="134">
        <v>13875.050970922797</v>
      </c>
      <c r="S19" s="134">
        <v>14022.671689011868</v>
      </c>
      <c r="T19" s="134">
        <v>14590.562671103373</v>
      </c>
      <c r="U19" s="134">
        <v>14540.867706152254</v>
      </c>
      <c r="V19" s="134">
        <v>14364.067675143648</v>
      </c>
      <c r="W19" s="134">
        <v>14839.50886119682</v>
      </c>
      <c r="X19" s="134">
        <v>15186.46097991936</v>
      </c>
      <c r="Y19" s="134">
        <v>14926.892325733448</v>
      </c>
      <c r="Z19" s="134">
        <v>15685.949954268537</v>
      </c>
      <c r="AA19" s="134">
        <v>15563.024743782042</v>
      </c>
      <c r="AB19" s="134">
        <v>15460.188430692764</v>
      </c>
      <c r="AC19" s="134">
        <v>16132.282201137908</v>
      </c>
      <c r="AD19" s="134">
        <v>16129.452415456548</v>
      </c>
      <c r="AE19" s="134">
        <v>16905.697557134055</v>
      </c>
      <c r="AF19" s="134">
        <v>16714.680334402015</v>
      </c>
      <c r="AG19" s="134">
        <v>17097.727515462535</v>
      </c>
      <c r="AH19" s="134">
        <v>17137.748900949118</v>
      </c>
      <c r="AI19" s="134">
        <v>17310.855474730684</v>
      </c>
      <c r="AJ19" s="134">
        <v>18162.765708932558</v>
      </c>
      <c r="AK19" s="134">
        <v>17958.216348400052</v>
      </c>
    </row>
    <row r="20" spans="1:37" ht="17.100000000000001" customHeight="1" x14ac:dyDescent="0.2">
      <c r="A20" s="78" t="s">
        <v>52</v>
      </c>
      <c r="B20" s="77">
        <v>2399.6082909192801</v>
      </c>
      <c r="C20" s="77">
        <v>2400.0835307737798</v>
      </c>
      <c r="D20" s="77">
        <v>2491.69342010735</v>
      </c>
      <c r="E20" s="77">
        <v>2550.8508376669001</v>
      </c>
      <c r="F20" s="77">
        <v>2545.02687823414</v>
      </c>
      <c r="G20" s="77">
        <v>2661.7590596803302</v>
      </c>
      <c r="H20" s="77">
        <v>2667.73459738571</v>
      </c>
      <c r="I20" s="77">
        <v>2695.7662836777499</v>
      </c>
      <c r="J20" s="77">
        <v>2754.7758417871</v>
      </c>
      <c r="K20" s="77">
        <v>2738.0265038852299</v>
      </c>
      <c r="L20" s="77">
        <v>2823.9639175389102</v>
      </c>
      <c r="M20" s="77">
        <v>2768.68382548617</v>
      </c>
      <c r="N20" s="77">
        <v>2889.8141326372902</v>
      </c>
      <c r="O20" s="77">
        <v>2875.5803745653602</v>
      </c>
      <c r="P20" s="77">
        <v>2740.7351675271998</v>
      </c>
      <c r="Q20" s="77">
        <v>2433.06627686001</v>
      </c>
      <c r="R20" s="77">
        <v>2808.95977683192</v>
      </c>
      <c r="S20" s="77">
        <v>2671.6935968497401</v>
      </c>
      <c r="T20" s="77">
        <v>2675.4074443150498</v>
      </c>
      <c r="U20" s="77">
        <v>2717.3451777806999</v>
      </c>
      <c r="V20" s="77">
        <v>2642.5012547124802</v>
      </c>
      <c r="W20" s="77">
        <v>2797.6716604790499</v>
      </c>
      <c r="X20" s="77">
        <v>2921.1942331882601</v>
      </c>
      <c r="Y20" s="77">
        <v>2880.4994171206899</v>
      </c>
      <c r="Z20" s="77">
        <v>2806.4382414704401</v>
      </c>
      <c r="AA20" s="77">
        <v>2873.4900148941401</v>
      </c>
      <c r="AB20" s="77">
        <v>2910.4830202230401</v>
      </c>
      <c r="AC20" s="77">
        <v>3087.6723740033799</v>
      </c>
      <c r="AD20" s="77">
        <v>3158.8313408550098</v>
      </c>
      <c r="AE20" s="77">
        <v>3129.9059268248502</v>
      </c>
      <c r="AF20" s="77">
        <v>3180.60122149063</v>
      </c>
      <c r="AG20" s="77">
        <v>3301.3941247776602</v>
      </c>
      <c r="AH20" s="77">
        <v>3497.4887138522299</v>
      </c>
      <c r="AI20" s="77">
        <v>3366.5590380775998</v>
      </c>
      <c r="AJ20" s="77">
        <v>3527.76693992334</v>
      </c>
      <c r="AK20" s="77">
        <v>3529.5781519973998</v>
      </c>
    </row>
    <row r="21" spans="1:37" ht="17.100000000000001" customHeight="1" x14ac:dyDescent="0.2">
      <c r="A21" s="78" t="s">
        <v>53</v>
      </c>
      <c r="B21" s="77">
        <v>878.31327774987994</v>
      </c>
      <c r="C21" s="77">
        <v>890.95674207163995</v>
      </c>
      <c r="D21" s="77">
        <v>907.00175369991905</v>
      </c>
      <c r="E21" s="77">
        <v>944.50718118298505</v>
      </c>
      <c r="F21" s="77">
        <v>976.96915278849201</v>
      </c>
      <c r="G21" s="77">
        <v>998.65015911730598</v>
      </c>
      <c r="H21" s="77">
        <v>1013.81007328443</v>
      </c>
      <c r="I21" s="77">
        <v>1036.92323405512</v>
      </c>
      <c r="J21" s="77">
        <v>1013.1093013347</v>
      </c>
      <c r="K21" s="77">
        <v>1002.9765064734599</v>
      </c>
      <c r="L21" s="77">
        <v>1009.09123512299</v>
      </c>
      <c r="M21" s="77">
        <v>1032.7625404733899</v>
      </c>
      <c r="N21" s="77">
        <v>1066.2113407346101</v>
      </c>
      <c r="O21" s="77">
        <v>1018.35128805048</v>
      </c>
      <c r="P21" s="77">
        <v>975.82092772766998</v>
      </c>
      <c r="Q21" s="77">
        <v>926.81922806019702</v>
      </c>
      <c r="R21" s="77">
        <v>1003.71472316979</v>
      </c>
      <c r="S21" s="77">
        <v>985.387556104233</v>
      </c>
      <c r="T21" s="77">
        <v>978.98603012214801</v>
      </c>
      <c r="U21" s="77">
        <v>1006.98509439316</v>
      </c>
      <c r="V21" s="77">
        <v>930.02302783755499</v>
      </c>
      <c r="W21" s="77">
        <v>957.91085457301995</v>
      </c>
      <c r="X21" s="77">
        <v>1002.34893184643</v>
      </c>
      <c r="Y21" s="77">
        <v>928.600455447012</v>
      </c>
      <c r="Z21" s="77">
        <v>879.06642249370202</v>
      </c>
      <c r="AA21" s="77">
        <v>930.79860154934897</v>
      </c>
      <c r="AB21" s="77">
        <v>900.43372437798905</v>
      </c>
      <c r="AC21" s="77">
        <v>906.39717280082505</v>
      </c>
      <c r="AD21" s="77">
        <v>941.33445610989099</v>
      </c>
      <c r="AE21" s="77">
        <v>986.47926675825101</v>
      </c>
      <c r="AF21" s="77">
        <v>1009.49391915646</v>
      </c>
      <c r="AG21" s="77">
        <v>1054.3341358557</v>
      </c>
      <c r="AH21" s="77">
        <v>1079.69913224227</v>
      </c>
      <c r="AI21" s="77">
        <v>1080.1090649417999</v>
      </c>
      <c r="AJ21" s="77">
        <v>1140.98521068173</v>
      </c>
      <c r="AK21" s="77">
        <v>1182.78473617854</v>
      </c>
    </row>
    <row r="22" spans="1:37" ht="17.100000000000001" customHeight="1" x14ac:dyDescent="0.2">
      <c r="A22" s="78" t="s">
        <v>55</v>
      </c>
      <c r="B22" s="77">
        <v>750.42368579578499</v>
      </c>
      <c r="C22" s="77">
        <v>795.981434209751</v>
      </c>
      <c r="D22" s="77">
        <v>809.52476189885897</v>
      </c>
      <c r="E22" s="77">
        <v>861.19321100113405</v>
      </c>
      <c r="F22" s="77">
        <v>890.05778218321996</v>
      </c>
      <c r="G22" s="77">
        <v>885.514681404307</v>
      </c>
      <c r="H22" s="77">
        <v>890.64355299743102</v>
      </c>
      <c r="I22" s="77">
        <v>882.63850443782906</v>
      </c>
      <c r="J22" s="77">
        <v>897.44665792108799</v>
      </c>
      <c r="K22" s="77">
        <v>878.64511002930703</v>
      </c>
      <c r="L22" s="77">
        <v>890.76379721893204</v>
      </c>
      <c r="M22" s="77">
        <v>890.41714552206997</v>
      </c>
      <c r="N22" s="77">
        <v>963.89211566547499</v>
      </c>
      <c r="O22" s="77">
        <v>951.96845143916403</v>
      </c>
      <c r="P22" s="77">
        <v>877.30905581406</v>
      </c>
      <c r="Q22" s="77">
        <v>470.14575823992101</v>
      </c>
      <c r="R22" s="77">
        <v>748.55415040549894</v>
      </c>
      <c r="S22" s="77">
        <v>766.74696363096405</v>
      </c>
      <c r="T22" s="77">
        <v>918.02074501721495</v>
      </c>
      <c r="U22" s="77">
        <v>805.66524179993496</v>
      </c>
      <c r="V22" s="77">
        <v>774.05183962666695</v>
      </c>
      <c r="W22" s="77">
        <v>885.86465830974305</v>
      </c>
      <c r="X22" s="77">
        <v>759.76609517905797</v>
      </c>
      <c r="Y22" s="77">
        <v>735.82708321546102</v>
      </c>
      <c r="Z22" s="77">
        <v>785.13003689780999</v>
      </c>
      <c r="AA22" s="77">
        <v>897.03661980776894</v>
      </c>
      <c r="AB22" s="77">
        <v>881.70690270656405</v>
      </c>
      <c r="AC22" s="77">
        <v>968.882074413243</v>
      </c>
      <c r="AD22" s="77">
        <v>960.39967571411205</v>
      </c>
      <c r="AE22" s="77">
        <v>904.64124869243005</v>
      </c>
      <c r="AF22" s="77">
        <v>1004.02223454486</v>
      </c>
      <c r="AG22" s="77">
        <v>1134.3730946135499</v>
      </c>
      <c r="AH22" s="77">
        <v>1082.5400213958201</v>
      </c>
      <c r="AI22" s="77">
        <v>1081.80983342421</v>
      </c>
      <c r="AJ22" s="77">
        <v>1137.98980431679</v>
      </c>
      <c r="AK22" s="77">
        <v>933.44613784297201</v>
      </c>
    </row>
    <row r="23" spans="1:37" ht="17.100000000000001" customHeight="1" x14ac:dyDescent="0.2">
      <c r="A23" s="78" t="s">
        <v>54</v>
      </c>
      <c r="B23" s="77">
        <v>493.07952646044799</v>
      </c>
      <c r="C23" s="77">
        <v>525.88113663384399</v>
      </c>
      <c r="D23" s="77">
        <v>552.46604673882803</v>
      </c>
      <c r="E23" s="77">
        <v>559.28704741481204</v>
      </c>
      <c r="F23" s="77">
        <v>563.87344487071505</v>
      </c>
      <c r="G23" s="77">
        <v>584.34938752171399</v>
      </c>
      <c r="H23" s="77">
        <v>608.32517724573495</v>
      </c>
      <c r="I23" s="77">
        <v>596.22871704079296</v>
      </c>
      <c r="J23" s="77">
        <v>547.25414053916097</v>
      </c>
      <c r="K23" s="77">
        <v>529.12582141251903</v>
      </c>
      <c r="L23" s="77">
        <v>541.58812604254001</v>
      </c>
      <c r="M23" s="77">
        <v>572.79529479874395</v>
      </c>
      <c r="N23" s="77">
        <v>657.99244134717605</v>
      </c>
      <c r="O23" s="77">
        <v>696.77783875666296</v>
      </c>
      <c r="P23" s="77">
        <v>651.66634353027598</v>
      </c>
      <c r="Q23" s="77">
        <v>615.23194015833894</v>
      </c>
      <c r="R23" s="77">
        <v>661.36961766220702</v>
      </c>
      <c r="S23" s="77">
        <v>709.63565763704196</v>
      </c>
      <c r="T23" s="77">
        <v>761.65463793103197</v>
      </c>
      <c r="U23" s="77">
        <v>797.17391074811201</v>
      </c>
      <c r="V23" s="77">
        <v>753.244519099027</v>
      </c>
      <c r="W23" s="77">
        <v>784.46765733746201</v>
      </c>
      <c r="X23" s="77">
        <v>800.07677606320397</v>
      </c>
      <c r="Y23" s="77">
        <v>808.00657270931595</v>
      </c>
      <c r="Z23" s="77">
        <v>790.25871584363199</v>
      </c>
      <c r="AA23" s="77">
        <v>831.09291868738296</v>
      </c>
      <c r="AB23" s="77">
        <v>896.74154659017495</v>
      </c>
      <c r="AC23" s="77">
        <v>951.46714465816899</v>
      </c>
      <c r="AD23" s="77">
        <v>1003.65289948512</v>
      </c>
      <c r="AE23" s="77">
        <v>981.19011473250202</v>
      </c>
      <c r="AF23" s="77">
        <v>905.84580772609195</v>
      </c>
      <c r="AG23" s="77">
        <v>783.41233029300497</v>
      </c>
      <c r="AH23" s="77">
        <v>1012.0431482144101</v>
      </c>
      <c r="AI23" s="77">
        <v>965.55733339542599</v>
      </c>
      <c r="AJ23" s="77">
        <v>1057.3336589632199</v>
      </c>
      <c r="AK23" s="77">
        <v>886.71714919005899</v>
      </c>
    </row>
    <row r="24" spans="1:37" ht="17.100000000000001" customHeight="1" x14ac:dyDescent="0.2">
      <c r="A24" s="78" t="s">
        <v>72</v>
      </c>
      <c r="B24" s="77">
        <v>698.64243105590799</v>
      </c>
      <c r="C24" s="77">
        <v>688.82058812909395</v>
      </c>
      <c r="D24" s="77">
        <v>739.60473946615195</v>
      </c>
      <c r="E24" s="77">
        <v>743.88881571740603</v>
      </c>
      <c r="F24" s="77">
        <v>729.31679296623395</v>
      </c>
      <c r="G24" s="77">
        <v>751.90440102828802</v>
      </c>
      <c r="H24" s="77">
        <v>700.71440106107502</v>
      </c>
      <c r="I24" s="77">
        <v>754.59264072570295</v>
      </c>
      <c r="J24" s="77">
        <v>762.39722010167804</v>
      </c>
      <c r="K24" s="77">
        <v>800.63685086489204</v>
      </c>
      <c r="L24" s="77">
        <v>827.63233726632598</v>
      </c>
      <c r="M24" s="77">
        <v>868.32030805752504</v>
      </c>
      <c r="N24" s="77">
        <v>921.85056733573401</v>
      </c>
      <c r="O24" s="77">
        <v>943.84374327683497</v>
      </c>
      <c r="P24" s="77">
        <v>906.850828884762</v>
      </c>
      <c r="Q24" s="77">
        <v>797.18121441515996</v>
      </c>
      <c r="R24" s="77">
        <v>954.268205093196</v>
      </c>
      <c r="S24" s="77">
        <v>921.993597898899</v>
      </c>
      <c r="T24" s="77">
        <v>1009.18174417674</v>
      </c>
      <c r="U24" s="77">
        <v>970.036240709342</v>
      </c>
      <c r="V24" s="77">
        <v>961.58872668512595</v>
      </c>
      <c r="W24" s="77">
        <v>942.21480640277105</v>
      </c>
      <c r="X24" s="77">
        <v>1091.96106255323</v>
      </c>
      <c r="Y24" s="77">
        <v>1032.7648672478799</v>
      </c>
      <c r="Z24" s="77">
        <v>993.004049966509</v>
      </c>
      <c r="AA24" s="77">
        <v>1071.2804557161701</v>
      </c>
      <c r="AB24" s="77">
        <v>904.65844299121397</v>
      </c>
      <c r="AC24" s="77">
        <v>1085.0458168898899</v>
      </c>
      <c r="AD24" s="77">
        <v>1017.19036389656</v>
      </c>
      <c r="AE24" s="77">
        <v>1051.97270142456</v>
      </c>
      <c r="AF24" s="77">
        <v>973.95277755781694</v>
      </c>
      <c r="AG24" s="77">
        <v>1088.5797698057099</v>
      </c>
      <c r="AH24" s="77">
        <v>1134.44399329625</v>
      </c>
      <c r="AI24" s="77">
        <v>1064.13748678722</v>
      </c>
      <c r="AJ24" s="77">
        <v>1043.0628203690801</v>
      </c>
      <c r="AK24" s="77">
        <v>1092.9026644457001</v>
      </c>
    </row>
    <row r="25" spans="1:37" ht="17.100000000000001" customHeight="1" x14ac:dyDescent="0.2">
      <c r="A25" s="78" t="s">
        <v>14</v>
      </c>
      <c r="B25" s="77">
        <v>1583.7381174801901</v>
      </c>
      <c r="C25" s="77">
        <v>1600.4074228895799</v>
      </c>
      <c r="D25" s="77">
        <v>1636.2881612483</v>
      </c>
      <c r="E25" s="77">
        <v>1695.3006756720199</v>
      </c>
      <c r="F25" s="77">
        <v>1734.35849162305</v>
      </c>
      <c r="G25" s="77">
        <v>1816.82931314708</v>
      </c>
      <c r="H25" s="77">
        <v>1835.78951791496</v>
      </c>
      <c r="I25" s="77">
        <v>1883.7554819480299</v>
      </c>
      <c r="J25" s="77">
        <v>1980.9272999802399</v>
      </c>
      <c r="K25" s="77">
        <v>2005.4383866365499</v>
      </c>
      <c r="L25" s="77">
        <v>2027.3453106541699</v>
      </c>
      <c r="M25" s="77">
        <v>1994.3997151967999</v>
      </c>
      <c r="N25" s="77">
        <v>2072.6250153796</v>
      </c>
      <c r="O25" s="77">
        <v>2030.1786464284401</v>
      </c>
      <c r="P25" s="77">
        <v>2151.5643207909802</v>
      </c>
      <c r="Q25" s="77">
        <v>2163.8404627250302</v>
      </c>
      <c r="R25" s="77">
        <v>2152.8303073960701</v>
      </c>
      <c r="S25" s="77">
        <v>2158.7115627766898</v>
      </c>
      <c r="T25" s="77">
        <v>2186.8076767295302</v>
      </c>
      <c r="U25" s="77">
        <v>2246.19780535161</v>
      </c>
      <c r="V25" s="77">
        <v>2303.2495570251799</v>
      </c>
      <c r="W25" s="77">
        <v>2368.3674754117901</v>
      </c>
      <c r="X25" s="77">
        <v>2405.04351464307</v>
      </c>
      <c r="Y25" s="77">
        <v>2452.7840222521199</v>
      </c>
      <c r="Z25" s="77">
        <v>2504.78198153935</v>
      </c>
      <c r="AA25" s="77">
        <v>2535.3885996139202</v>
      </c>
      <c r="AB25" s="77">
        <v>2560.0605724810698</v>
      </c>
      <c r="AC25" s="77">
        <v>2638.0333653255102</v>
      </c>
      <c r="AD25" s="77">
        <v>2689.2500553115201</v>
      </c>
      <c r="AE25" s="77">
        <v>2746.7868286972898</v>
      </c>
      <c r="AF25" s="77">
        <v>2780.6694036385302</v>
      </c>
      <c r="AG25" s="77">
        <v>2781.54657421804</v>
      </c>
      <c r="AH25" s="77">
        <v>2781.7379124980498</v>
      </c>
      <c r="AI25" s="77">
        <v>2829.7711938552402</v>
      </c>
      <c r="AJ25" s="77">
        <v>2970.1407334456699</v>
      </c>
      <c r="AK25" s="77">
        <v>2954.2312334225699</v>
      </c>
    </row>
    <row r="26" spans="1:37" ht="17.100000000000001" customHeight="1" x14ac:dyDescent="0.2">
      <c r="A26" s="78" t="s">
        <v>56</v>
      </c>
      <c r="B26" s="77">
        <v>651.99171605517199</v>
      </c>
      <c r="C26" s="77">
        <v>584.01547623035106</v>
      </c>
      <c r="D26" s="77">
        <v>542.23539383939101</v>
      </c>
      <c r="E26" s="77">
        <v>557.59717778919503</v>
      </c>
      <c r="F26" s="77">
        <v>612.36742945438095</v>
      </c>
      <c r="G26" s="77">
        <v>613.36806450251697</v>
      </c>
      <c r="H26" s="77">
        <v>625.50001679680997</v>
      </c>
      <c r="I26" s="77">
        <v>657.05402805320398</v>
      </c>
      <c r="J26" s="77">
        <v>628.42292641119195</v>
      </c>
      <c r="K26" s="77">
        <v>584.23326080175502</v>
      </c>
      <c r="L26" s="77">
        <v>678.68461303368701</v>
      </c>
      <c r="M26" s="77">
        <v>772.48712880754601</v>
      </c>
      <c r="N26" s="77">
        <v>840.34215370366701</v>
      </c>
      <c r="O26" s="77">
        <v>753.94136059785603</v>
      </c>
      <c r="P26" s="77">
        <v>505.64037343838299</v>
      </c>
      <c r="Q26" s="77">
        <v>635.04071030801595</v>
      </c>
      <c r="R26" s="77">
        <v>593.38057462765505</v>
      </c>
      <c r="S26" s="77">
        <v>684.71209745214196</v>
      </c>
      <c r="T26" s="77">
        <v>762.37105499045504</v>
      </c>
      <c r="U26" s="77">
        <v>746.96061903566397</v>
      </c>
      <c r="V26" s="77">
        <v>799.352128806834</v>
      </c>
      <c r="W26" s="77">
        <v>712.032238354828</v>
      </c>
      <c r="X26" s="77">
        <v>668.574691419484</v>
      </c>
      <c r="Y26" s="77">
        <v>695.37439844572498</v>
      </c>
      <c r="Z26" s="77">
        <v>1206.2401834719201</v>
      </c>
      <c r="AA26" s="77">
        <v>834.91247954266703</v>
      </c>
      <c r="AB26" s="77">
        <v>858.16332506260596</v>
      </c>
      <c r="AC26" s="77">
        <v>802.40365605855095</v>
      </c>
      <c r="AD26" s="77">
        <v>723.330894581449</v>
      </c>
      <c r="AE26" s="77">
        <v>1235.7881412418301</v>
      </c>
      <c r="AF26" s="77">
        <v>953.935929647889</v>
      </c>
      <c r="AG26" s="77">
        <v>929.89851613151404</v>
      </c>
      <c r="AH26" s="77">
        <v>783.56958405828595</v>
      </c>
      <c r="AI26" s="77">
        <v>909.01459614893201</v>
      </c>
      <c r="AJ26" s="77">
        <v>1099.12857902513</v>
      </c>
      <c r="AK26" s="77">
        <v>1111.9291625854401</v>
      </c>
    </row>
    <row r="27" spans="1:37" ht="17.100000000000001" customHeight="1" x14ac:dyDescent="0.2">
      <c r="A27" s="78" t="s">
        <v>57</v>
      </c>
      <c r="B27" s="77">
        <v>465.05412196525202</v>
      </c>
      <c r="C27" s="77">
        <v>471.32441423573903</v>
      </c>
      <c r="D27" s="77">
        <v>481.17068964179703</v>
      </c>
      <c r="E27" s="77">
        <v>483.78949865983299</v>
      </c>
      <c r="F27" s="77">
        <v>482.83100063861502</v>
      </c>
      <c r="G27" s="77">
        <v>483.70548180988698</v>
      </c>
      <c r="H27" s="77">
        <v>503.40692053747802</v>
      </c>
      <c r="I27" s="77">
        <v>529.79076200036502</v>
      </c>
      <c r="J27" s="77">
        <v>551.51011513982496</v>
      </c>
      <c r="K27" s="77">
        <v>570.47511013623205</v>
      </c>
      <c r="L27" s="77">
        <v>596.95112735738405</v>
      </c>
      <c r="M27" s="77">
        <v>625.73682487565497</v>
      </c>
      <c r="N27" s="77">
        <v>636.04542650340602</v>
      </c>
      <c r="O27" s="77">
        <v>659.40857128398295</v>
      </c>
      <c r="P27" s="77">
        <v>606.22516723207195</v>
      </c>
      <c r="Q27" s="77">
        <v>616.71317515998305</v>
      </c>
      <c r="R27" s="77">
        <v>629.14989253420595</v>
      </c>
      <c r="S27" s="77">
        <v>650.79842082297</v>
      </c>
      <c r="T27" s="77">
        <v>650.87744653768004</v>
      </c>
      <c r="U27" s="77">
        <v>643.95276512568898</v>
      </c>
      <c r="V27" s="77">
        <v>643.77536913241102</v>
      </c>
      <c r="W27" s="77">
        <v>673.40442805874</v>
      </c>
      <c r="X27" s="77">
        <v>664.43913029272505</v>
      </c>
      <c r="Y27" s="77">
        <v>682.80515731131902</v>
      </c>
      <c r="Z27" s="77">
        <v>767.63969163139996</v>
      </c>
      <c r="AA27" s="77">
        <v>780.58326742669203</v>
      </c>
      <c r="AB27" s="77">
        <v>796.12288195022495</v>
      </c>
      <c r="AC27" s="77">
        <v>795.15007226870705</v>
      </c>
      <c r="AD27" s="77">
        <v>771.65121677373099</v>
      </c>
      <c r="AE27" s="77">
        <v>777.89153132264005</v>
      </c>
      <c r="AF27" s="77">
        <v>846.85076808987503</v>
      </c>
      <c r="AG27" s="77">
        <v>854.78092856802198</v>
      </c>
      <c r="AH27" s="77">
        <v>793.55263610524105</v>
      </c>
      <c r="AI27" s="77">
        <v>814.18958488900398</v>
      </c>
      <c r="AJ27" s="77">
        <v>941.13211146813205</v>
      </c>
      <c r="AK27" s="77">
        <v>851.59394323806805</v>
      </c>
    </row>
    <row r="28" spans="1:37" ht="17.100000000000001" customHeight="1" x14ac:dyDescent="0.2">
      <c r="A28" s="78" t="s">
        <v>15</v>
      </c>
      <c r="B28" s="77">
        <v>624.15040646206205</v>
      </c>
      <c r="C28" s="77">
        <v>644.16523515057304</v>
      </c>
      <c r="D28" s="77">
        <v>677.37212214234205</v>
      </c>
      <c r="E28" s="77">
        <v>737.03735860285303</v>
      </c>
      <c r="F28" s="77">
        <v>745.88691462961503</v>
      </c>
      <c r="G28" s="77">
        <v>744.72019516011699</v>
      </c>
      <c r="H28" s="77">
        <v>732.122270103956</v>
      </c>
      <c r="I28" s="77">
        <v>713.28546075446297</v>
      </c>
      <c r="J28" s="77">
        <v>747.96928156297702</v>
      </c>
      <c r="K28" s="77">
        <v>732.71570270266295</v>
      </c>
      <c r="L28" s="77">
        <v>768.11235391112302</v>
      </c>
      <c r="M28" s="77">
        <v>814.02684663785601</v>
      </c>
      <c r="N28" s="77">
        <v>851.63372421229997</v>
      </c>
      <c r="O28" s="77">
        <v>890.11927923305802</v>
      </c>
      <c r="P28" s="77">
        <v>892.95266764807502</v>
      </c>
      <c r="Q28" s="77">
        <v>919.18557298085602</v>
      </c>
      <c r="R28" s="77">
        <v>961.89444836503901</v>
      </c>
      <c r="S28" s="77">
        <v>980.59304786452799</v>
      </c>
      <c r="T28" s="77">
        <v>1098.04885325348</v>
      </c>
      <c r="U28" s="77">
        <v>954.30115901952195</v>
      </c>
      <c r="V28" s="77">
        <v>1030.0946556599699</v>
      </c>
      <c r="W28" s="77">
        <v>1012.41992529572</v>
      </c>
      <c r="X28" s="77">
        <v>1060.4664641253701</v>
      </c>
      <c r="Y28" s="77">
        <v>1030.26092146574</v>
      </c>
      <c r="Z28" s="77">
        <v>1125.0222849945601</v>
      </c>
      <c r="AA28" s="77">
        <v>1050.1414131240299</v>
      </c>
      <c r="AB28" s="77">
        <v>974.10533551405297</v>
      </c>
      <c r="AC28" s="77">
        <v>1030.98915122424</v>
      </c>
      <c r="AD28" s="77">
        <v>938.62653612106396</v>
      </c>
      <c r="AE28" s="77">
        <v>1110.4116350243501</v>
      </c>
      <c r="AF28" s="77">
        <v>1116.4788014939099</v>
      </c>
      <c r="AG28" s="77">
        <v>1293.2417954277601</v>
      </c>
      <c r="AH28" s="77">
        <v>976.72465530292402</v>
      </c>
      <c r="AI28" s="77">
        <v>1159.6601955802901</v>
      </c>
      <c r="AJ28" s="77">
        <v>1199.75037077457</v>
      </c>
      <c r="AK28" s="77">
        <v>1298.1171291237599</v>
      </c>
    </row>
    <row r="29" spans="1:37" ht="17.100000000000001" customHeight="1" x14ac:dyDescent="0.2">
      <c r="A29" s="78" t="s">
        <v>16</v>
      </c>
      <c r="B29" s="77">
        <v>1256.6911120841</v>
      </c>
      <c r="C29" s="77">
        <v>1186.7278172213901</v>
      </c>
      <c r="D29" s="77">
        <v>1149.85235611133</v>
      </c>
      <c r="E29" s="77">
        <v>1185.3270165957799</v>
      </c>
      <c r="F29" s="77">
        <v>1261.6889599779599</v>
      </c>
      <c r="G29" s="77">
        <v>1278.45974140573</v>
      </c>
      <c r="H29" s="77">
        <v>1284.4010458442001</v>
      </c>
      <c r="I29" s="77">
        <v>1278.2879932030701</v>
      </c>
      <c r="J29" s="77">
        <v>1401.4105896795099</v>
      </c>
      <c r="K29" s="77">
        <v>1454.3797342784701</v>
      </c>
      <c r="L29" s="77">
        <v>1391.26492167684</v>
      </c>
      <c r="M29" s="77">
        <v>1321.1496308052699</v>
      </c>
      <c r="N29" s="77">
        <v>1287.56808129104</v>
      </c>
      <c r="O29" s="77">
        <v>1392.78623701111</v>
      </c>
      <c r="P29" s="77">
        <v>1404.0337131507799</v>
      </c>
      <c r="Q29" s="77">
        <v>1371.47628909223</v>
      </c>
      <c r="R29" s="77">
        <v>1119.4490499297201</v>
      </c>
      <c r="S29" s="77">
        <v>1306.78292755452</v>
      </c>
      <c r="T29" s="77">
        <v>1382.1992730038801</v>
      </c>
      <c r="U29" s="77">
        <v>1425.53590330007</v>
      </c>
      <c r="V29" s="77">
        <v>1255.5075709064899</v>
      </c>
      <c r="W29" s="77">
        <v>1291.36224051162</v>
      </c>
      <c r="X29" s="77">
        <v>1455.9394557211899</v>
      </c>
      <c r="Y29" s="77">
        <v>1309.79301039451</v>
      </c>
      <c r="Z29" s="77">
        <v>1398.4606626782099</v>
      </c>
      <c r="AA29" s="77">
        <v>1301.8301387773499</v>
      </c>
      <c r="AB29" s="77">
        <v>1338.2836557534799</v>
      </c>
      <c r="AC29" s="77">
        <v>1450.5032844316099</v>
      </c>
      <c r="AD29" s="77">
        <v>1514.1981104977301</v>
      </c>
      <c r="AE29" s="77">
        <v>1416.2956633764099</v>
      </c>
      <c r="AF29" s="77">
        <v>1391.1613805228001</v>
      </c>
      <c r="AG29" s="77">
        <v>1401.81274155499</v>
      </c>
      <c r="AH29" s="77">
        <v>1458.06648908433</v>
      </c>
      <c r="AI29" s="77">
        <v>1492.2146905985701</v>
      </c>
      <c r="AJ29" s="77">
        <v>1491.0352046748701</v>
      </c>
      <c r="AK29" s="77">
        <v>1585.65354574359</v>
      </c>
    </row>
    <row r="30" spans="1:37" ht="17.100000000000001" customHeight="1" x14ac:dyDescent="0.2">
      <c r="A30" s="78" t="s">
        <v>58</v>
      </c>
      <c r="B30" s="77">
        <v>798.435422253669</v>
      </c>
      <c r="C30" s="77">
        <v>802.467519330443</v>
      </c>
      <c r="D30" s="77">
        <v>830.23231674058798</v>
      </c>
      <c r="E30" s="77">
        <v>890.22712482517795</v>
      </c>
      <c r="F30" s="77">
        <v>942.42609811030695</v>
      </c>
      <c r="G30" s="77">
        <v>975.05734656022503</v>
      </c>
      <c r="H30" s="77">
        <v>987.99294992623197</v>
      </c>
      <c r="I30" s="77">
        <v>973.381884700613</v>
      </c>
      <c r="J30" s="77">
        <v>1027.4770900953299</v>
      </c>
      <c r="K30" s="77">
        <v>994.89508130563502</v>
      </c>
      <c r="L30" s="77">
        <v>1011.63838099972</v>
      </c>
      <c r="M30" s="77">
        <v>1043.1521968372799</v>
      </c>
      <c r="N30" s="77">
        <v>1053.1668018410201</v>
      </c>
      <c r="O30" s="77">
        <v>1044.7948242846301</v>
      </c>
      <c r="P30" s="77">
        <v>1042.7873014306399</v>
      </c>
      <c r="Q30" s="77">
        <v>970.17126343264295</v>
      </c>
      <c r="R30" s="77">
        <v>1160.7676859881799</v>
      </c>
      <c r="S30" s="77">
        <v>1088.2894207952199</v>
      </c>
      <c r="T30" s="77">
        <v>1055.74568209721</v>
      </c>
      <c r="U30" s="77">
        <v>1092.3797524709</v>
      </c>
      <c r="V30" s="77">
        <v>1124.8373693471101</v>
      </c>
      <c r="W30" s="77">
        <v>1268.7870837256201</v>
      </c>
      <c r="X30" s="77">
        <v>1212.1672107685099</v>
      </c>
      <c r="Y30" s="77">
        <v>1204.9746102056699</v>
      </c>
      <c r="Z30" s="77">
        <v>1272.9532401004501</v>
      </c>
      <c r="AA30" s="77">
        <v>1280.9163399394499</v>
      </c>
      <c r="AB30" s="77">
        <v>1252.79694873576</v>
      </c>
      <c r="AC30" s="77">
        <v>1216.30361185729</v>
      </c>
      <c r="AD30" s="77">
        <v>1202.45642962133</v>
      </c>
      <c r="AE30" s="77">
        <v>1242.6563597168199</v>
      </c>
      <c r="AF30" s="77">
        <v>1332.38975782958</v>
      </c>
      <c r="AG30" s="77">
        <v>1369.31353148619</v>
      </c>
      <c r="AH30" s="77">
        <v>1306.81833623477</v>
      </c>
      <c r="AI30" s="77">
        <v>1324.59353335729</v>
      </c>
      <c r="AJ30" s="77">
        <v>1323.4907456026599</v>
      </c>
      <c r="AK30" s="77">
        <v>1293.78059420319</v>
      </c>
    </row>
    <row r="31" spans="1:37" ht="17.100000000000001" customHeight="1" x14ac:dyDescent="0.2">
      <c r="A31" s="78" t="s">
        <v>71</v>
      </c>
      <c r="B31" s="77">
        <v>23.085611453991099</v>
      </c>
      <c r="C31" s="77">
        <v>25.3482788179675</v>
      </c>
      <c r="D31" s="77">
        <v>32.380623133334502</v>
      </c>
      <c r="E31" s="77">
        <v>50.953793231265898</v>
      </c>
      <c r="F31" s="77">
        <v>41.176873634595196</v>
      </c>
      <c r="G31" s="77">
        <v>55.159366697766202</v>
      </c>
      <c r="H31" s="77">
        <v>58.987221875607197</v>
      </c>
      <c r="I31" s="77">
        <v>62.449222436942598</v>
      </c>
      <c r="J31" s="77">
        <v>67.615053259789804</v>
      </c>
      <c r="K31" s="77">
        <v>64.880988656699998</v>
      </c>
      <c r="L31" s="77">
        <v>67.915341190243396</v>
      </c>
      <c r="M31" s="77">
        <v>65.048608211917696</v>
      </c>
      <c r="N31" s="77">
        <v>65.894443253927804</v>
      </c>
      <c r="O31" s="77">
        <v>66.203179870276898</v>
      </c>
      <c r="P31" s="77">
        <v>63.1780737419517</v>
      </c>
      <c r="Q31" s="77">
        <v>48.387787951548603</v>
      </c>
      <c r="R31" s="77">
        <v>47.480313618874298</v>
      </c>
      <c r="S31" s="77">
        <v>52.384079134909499</v>
      </c>
      <c r="T31" s="77">
        <v>50.789759028299997</v>
      </c>
      <c r="U31" s="77">
        <v>59.748710458197003</v>
      </c>
      <c r="V31" s="77">
        <v>60.712692164731699</v>
      </c>
      <c r="W31" s="77">
        <v>51.732668226129803</v>
      </c>
      <c r="X31" s="77">
        <v>44.1772346753825</v>
      </c>
      <c r="Y31" s="77">
        <v>49.333856927250103</v>
      </c>
      <c r="Z31" s="77">
        <v>38.985686816028696</v>
      </c>
      <c r="AA31" s="77">
        <v>51.846883406892402</v>
      </c>
      <c r="AB31" s="77">
        <v>57.912568135634601</v>
      </c>
      <c r="AC31" s="77">
        <v>65.761480464093196</v>
      </c>
      <c r="AD31" s="77">
        <v>65.382673557649198</v>
      </c>
      <c r="AE31" s="77">
        <v>48.386071625070699</v>
      </c>
      <c r="AF31" s="77">
        <v>61.934743131189002</v>
      </c>
      <c r="AG31" s="77">
        <v>55.852381214814798</v>
      </c>
      <c r="AH31" s="77">
        <v>67.479912673824799</v>
      </c>
      <c r="AI31" s="77">
        <v>53.6892008531023</v>
      </c>
      <c r="AJ31" s="77">
        <v>64.504116317206197</v>
      </c>
      <c r="AK31" s="77">
        <v>49.658710969041103</v>
      </c>
    </row>
    <row r="32" spans="1:37" ht="17.100000000000001" customHeight="1" x14ac:dyDescent="0.2">
      <c r="A32" s="78" t="s">
        <v>17</v>
      </c>
      <c r="B32" s="77">
        <v>761.15424004599402</v>
      </c>
      <c r="C32" s="77">
        <v>745.88557739684097</v>
      </c>
      <c r="D32" s="77">
        <v>744.27707827817801</v>
      </c>
      <c r="E32" s="77">
        <v>732.08414702228004</v>
      </c>
      <c r="F32" s="77">
        <v>730.38320062166304</v>
      </c>
      <c r="G32" s="77">
        <v>733.83154517683101</v>
      </c>
      <c r="H32" s="77">
        <v>738.95255816682902</v>
      </c>
      <c r="I32" s="77">
        <v>741.09181652707798</v>
      </c>
      <c r="J32" s="77">
        <v>760.58274639755302</v>
      </c>
      <c r="K32" s="77">
        <v>769.20964627892602</v>
      </c>
      <c r="L32" s="77">
        <v>773.94750300027397</v>
      </c>
      <c r="M32" s="77">
        <v>778.828690995447</v>
      </c>
      <c r="N32" s="77">
        <v>779.705192365112</v>
      </c>
      <c r="O32" s="77">
        <v>780.82487796292901</v>
      </c>
      <c r="P32" s="77">
        <v>781.566277907163</v>
      </c>
      <c r="Q32" s="77">
        <v>784.33065832694399</v>
      </c>
      <c r="R32" s="77">
        <v>787.16369341291295</v>
      </c>
      <c r="S32" s="77">
        <v>797.20039652973901</v>
      </c>
      <c r="T32" s="77">
        <v>811.02899584900797</v>
      </c>
      <c r="U32" s="77">
        <v>823.42889843237401</v>
      </c>
      <c r="V32" s="77">
        <v>832.25124359336598</v>
      </c>
      <c r="W32" s="77">
        <v>838.66780211313699</v>
      </c>
      <c r="X32" s="77">
        <v>843.97913676568703</v>
      </c>
      <c r="Y32" s="77">
        <v>857.82388908130895</v>
      </c>
      <c r="Z32" s="77">
        <v>858.19317756503096</v>
      </c>
      <c r="AA32" s="77">
        <v>862.18298503842095</v>
      </c>
      <c r="AB32" s="77">
        <v>865.38451132302396</v>
      </c>
      <c r="AC32" s="77">
        <v>868.51582474919906</v>
      </c>
      <c r="AD32" s="77">
        <v>876.18549315742302</v>
      </c>
      <c r="AE32" s="77">
        <v>1004.52922857654</v>
      </c>
      <c r="AF32" s="77">
        <v>886.74022441392106</v>
      </c>
      <c r="AG32" s="77">
        <v>776.74995389094499</v>
      </c>
      <c r="AH32" s="77">
        <v>889.33483786849001</v>
      </c>
      <c r="AI32" s="77">
        <v>893.48573562618299</v>
      </c>
      <c r="AJ32" s="77">
        <v>888.44480891791102</v>
      </c>
      <c r="AK32" s="77">
        <v>907.87784469867404</v>
      </c>
    </row>
    <row r="33" spans="1:37" ht="17.100000000000001" customHeight="1" x14ac:dyDescent="0.2">
      <c r="A33" s="78" t="s">
        <v>59</v>
      </c>
      <c r="B33" s="77">
        <v>220.43897467577801</v>
      </c>
      <c r="C33" s="77">
        <v>222.06194769004901</v>
      </c>
      <c r="D33" s="77">
        <v>223.64341649015799</v>
      </c>
      <c r="E33" s="77">
        <v>225.208512739062</v>
      </c>
      <c r="F33" s="77">
        <v>226.758401525631</v>
      </c>
      <c r="G33" s="77">
        <v>228.319784802421</v>
      </c>
      <c r="H33" s="77">
        <v>229.88196594709001</v>
      </c>
      <c r="I33" s="77">
        <v>231.46050012725999</v>
      </c>
      <c r="J33" s="77">
        <v>233.071041287832</v>
      </c>
      <c r="K33" s="77">
        <v>234.689019607912</v>
      </c>
      <c r="L33" s="77">
        <v>236.29328100425101</v>
      </c>
      <c r="M33" s="77">
        <v>237.90253569082799</v>
      </c>
      <c r="N33" s="77">
        <v>239.54167835836</v>
      </c>
      <c r="O33" s="77">
        <v>241.187860881375</v>
      </c>
      <c r="P33" s="77">
        <v>242.802972424774</v>
      </c>
      <c r="Q33" s="77">
        <v>244.41653875491201</v>
      </c>
      <c r="R33" s="77">
        <v>246.06853188752601</v>
      </c>
      <c r="S33" s="77">
        <v>247.742363960272</v>
      </c>
      <c r="T33" s="77">
        <v>249.44332805164601</v>
      </c>
      <c r="U33" s="77">
        <v>251.156427526979</v>
      </c>
      <c r="V33" s="77">
        <v>252.877720546701</v>
      </c>
      <c r="W33" s="77">
        <v>254.605362397188</v>
      </c>
      <c r="X33" s="77">
        <v>256.32704267776103</v>
      </c>
      <c r="Y33" s="77">
        <v>258.04406390944501</v>
      </c>
      <c r="Z33" s="77">
        <v>259.77557879949097</v>
      </c>
      <c r="AA33" s="77">
        <v>261.524026257814</v>
      </c>
      <c r="AB33" s="77">
        <v>263.33499484793202</v>
      </c>
      <c r="AC33" s="77">
        <v>265.15717199320602</v>
      </c>
      <c r="AD33" s="77">
        <v>266.96226977395798</v>
      </c>
      <c r="AE33" s="77">
        <v>268.76283912051201</v>
      </c>
      <c r="AF33" s="77">
        <v>270.60336515846302</v>
      </c>
      <c r="AG33" s="77">
        <v>272.437637624638</v>
      </c>
      <c r="AH33" s="77">
        <v>274.24952812222301</v>
      </c>
      <c r="AI33" s="77">
        <v>276.06398719581398</v>
      </c>
      <c r="AJ33" s="77">
        <v>278.00060445225103</v>
      </c>
      <c r="AK33" s="77">
        <v>279.94534476105002</v>
      </c>
    </row>
    <row r="34" spans="1:37" ht="17.100000000000001" customHeight="1" x14ac:dyDescent="0.2">
      <c r="A34" s="79"/>
      <c r="B34" s="77"/>
      <c r="C34" s="77"/>
      <c r="D34" s="77"/>
      <c r="E34" s="77"/>
      <c r="F34" s="77"/>
      <c r="G34" s="77"/>
      <c r="H34" s="77"/>
      <c r="I34" s="77"/>
      <c r="J34" s="77"/>
      <c r="K34" s="77"/>
      <c r="L34" s="77"/>
      <c r="M34" s="77"/>
      <c r="N34" s="77"/>
      <c r="O34" s="77"/>
      <c r="P34" s="77"/>
      <c r="Q34" s="77"/>
      <c r="R34" s="77"/>
      <c r="S34" s="77"/>
      <c r="T34" s="77"/>
      <c r="U34" s="77"/>
      <c r="V34" s="77"/>
      <c r="W34" s="77"/>
      <c r="X34" s="77"/>
      <c r="Y34" s="77"/>
      <c r="Z34" s="77"/>
      <c r="AA34" s="77"/>
      <c r="AB34" s="77"/>
      <c r="AC34" s="77"/>
      <c r="AD34" s="77"/>
      <c r="AE34" s="77"/>
      <c r="AF34" s="77"/>
      <c r="AG34" s="77"/>
      <c r="AH34" s="77"/>
      <c r="AI34" s="77"/>
      <c r="AJ34" s="77"/>
      <c r="AK34" s="77"/>
    </row>
    <row r="35" spans="1:37" s="86" customFormat="1" ht="17.100000000000001" customHeight="1" x14ac:dyDescent="0.2">
      <c r="A35" s="133" t="s">
        <v>95</v>
      </c>
      <c r="B35" s="141"/>
      <c r="C35" s="141"/>
      <c r="D35" s="141"/>
      <c r="E35" s="141"/>
      <c r="F35" s="141"/>
      <c r="G35" s="141"/>
      <c r="H35" s="141"/>
      <c r="I35" s="141"/>
      <c r="J35" s="141"/>
      <c r="K35" s="141"/>
      <c r="L35" s="141"/>
      <c r="M35" s="141"/>
      <c r="N35" s="141"/>
      <c r="O35" s="141"/>
      <c r="P35" s="141"/>
      <c r="Q35" s="141"/>
      <c r="R35" s="141"/>
      <c r="S35" s="141"/>
      <c r="T35" s="141"/>
      <c r="U35" s="141"/>
      <c r="V35" s="141"/>
      <c r="W35" s="141"/>
      <c r="X35" s="141"/>
      <c r="Y35" s="141"/>
      <c r="Z35" s="141"/>
      <c r="AA35" s="141"/>
      <c r="AB35" s="141"/>
      <c r="AC35" s="141"/>
      <c r="AD35" s="141"/>
      <c r="AE35" s="141"/>
      <c r="AF35" s="141"/>
      <c r="AG35" s="141"/>
      <c r="AH35" s="141"/>
      <c r="AI35" s="141"/>
      <c r="AJ35" s="141"/>
      <c r="AK35" s="141"/>
    </row>
    <row r="36" spans="1:37" s="11" customFormat="1" ht="17.100000000000001" customHeight="1" thickBot="1" x14ac:dyDescent="0.25">
      <c r="A36" s="51" t="s">
        <v>19</v>
      </c>
      <c r="B36" s="80">
        <v>1883.6127173120899</v>
      </c>
      <c r="C36" s="80">
        <v>1804.4504907143501</v>
      </c>
      <c r="D36" s="80">
        <v>1968.6215158856101</v>
      </c>
      <c r="E36" s="80">
        <v>1979.83341231895</v>
      </c>
      <c r="F36" s="80">
        <v>2011.4249280675299</v>
      </c>
      <c r="G36" s="80">
        <v>1988.31053097838</v>
      </c>
      <c r="H36" s="80">
        <v>1958.6954520906299</v>
      </c>
      <c r="I36" s="80">
        <v>2015.25798807721</v>
      </c>
      <c r="J36" s="80">
        <v>1994.7694136156599</v>
      </c>
      <c r="K36" s="80">
        <v>2050.3272446379601</v>
      </c>
      <c r="L36" s="80">
        <v>2150.94200908844</v>
      </c>
      <c r="M36" s="80">
        <v>2125.12214762032</v>
      </c>
      <c r="N36" s="80">
        <v>2208.39667066729</v>
      </c>
      <c r="O36" s="80">
        <v>2251.5870443416302</v>
      </c>
      <c r="P36" s="80">
        <v>2129.99094743961</v>
      </c>
      <c r="Q36" s="80">
        <v>1598.8291611818499</v>
      </c>
      <c r="R36" s="80">
        <v>2125.5990093187902</v>
      </c>
      <c r="S36" s="80">
        <v>2156.9531193333</v>
      </c>
      <c r="T36" s="80">
        <v>2049.7183589977999</v>
      </c>
      <c r="U36" s="80">
        <v>2369.0603669444799</v>
      </c>
      <c r="V36" s="80">
        <v>2073.4323080388799</v>
      </c>
      <c r="W36" s="80">
        <v>2357.2046541375098</v>
      </c>
      <c r="X36" s="80">
        <v>2491.1072797373399</v>
      </c>
      <c r="Y36" s="80">
        <v>2433.9488308872601</v>
      </c>
      <c r="Z36" s="80">
        <v>2426.5931841142301</v>
      </c>
      <c r="AA36" s="80">
        <v>2497.5122838880902</v>
      </c>
      <c r="AB36" s="80">
        <v>2590.5616861262602</v>
      </c>
      <c r="AC36" s="80">
        <v>2704.4793745421498</v>
      </c>
      <c r="AD36" s="80">
        <v>2754.0436813535698</v>
      </c>
      <c r="AE36" s="80">
        <v>2684.0639186036801</v>
      </c>
      <c r="AF36" s="80">
        <v>2767.1506708228599</v>
      </c>
      <c r="AG36" s="80">
        <v>2805.5515596661398</v>
      </c>
      <c r="AH36" s="80">
        <v>3042.1216871741499</v>
      </c>
      <c r="AI36" s="80">
        <v>2938.3200510738998</v>
      </c>
      <c r="AJ36" s="80">
        <v>2918.3092911230401</v>
      </c>
      <c r="AK36" s="80">
        <v>3027.2432325259701</v>
      </c>
    </row>
    <row r="37" spans="1:37" ht="13.5" customHeight="1" x14ac:dyDescent="0.2">
      <c r="A37" s="13" t="s">
        <v>50</v>
      </c>
    </row>
    <row r="38" spans="1:37" ht="20.100000000000001" customHeight="1" x14ac:dyDescent="0.2"/>
  </sheetData>
  <mergeCells count="9">
    <mergeCell ref="F3:I3"/>
    <mergeCell ref="B3:E3"/>
    <mergeCell ref="N3:Q3"/>
    <mergeCell ref="R3:U3"/>
    <mergeCell ref="AH3:AK3"/>
    <mergeCell ref="AD3:AG3"/>
    <mergeCell ref="Z3:AC3"/>
    <mergeCell ref="V3:Y3"/>
    <mergeCell ref="J3:M3"/>
  </mergeCells>
  <phoneticPr fontId="29" type="noConversion"/>
  <pageMargins left="0.51181102362204722" right="0" top="0.51181102362204722" bottom="0" header="0" footer="0"/>
  <pageSetup paperSize="9" scale="51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4">
    <pageSetUpPr fitToPage="1"/>
  </sheetPr>
  <dimension ref="A1:AK37"/>
  <sheetViews>
    <sheetView showGridLines="0" view="pageBreakPreview" zoomScaleNormal="100" zoomScaleSheetLayoutView="100" workbookViewId="0">
      <pane xSplit="1" ySplit="4" topLeftCell="B5" activePane="bottomRight" state="frozen"/>
      <selection activeCell="AX5" sqref="AX5:BN5"/>
      <selection pane="topRight" activeCell="AX5" sqref="AX5:BN5"/>
      <selection pane="bottomLeft" activeCell="AX5" sqref="AX5:BN5"/>
      <selection pane="bottomRight" activeCell="Q18" sqref="Q18"/>
    </sheetView>
  </sheetViews>
  <sheetFormatPr defaultColWidth="9.140625" defaultRowHeight="11.25" x14ac:dyDescent="0.2"/>
  <cols>
    <col min="1" max="1" width="26.7109375" style="1" customWidth="1"/>
    <col min="2" max="6" width="6.7109375" style="1" customWidth="1"/>
    <col min="7" max="7" width="6.5703125" style="1" customWidth="1"/>
    <col min="8" max="8" width="7.140625" style="1" customWidth="1"/>
    <col min="9" max="12" width="6.42578125" style="1" customWidth="1"/>
    <col min="13" max="13" width="6.85546875" style="1" customWidth="1"/>
    <col min="14" max="14" width="6.42578125" style="1" customWidth="1"/>
    <col min="15" max="17" width="7.140625" style="1" customWidth="1"/>
    <col min="18" max="21" width="6.5703125" style="1" bestFit="1" customWidth="1"/>
    <col min="22" max="22" width="7.140625" style="1" customWidth="1"/>
    <col min="23" max="23" width="6.140625" style="1" customWidth="1"/>
    <col min="24" max="24" width="7.140625" style="1" customWidth="1"/>
    <col min="25" max="25" width="7.42578125" style="1" customWidth="1"/>
    <col min="26" max="26" width="7" style="1" customWidth="1"/>
    <col min="27" max="27" width="5.85546875" style="1" customWidth="1"/>
    <col min="28" max="28" width="7.42578125" style="1" customWidth="1"/>
    <col min="29" max="29" width="6.28515625" style="1" customWidth="1"/>
    <col min="30" max="30" width="6.5703125" style="1" bestFit="1" customWidth="1"/>
    <col min="31" max="31" width="6.5703125" style="1" customWidth="1"/>
    <col min="32" max="32" width="5.85546875" style="1" customWidth="1"/>
    <col min="33" max="33" width="6.85546875" style="1" customWidth="1"/>
    <col min="34" max="34" width="6.140625" style="1" customWidth="1"/>
    <col min="35" max="35" width="6.42578125" style="1" customWidth="1"/>
    <col min="36" max="36" width="6.7109375" style="1" customWidth="1"/>
    <col min="37" max="37" width="5.7109375" style="1" customWidth="1"/>
    <col min="38" max="16384" width="9.140625" style="1"/>
  </cols>
  <sheetData>
    <row r="1" spans="1:37" ht="18.75" customHeight="1" x14ac:dyDescent="0.2">
      <c r="A1" s="31" t="s">
        <v>177</v>
      </c>
      <c r="B1" s="31" t="s">
        <v>140</v>
      </c>
      <c r="D1" s="104"/>
    </row>
    <row r="2" spans="1:37" ht="1.5" customHeight="1" thickBot="1" x14ac:dyDescent="0.25"/>
    <row r="3" spans="1:37" s="82" customFormat="1" ht="12" customHeight="1" x14ac:dyDescent="0.2">
      <c r="A3" s="81"/>
      <c r="B3" s="211" t="s">
        <v>80</v>
      </c>
      <c r="C3" s="211"/>
      <c r="D3" s="211"/>
      <c r="E3" s="211"/>
      <c r="F3" s="211" t="s">
        <v>92</v>
      </c>
      <c r="G3" s="211"/>
      <c r="H3" s="211"/>
      <c r="I3" s="211"/>
      <c r="J3" s="211" t="s">
        <v>134</v>
      </c>
      <c r="K3" s="211"/>
      <c r="L3" s="211"/>
      <c r="M3" s="211"/>
      <c r="N3" s="211" t="s">
        <v>136</v>
      </c>
      <c r="O3" s="211"/>
      <c r="P3" s="211"/>
      <c r="Q3" s="211"/>
      <c r="R3" s="214" t="s">
        <v>137</v>
      </c>
      <c r="S3" s="214"/>
      <c r="T3" s="214"/>
      <c r="U3" s="214"/>
      <c r="V3" s="214" t="s">
        <v>138</v>
      </c>
      <c r="W3" s="214"/>
      <c r="X3" s="214"/>
      <c r="Y3" s="214"/>
      <c r="Z3" s="214" t="s">
        <v>143</v>
      </c>
      <c r="AA3" s="214"/>
      <c r="AB3" s="214"/>
      <c r="AC3" s="214"/>
      <c r="AD3" s="214" t="s">
        <v>144</v>
      </c>
      <c r="AE3" s="214"/>
      <c r="AF3" s="214"/>
      <c r="AG3" s="214"/>
      <c r="AH3" s="214" t="s">
        <v>170</v>
      </c>
      <c r="AI3" s="214"/>
      <c r="AJ3" s="214"/>
      <c r="AK3" s="214"/>
    </row>
    <row r="4" spans="1:37" s="86" customFormat="1" ht="12" customHeight="1" x14ac:dyDescent="0.2">
      <c r="A4" s="83"/>
      <c r="B4" s="84" t="s">
        <v>46</v>
      </c>
      <c r="C4" s="84" t="s">
        <v>47</v>
      </c>
      <c r="D4" s="84" t="s">
        <v>48</v>
      </c>
      <c r="E4" s="84" t="s">
        <v>49</v>
      </c>
      <c r="F4" s="85" t="s">
        <v>46</v>
      </c>
      <c r="G4" s="85" t="s">
        <v>47</v>
      </c>
      <c r="H4" s="85" t="s">
        <v>48</v>
      </c>
      <c r="I4" s="85" t="s">
        <v>49</v>
      </c>
      <c r="J4" s="85" t="s">
        <v>46</v>
      </c>
      <c r="K4" s="85" t="s">
        <v>47</v>
      </c>
      <c r="L4" s="85" t="s">
        <v>48</v>
      </c>
      <c r="M4" s="85" t="s">
        <v>49</v>
      </c>
      <c r="N4" s="85" t="s">
        <v>46</v>
      </c>
      <c r="O4" s="85" t="s">
        <v>47</v>
      </c>
      <c r="P4" s="85" t="s">
        <v>48</v>
      </c>
      <c r="Q4" s="85" t="s">
        <v>49</v>
      </c>
      <c r="R4" s="85" t="s">
        <v>46</v>
      </c>
      <c r="S4" s="85" t="s">
        <v>47</v>
      </c>
      <c r="T4" s="85" t="s">
        <v>48</v>
      </c>
      <c r="U4" s="85" t="s">
        <v>49</v>
      </c>
      <c r="V4" s="85" t="s">
        <v>46</v>
      </c>
      <c r="W4" s="85" t="s">
        <v>47</v>
      </c>
      <c r="X4" s="85" t="s">
        <v>48</v>
      </c>
      <c r="Y4" s="85" t="s">
        <v>49</v>
      </c>
      <c r="Z4" s="85" t="s">
        <v>46</v>
      </c>
      <c r="AA4" s="85" t="s">
        <v>47</v>
      </c>
      <c r="AB4" s="85" t="s">
        <v>48</v>
      </c>
      <c r="AC4" s="85" t="s">
        <v>49</v>
      </c>
      <c r="AD4" s="85" t="s">
        <v>46</v>
      </c>
      <c r="AE4" s="85" t="s">
        <v>47</v>
      </c>
      <c r="AF4" s="85" t="s">
        <v>48</v>
      </c>
      <c r="AG4" s="85" t="s">
        <v>49</v>
      </c>
      <c r="AH4" s="85" t="s">
        <v>46</v>
      </c>
      <c r="AI4" s="85" t="s">
        <v>47</v>
      </c>
      <c r="AJ4" s="85" t="s">
        <v>48</v>
      </c>
      <c r="AK4" s="85" t="s">
        <v>49</v>
      </c>
    </row>
    <row r="5" spans="1:37" s="8" customFormat="1" ht="17.100000000000001" customHeight="1" x14ac:dyDescent="0.2">
      <c r="A5" s="39" t="s">
        <v>97</v>
      </c>
      <c r="B5" s="105">
        <v>0.87619308067148349</v>
      </c>
      <c r="C5" s="105">
        <v>1.5931775073604326</v>
      </c>
      <c r="D5" s="105">
        <v>2.9139819458909866</v>
      </c>
      <c r="E5" s="105">
        <v>0.9633436892987568</v>
      </c>
      <c r="F5" s="105">
        <v>1.4307406625847507</v>
      </c>
      <c r="G5" s="105">
        <v>1.0441771260798038</v>
      </c>
      <c r="H5" s="105">
        <v>2.2502615755217059</v>
      </c>
      <c r="I5" s="105">
        <v>0.74169262858228002</v>
      </c>
      <c r="J5" s="105">
        <v>1.7158837778498359</v>
      </c>
      <c r="K5" s="105">
        <v>0.77225761780030933</v>
      </c>
      <c r="L5" s="105">
        <v>4.5753613260346437</v>
      </c>
      <c r="M5" s="105">
        <v>-0.52996503840866405</v>
      </c>
      <c r="N5" s="105">
        <v>2.8573287731732178</v>
      </c>
      <c r="O5" s="105">
        <v>1.3531939513114821</v>
      </c>
      <c r="P5" s="105">
        <v>-2.4257453841759702</v>
      </c>
      <c r="Q5" s="105">
        <v>-7.1002683090489178</v>
      </c>
      <c r="R5" s="105">
        <v>7.5360866812460126</v>
      </c>
      <c r="S5" s="105">
        <v>2.5659472544280248</v>
      </c>
      <c r="T5" s="105">
        <v>0.55325036834596997</v>
      </c>
      <c r="U5" s="105">
        <v>1.2169134045385555</v>
      </c>
      <c r="V5" s="105">
        <v>-1.9236884179358205</v>
      </c>
      <c r="W5" s="105">
        <v>5.0426265449322383</v>
      </c>
      <c r="X5" s="105">
        <v>2.0068279786790377</v>
      </c>
      <c r="Y5" s="105">
        <v>0.38506452350903775</v>
      </c>
      <c r="Z5" s="105">
        <v>1.1010499769918525</v>
      </c>
      <c r="AA5" s="105">
        <v>0.89763029003016026</v>
      </c>
      <c r="AB5" s="105">
        <v>-8.4733752269305906E-2</v>
      </c>
      <c r="AC5" s="105">
        <v>3.161472252944697</v>
      </c>
      <c r="AD5" s="105">
        <v>1.6116488423543629</v>
      </c>
      <c r="AE5" s="105">
        <v>1.2897253336418446</v>
      </c>
      <c r="AF5" s="105">
        <v>0.87480377785962293</v>
      </c>
      <c r="AG5" s="105">
        <v>1.7917958320607053</v>
      </c>
      <c r="AH5" s="105">
        <v>2.2763312329439289</v>
      </c>
      <c r="AI5" s="105">
        <v>0.42690223344636902</v>
      </c>
      <c r="AJ5" s="105">
        <v>3.4517337783548818</v>
      </c>
      <c r="AK5" s="105">
        <v>-0.71936386478728132</v>
      </c>
    </row>
    <row r="6" spans="1:37" s="8" customFormat="1" ht="17.100000000000001" customHeight="1" x14ac:dyDescent="0.2">
      <c r="A6" s="39" t="s">
        <v>96</v>
      </c>
      <c r="B6" s="105">
        <v>-0.99441617445322761</v>
      </c>
      <c r="C6" s="105">
        <v>4.1628811947081124</v>
      </c>
      <c r="D6" s="105">
        <v>3.3828859173448356</v>
      </c>
      <c r="E6" s="105">
        <v>-0.50629335746986692</v>
      </c>
      <c r="F6" s="105">
        <v>1.1223959062446776</v>
      </c>
      <c r="G6" s="105">
        <v>-1.3249100911998379</v>
      </c>
      <c r="H6" s="105">
        <v>5.3874921067241788</v>
      </c>
      <c r="I6" s="105">
        <v>-3.2606951715553611</v>
      </c>
      <c r="J6" s="105">
        <v>1.7015736087913957</v>
      </c>
      <c r="K6" s="105">
        <v>7.6926163081059151E-2</v>
      </c>
      <c r="L6" s="105">
        <v>11.083890342448189</v>
      </c>
      <c r="M6" s="105">
        <v>-4.5746143363941894</v>
      </c>
      <c r="N6" s="105">
        <v>-0.10893225654564631</v>
      </c>
      <c r="O6" s="105">
        <v>1.5782051071967951</v>
      </c>
      <c r="P6" s="105">
        <v>2.1832621049977741</v>
      </c>
      <c r="Q6" s="105">
        <v>1.8746864868505853</v>
      </c>
      <c r="R6" s="105">
        <v>-0.35981597008576394</v>
      </c>
      <c r="S6" s="105">
        <v>3.4433719387331641</v>
      </c>
      <c r="T6" s="105">
        <v>-3.8395951233174075</v>
      </c>
      <c r="U6" s="105">
        <v>1.5643590165094201</v>
      </c>
      <c r="V6" s="105">
        <v>3.4534835605200875</v>
      </c>
      <c r="W6" s="105">
        <v>-3.3472730597058464</v>
      </c>
      <c r="X6" s="105">
        <v>5.2442650660249557</v>
      </c>
      <c r="Y6" s="105">
        <v>5.1840725756063799</v>
      </c>
      <c r="Z6" s="105">
        <v>-3.9169779071927535</v>
      </c>
      <c r="AA6" s="105">
        <v>4.8067191125518827</v>
      </c>
      <c r="AB6" s="105">
        <v>-1.4113061717299091</v>
      </c>
      <c r="AC6" s="105">
        <v>-1.5036515120547156</v>
      </c>
      <c r="AD6" s="105">
        <v>3.4361811970151201</v>
      </c>
      <c r="AE6" s="105">
        <v>1.4445944262964305</v>
      </c>
      <c r="AF6" s="105">
        <v>2.1744916489950361</v>
      </c>
      <c r="AG6" s="105">
        <v>3.2609458099756683</v>
      </c>
      <c r="AH6" s="105">
        <v>-0.45414079179632028</v>
      </c>
      <c r="AI6" s="105">
        <v>2.3995299352414179</v>
      </c>
      <c r="AJ6" s="105">
        <v>3.5161212249678941</v>
      </c>
      <c r="AK6" s="105">
        <v>-1.8424175307759749</v>
      </c>
    </row>
    <row r="7" spans="1:37" ht="17.100000000000001" customHeight="1" x14ac:dyDescent="0.2">
      <c r="A7" s="72" t="s">
        <v>1</v>
      </c>
      <c r="B7" s="71">
        <v>-14.194164768974836</v>
      </c>
      <c r="C7" s="71">
        <v>41.254173999936803</v>
      </c>
      <c r="D7" s="71">
        <v>-7.8948781575707621</v>
      </c>
      <c r="E7" s="71">
        <v>5.4001871577519234</v>
      </c>
      <c r="F7" s="71">
        <v>2.8187586006516829</v>
      </c>
      <c r="G7" s="71">
        <v>-5.474548977709393</v>
      </c>
      <c r="H7" s="71">
        <v>-0.84786158602082606</v>
      </c>
      <c r="I7" s="71">
        <v>-0.19771890830359018</v>
      </c>
      <c r="J7" s="71">
        <v>6.7936787711065483</v>
      </c>
      <c r="K7" s="71">
        <v>-0.38023754834919377</v>
      </c>
      <c r="L7" s="71">
        <v>-4.2567985575788665</v>
      </c>
      <c r="M7" s="71">
        <v>10.399140070087665</v>
      </c>
      <c r="N7" s="71">
        <v>-2.6766512824043631</v>
      </c>
      <c r="O7" s="71">
        <v>5.6719747402063536</v>
      </c>
      <c r="P7" s="71">
        <v>4.7142110997199227</v>
      </c>
      <c r="Q7" s="71">
        <v>-4.9720248163187097</v>
      </c>
      <c r="R7" s="71">
        <v>1.3229913007134275</v>
      </c>
      <c r="S7" s="71">
        <v>11.523302089940145</v>
      </c>
      <c r="T7" s="71">
        <v>4.4927380635884973</v>
      </c>
      <c r="U7" s="71">
        <v>0.3842702696310818</v>
      </c>
      <c r="V7" s="71">
        <v>3.7376089974060278</v>
      </c>
      <c r="W7" s="71">
        <v>-2.1113161941857306</v>
      </c>
      <c r="X7" s="71">
        <v>-7.2061491692067765</v>
      </c>
      <c r="Y7" s="71">
        <v>8.5272318541342873</v>
      </c>
      <c r="Z7" s="71">
        <v>-7.3439614761217076E-2</v>
      </c>
      <c r="AA7" s="71">
        <v>-4.5346623185754886</v>
      </c>
      <c r="AB7" s="71">
        <v>3.6227250938135613</v>
      </c>
      <c r="AC7" s="71">
        <v>2.2503355157293736</v>
      </c>
      <c r="AD7" s="71">
        <v>4.3045653850753096</v>
      </c>
      <c r="AE7" s="71">
        <v>6.1693724877619704</v>
      </c>
      <c r="AF7" s="71">
        <v>3.4526985545743516</v>
      </c>
      <c r="AG7" s="71">
        <v>-4.8034965953252744</v>
      </c>
      <c r="AH7" s="71">
        <v>11.860105742703464</v>
      </c>
      <c r="AI7" s="71">
        <v>0.1751631307399526</v>
      </c>
      <c r="AJ7" s="71">
        <v>2.5850038602536651</v>
      </c>
      <c r="AK7" s="71">
        <v>-5.248433803344021</v>
      </c>
    </row>
    <row r="8" spans="1:37" ht="17.100000000000001" customHeight="1" x14ac:dyDescent="0.2">
      <c r="A8" s="72" t="s">
        <v>2</v>
      </c>
      <c r="B8" s="71">
        <v>-0.55853293966716677</v>
      </c>
      <c r="C8" s="71">
        <v>0.88290560646371308</v>
      </c>
      <c r="D8" s="71">
        <v>8.0490224585039627</v>
      </c>
      <c r="E8" s="71">
        <v>-1.5491573810093473</v>
      </c>
      <c r="F8" s="71">
        <v>2.9657027444624395</v>
      </c>
      <c r="G8" s="71">
        <v>-0.19033181458129045</v>
      </c>
      <c r="H8" s="71">
        <v>9.2587910180125021</v>
      </c>
      <c r="I8" s="71">
        <v>-8.3395138874130854</v>
      </c>
      <c r="J8" s="71">
        <v>-4.2524295574886128E-2</v>
      </c>
      <c r="K8" s="71">
        <v>-2.0882555040925732</v>
      </c>
      <c r="L8" s="71">
        <v>20.228418755572175</v>
      </c>
      <c r="M8" s="71">
        <v>-11.27426294245989</v>
      </c>
      <c r="N8" s="71">
        <v>-0.61006972139863169</v>
      </c>
      <c r="O8" s="71">
        <v>1.8536459065563671</v>
      </c>
      <c r="P8" s="71">
        <v>4.4987747185643023</v>
      </c>
      <c r="Q8" s="71">
        <v>4.9939206666197888</v>
      </c>
      <c r="R8" s="71">
        <v>-1.7899586937446532</v>
      </c>
      <c r="S8" s="71">
        <v>0.8287872475608582</v>
      </c>
      <c r="T8" s="71">
        <v>-6.1274393272523042</v>
      </c>
      <c r="U8" s="71">
        <v>2.7401140720114237</v>
      </c>
      <c r="V8" s="71">
        <v>3.2431955527810974</v>
      </c>
      <c r="W8" s="71">
        <v>-5.3162215193016564</v>
      </c>
      <c r="X8" s="71">
        <v>10.045850091861585</v>
      </c>
      <c r="Y8" s="71">
        <v>6.8838054186533881</v>
      </c>
      <c r="Z8" s="71">
        <v>-4.0485523707173066</v>
      </c>
      <c r="AA8" s="71">
        <v>3.9654047877311749</v>
      </c>
      <c r="AB8" s="71">
        <v>-7.1061227267721794</v>
      </c>
      <c r="AC8" s="71">
        <v>0.54269680586969127</v>
      </c>
      <c r="AD8" s="71">
        <v>7.0277431653397615</v>
      </c>
      <c r="AE8" s="71">
        <v>-0.73795609244624583</v>
      </c>
      <c r="AF8" s="71">
        <v>1.9060990766371244</v>
      </c>
      <c r="AG8" s="71">
        <v>2.5503761137320557</v>
      </c>
      <c r="AH8" s="71">
        <v>1.2053706941073106</v>
      </c>
      <c r="AI8" s="71">
        <v>0.64745486498256621</v>
      </c>
      <c r="AJ8" s="71">
        <v>-0.33016042557798553</v>
      </c>
      <c r="AK8" s="71">
        <v>1.0036035423709011</v>
      </c>
    </row>
    <row r="9" spans="1:37" ht="17.100000000000001" customHeight="1" x14ac:dyDescent="0.2">
      <c r="A9" s="72" t="s">
        <v>3</v>
      </c>
      <c r="B9" s="71">
        <v>1.061482676414327</v>
      </c>
      <c r="C9" s="71">
        <v>2.3477729007304715</v>
      </c>
      <c r="D9" s="71">
        <v>1.8233034998316633</v>
      </c>
      <c r="E9" s="71">
        <v>1.665965657567603</v>
      </c>
      <c r="F9" s="71">
        <v>2.1099882506041556</v>
      </c>
      <c r="G9" s="71">
        <v>0.89032827193353814</v>
      </c>
      <c r="H9" s="71">
        <v>2.2100623729214508</v>
      </c>
      <c r="I9" s="71">
        <v>1.296282413802774</v>
      </c>
      <c r="J9" s="71">
        <v>2.0342302643926002</v>
      </c>
      <c r="K9" s="71">
        <v>1.9349620267072876</v>
      </c>
      <c r="L9" s="71">
        <v>1.6023152928304807</v>
      </c>
      <c r="M9" s="71">
        <v>2.2378460544551171</v>
      </c>
      <c r="N9" s="71">
        <v>1.8332360301680728</v>
      </c>
      <c r="O9" s="71">
        <v>1.9810362337465914</v>
      </c>
      <c r="P9" s="71">
        <v>1.966341286883333</v>
      </c>
      <c r="Q9" s="71">
        <v>1.6199402925603179</v>
      </c>
      <c r="R9" s="71">
        <v>1.7985800987696976</v>
      </c>
      <c r="S9" s="71">
        <v>1.9893731509072143</v>
      </c>
      <c r="T9" s="71">
        <v>2.1017746098645596</v>
      </c>
      <c r="U9" s="71">
        <v>2.1268925743605838</v>
      </c>
      <c r="V9" s="71">
        <v>1.9275545217895207</v>
      </c>
      <c r="W9" s="71">
        <v>1.8325811465221387</v>
      </c>
      <c r="X9" s="71">
        <v>2.0765838860279828</v>
      </c>
      <c r="Y9" s="71">
        <v>2.3058951709614028</v>
      </c>
      <c r="Z9" s="71">
        <v>2.2826452398961194</v>
      </c>
      <c r="AA9" s="71">
        <v>1.9413567251834074</v>
      </c>
      <c r="AB9" s="71">
        <v>2.7004381901754915</v>
      </c>
      <c r="AC9" s="71">
        <v>0.99935508132524831</v>
      </c>
      <c r="AD9" s="71">
        <v>1.9313371935750112</v>
      </c>
      <c r="AE9" s="71">
        <v>2.1669977808187468</v>
      </c>
      <c r="AF9" s="71">
        <v>1.9957677627015391</v>
      </c>
      <c r="AG9" s="71">
        <v>2.1060389128601642</v>
      </c>
      <c r="AH9" s="71">
        <v>1.9414393688311993</v>
      </c>
      <c r="AI9" s="71">
        <v>2.2837702378383451</v>
      </c>
      <c r="AJ9" s="71">
        <v>2.4867659645967821</v>
      </c>
      <c r="AK9" s="71">
        <v>1.8359095158249294</v>
      </c>
    </row>
    <row r="10" spans="1:37" ht="17.100000000000001" customHeight="1" x14ac:dyDescent="0.2">
      <c r="A10" s="72" t="s">
        <v>4</v>
      </c>
      <c r="B10" s="71">
        <v>2.9966544487463054</v>
      </c>
      <c r="C10" s="71">
        <v>0.58031865356753531</v>
      </c>
      <c r="D10" s="71">
        <v>0.17621242088794453</v>
      </c>
      <c r="E10" s="71">
        <v>1.4953620140818247</v>
      </c>
      <c r="F10" s="71">
        <v>-1.8989270582694395</v>
      </c>
      <c r="G10" s="71">
        <v>-1.9073760058547551</v>
      </c>
      <c r="H10" s="71">
        <v>-0.28600747884318656</v>
      </c>
      <c r="I10" s="71">
        <v>5.7854575641207884</v>
      </c>
      <c r="J10" s="71">
        <v>1.2428261210811531</v>
      </c>
      <c r="K10" s="71">
        <v>1.9172407662120916</v>
      </c>
      <c r="L10" s="71">
        <v>-2.0626631707198251</v>
      </c>
      <c r="M10" s="71">
        <v>14.05498509159897</v>
      </c>
      <c r="N10" s="71">
        <v>3.1452609085426353</v>
      </c>
      <c r="O10" s="71">
        <v>5.5742224981506494</v>
      </c>
      <c r="P10" s="71">
        <v>-22.344975758988085</v>
      </c>
      <c r="Q10" s="71">
        <v>2.9762385049156626</v>
      </c>
      <c r="R10" s="71">
        <v>9.424850873823809</v>
      </c>
      <c r="S10" s="71">
        <v>3.8976851579190619</v>
      </c>
      <c r="T10" s="71">
        <v>6.0520019558590876</v>
      </c>
      <c r="U10" s="71">
        <v>-2.3224589407153218</v>
      </c>
      <c r="V10" s="71">
        <v>-0.43483534530234236</v>
      </c>
      <c r="W10" s="71">
        <v>-0.44863246150524949</v>
      </c>
      <c r="X10" s="71">
        <v>5.5784003597981524</v>
      </c>
      <c r="Y10" s="71">
        <v>-1.6155465450904405</v>
      </c>
      <c r="Z10" s="71">
        <v>-0.81174334118204738</v>
      </c>
      <c r="AA10" s="71">
        <v>1.5596008411552287</v>
      </c>
      <c r="AB10" s="71">
        <v>0.94240582188553912</v>
      </c>
      <c r="AC10" s="71">
        <v>-0.73239683940168332</v>
      </c>
      <c r="AD10" s="71">
        <v>3.5273711735371416</v>
      </c>
      <c r="AE10" s="71">
        <v>3.6551517188837979</v>
      </c>
      <c r="AF10" s="71">
        <v>1.8745890553368394</v>
      </c>
      <c r="AG10" s="71">
        <v>-0.80040380625852059</v>
      </c>
      <c r="AH10" s="71">
        <v>-0.51071682271904839</v>
      </c>
      <c r="AI10" s="71">
        <v>-3.5517739430665607</v>
      </c>
      <c r="AJ10" s="71">
        <v>4.46674067393662</v>
      </c>
      <c r="AK10" s="71">
        <v>15.993055306365122</v>
      </c>
    </row>
    <row r="11" spans="1:37" ht="17.100000000000001" customHeight="1" x14ac:dyDescent="0.2">
      <c r="A11" s="72" t="s">
        <v>5</v>
      </c>
      <c r="B11" s="71">
        <v>5.3183623166384475</v>
      </c>
      <c r="C11" s="71">
        <v>-0.35563209484867908</v>
      </c>
      <c r="D11" s="71">
        <v>2.6530386541875561</v>
      </c>
      <c r="E11" s="71">
        <v>1.209182398063624</v>
      </c>
      <c r="F11" s="71">
        <v>4.4978475336865387E-2</v>
      </c>
      <c r="G11" s="71">
        <v>-1.372814079457696</v>
      </c>
      <c r="H11" s="71">
        <v>3.2102457402550799</v>
      </c>
      <c r="I11" s="71">
        <v>2.6844909799849104</v>
      </c>
      <c r="J11" s="71">
        <v>-0.32421412205082545</v>
      </c>
      <c r="K11" s="71">
        <v>0.40638782498374493</v>
      </c>
      <c r="L11" s="71">
        <v>-0.84316949323445245</v>
      </c>
      <c r="M11" s="71">
        <v>3.3591924581052535</v>
      </c>
      <c r="N11" s="71">
        <v>1.4264723333287987</v>
      </c>
      <c r="O11" s="71">
        <v>1.581036081089171</v>
      </c>
      <c r="P11" s="71">
        <v>-2.4011992281781414</v>
      </c>
      <c r="Q11" s="71">
        <v>-1.2640894746260511</v>
      </c>
      <c r="R11" s="71">
        <v>-0.16492293397004643</v>
      </c>
      <c r="S11" s="71">
        <v>8.4347150043998731</v>
      </c>
      <c r="T11" s="71">
        <v>-1.9135647874173212</v>
      </c>
      <c r="U11" s="71">
        <v>-1.0645847589598856</v>
      </c>
      <c r="V11" s="71">
        <v>-0.26145233014940317</v>
      </c>
      <c r="W11" s="71">
        <v>0.90532916271468533</v>
      </c>
      <c r="X11" s="71">
        <v>5.4497016424495559</v>
      </c>
      <c r="Y11" s="71">
        <v>-0.74104204991898293</v>
      </c>
      <c r="Z11" s="71">
        <v>-1.4562513492860529</v>
      </c>
      <c r="AA11" s="71">
        <v>1.0587422795773183</v>
      </c>
      <c r="AB11" s="71">
        <v>3.6707888517590881</v>
      </c>
      <c r="AC11" s="71">
        <v>-1.3020485376078028</v>
      </c>
      <c r="AD11" s="71">
        <v>1.8638355352240232</v>
      </c>
      <c r="AE11" s="71">
        <v>-1.2999810653486765</v>
      </c>
      <c r="AF11" s="71">
        <v>-5.2541013940644588</v>
      </c>
      <c r="AG11" s="71">
        <v>15.852212718480096</v>
      </c>
      <c r="AH11" s="71">
        <v>-4.2743375525102767</v>
      </c>
      <c r="AI11" s="71">
        <v>2.9129591524279519E-2</v>
      </c>
      <c r="AJ11" s="71">
        <v>-3.0777484674331945</v>
      </c>
      <c r="AK11" s="71">
        <v>5.2896339619275867</v>
      </c>
    </row>
    <row r="12" spans="1:37" ht="17.100000000000001" customHeight="1" x14ac:dyDescent="0.2">
      <c r="A12" s="72" t="s">
        <v>6</v>
      </c>
      <c r="B12" s="71">
        <v>-3.0909966903373109</v>
      </c>
      <c r="C12" s="71">
        <v>0.49035476846877035</v>
      </c>
      <c r="D12" s="71">
        <v>-5.8051622712725788</v>
      </c>
      <c r="E12" s="71">
        <v>-7.4171195925605176</v>
      </c>
      <c r="F12" s="71">
        <v>-13.542354673903557</v>
      </c>
      <c r="G12" s="71">
        <v>-8.2700236535414469</v>
      </c>
      <c r="H12" s="71">
        <v>-6.4516596618343307</v>
      </c>
      <c r="I12" s="71">
        <v>17.120830559763146</v>
      </c>
      <c r="J12" s="71">
        <v>12.617462066268548</v>
      </c>
      <c r="K12" s="71">
        <v>12.376585187129674</v>
      </c>
      <c r="L12" s="71">
        <v>11.907840337639097</v>
      </c>
      <c r="M12" s="71">
        <v>0.5591122520592684</v>
      </c>
      <c r="N12" s="71">
        <v>0.20801406881900686</v>
      </c>
      <c r="O12" s="71">
        <v>-5.5652465581908501</v>
      </c>
      <c r="P12" s="71">
        <v>-6.716192252168673</v>
      </c>
      <c r="Q12" s="71">
        <v>-3.8870140643950779</v>
      </c>
      <c r="R12" s="71">
        <v>3.7124668741665756</v>
      </c>
      <c r="S12" s="71">
        <v>4.5015714822338015</v>
      </c>
      <c r="T12" s="71">
        <v>-15.420215313674868</v>
      </c>
      <c r="U12" s="71">
        <v>-0.64008155196640937</v>
      </c>
      <c r="V12" s="71">
        <v>17.223186370598519</v>
      </c>
      <c r="W12" s="71">
        <v>-10.424752270582506</v>
      </c>
      <c r="X12" s="71">
        <v>-2.1061062787454787</v>
      </c>
      <c r="Y12" s="71">
        <v>6.3491651107442593</v>
      </c>
      <c r="Z12" s="71">
        <v>-29.962779194301604</v>
      </c>
      <c r="AA12" s="71">
        <v>60.620709382562701</v>
      </c>
      <c r="AB12" s="71">
        <v>15.796642575354802</v>
      </c>
      <c r="AC12" s="71">
        <v>-24.539505646524219</v>
      </c>
      <c r="AD12" s="71">
        <v>-20.257350259872897</v>
      </c>
      <c r="AE12" s="71">
        <v>20.395206733962112</v>
      </c>
      <c r="AF12" s="71">
        <v>21.016897438099448</v>
      </c>
      <c r="AG12" s="71">
        <v>1.4137630583515692</v>
      </c>
      <c r="AH12" s="71">
        <v>-31.415459679651072</v>
      </c>
      <c r="AI12" s="71">
        <v>36.610273529339764</v>
      </c>
      <c r="AJ12" s="71">
        <v>55.86622934474812</v>
      </c>
      <c r="AK12" s="71">
        <v>-29.4772325552788</v>
      </c>
    </row>
    <row r="13" spans="1:37" s="136" customFormat="1" ht="17.100000000000001" customHeight="1" x14ac:dyDescent="0.2">
      <c r="A13" s="133" t="s">
        <v>93</v>
      </c>
      <c r="B13" s="135">
        <v>3.3995820583553105</v>
      </c>
      <c r="C13" s="135">
        <v>3.9078798429157402</v>
      </c>
      <c r="D13" s="135">
        <v>2.3842292483002181</v>
      </c>
      <c r="E13" s="135">
        <v>-1.5367634974962519</v>
      </c>
      <c r="F13" s="135">
        <v>0.39166429141446191</v>
      </c>
      <c r="G13" s="135">
        <v>1.0837130326209587</v>
      </c>
      <c r="H13" s="135">
        <v>3.5073531122538304</v>
      </c>
      <c r="I13" s="135">
        <v>3.0183986654793271</v>
      </c>
      <c r="J13" s="135">
        <v>0.97060796494958801</v>
      </c>
      <c r="K13" s="135">
        <v>2.3611554798052214</v>
      </c>
      <c r="L13" s="135">
        <v>3.050756854091552</v>
      </c>
      <c r="M13" s="135">
        <v>0.76154701446018436</v>
      </c>
      <c r="N13" s="135">
        <v>3.3878910028427578</v>
      </c>
      <c r="O13" s="135">
        <v>3.0423681890348053</v>
      </c>
      <c r="P13" s="135">
        <v>-3.7204710272587094</v>
      </c>
      <c r="Q13" s="135">
        <v>-12.096251239895018</v>
      </c>
      <c r="R13" s="135">
        <v>11.464092309045615</v>
      </c>
      <c r="S13" s="135">
        <v>4.5498982971242885</v>
      </c>
      <c r="T13" s="135">
        <v>0.23833554135179735</v>
      </c>
      <c r="U13" s="135">
        <v>0.14799667037208586</v>
      </c>
      <c r="V13" s="135">
        <v>-4.9415973674524771</v>
      </c>
      <c r="W13" s="135">
        <v>13.86420580919301</v>
      </c>
      <c r="X13" s="135">
        <v>-2.0428511873748723</v>
      </c>
      <c r="Y13" s="135">
        <v>0.37283215119356949</v>
      </c>
      <c r="Z13" s="135">
        <v>-0.36194661510785542</v>
      </c>
      <c r="AA13" s="135">
        <v>-0.21498475913364068</v>
      </c>
      <c r="AB13" s="135">
        <v>1.0774537303987586</v>
      </c>
      <c r="AC13" s="135">
        <v>5.0488447687154103</v>
      </c>
      <c r="AD13" s="135">
        <v>2.6903701615600406</v>
      </c>
      <c r="AE13" s="135">
        <v>-3.4302854085064616</v>
      </c>
      <c r="AF13" s="135">
        <v>2.5845336603939728</v>
      </c>
      <c r="AG13" s="135">
        <v>-0.23686276364844883</v>
      </c>
      <c r="AH13" s="135">
        <v>6.5559177534355362</v>
      </c>
      <c r="AI13" s="135">
        <v>-1.1077821958348388</v>
      </c>
      <c r="AJ13" s="135">
        <v>2.1285301465603812</v>
      </c>
      <c r="AK13" s="135">
        <v>-0.23002936737386293</v>
      </c>
    </row>
    <row r="14" spans="1:37" ht="17.100000000000001" customHeight="1" x14ac:dyDescent="0.2">
      <c r="A14" s="72" t="s">
        <v>8</v>
      </c>
      <c r="B14" s="71">
        <v>25.558679922206618</v>
      </c>
      <c r="C14" s="71">
        <v>23.437405395482426</v>
      </c>
      <c r="D14" s="71">
        <v>-2.1252476678401688</v>
      </c>
      <c r="E14" s="71">
        <v>13.275250368532854</v>
      </c>
      <c r="F14" s="71">
        <v>-19.358209003466843</v>
      </c>
      <c r="G14" s="71">
        <v>-11.773459749822591</v>
      </c>
      <c r="H14" s="71">
        <v>13.994095842384269</v>
      </c>
      <c r="I14" s="71">
        <v>26.182217434269717</v>
      </c>
      <c r="J14" s="71">
        <v>-4.2290819759586267</v>
      </c>
      <c r="K14" s="71">
        <v>-15.306927957299997</v>
      </c>
      <c r="L14" s="71">
        <v>35.405361382214593</v>
      </c>
      <c r="M14" s="71">
        <v>-11.590441988123601</v>
      </c>
      <c r="N14" s="71">
        <v>10.086125144055934</v>
      </c>
      <c r="O14" s="71">
        <v>29.775959454294632</v>
      </c>
      <c r="P14" s="71">
        <v>-7.1760655642817861</v>
      </c>
      <c r="Q14" s="71">
        <v>-38.17352188424239</v>
      </c>
      <c r="R14" s="71">
        <v>86.846486128371154</v>
      </c>
      <c r="S14" s="71">
        <v>-10.243757588497804</v>
      </c>
      <c r="T14" s="71">
        <v>-20.342436226258222</v>
      </c>
      <c r="U14" s="71">
        <v>-13.795098999862333</v>
      </c>
      <c r="V14" s="71">
        <v>-31.66977336951512</v>
      </c>
      <c r="W14" s="71">
        <v>213.79801242601971</v>
      </c>
      <c r="X14" s="71">
        <v>-17.336301940947617</v>
      </c>
      <c r="Y14" s="71">
        <v>1.6328778938148103</v>
      </c>
      <c r="Z14" s="71">
        <v>-30.227212054645115</v>
      </c>
      <c r="AA14" s="71">
        <v>-18.505848288629533</v>
      </c>
      <c r="AB14" s="71">
        <v>40.316627073253855</v>
      </c>
      <c r="AC14" s="71">
        <v>87.262696381995326</v>
      </c>
      <c r="AD14" s="71">
        <v>-9.5977847241715644</v>
      </c>
      <c r="AE14" s="71">
        <v>-16.939713728383232</v>
      </c>
      <c r="AF14" s="71">
        <v>-22.188699487456741</v>
      </c>
      <c r="AG14" s="71">
        <v>-59.23256186397596</v>
      </c>
      <c r="AH14" s="71">
        <v>243.69319127953818</v>
      </c>
      <c r="AI14" s="71">
        <v>0.84557238930720313</v>
      </c>
      <c r="AJ14" s="71">
        <v>-27.972129124892486</v>
      </c>
      <c r="AK14" s="71">
        <v>-42.913600115086169</v>
      </c>
    </row>
    <row r="15" spans="1:37" ht="17.100000000000001" customHeight="1" x14ac:dyDescent="0.2">
      <c r="A15" s="42" t="s">
        <v>9</v>
      </c>
      <c r="B15" s="71">
        <v>-1.4171052543023421</v>
      </c>
      <c r="C15" s="71">
        <v>2.4588454399777415</v>
      </c>
      <c r="D15" s="71">
        <v>5.1307681892630352</v>
      </c>
      <c r="E15" s="71">
        <v>-2.9234960416981148</v>
      </c>
      <c r="F15" s="71">
        <v>0.65773642258679654</v>
      </c>
      <c r="G15" s="71">
        <v>1.3498249211329139</v>
      </c>
      <c r="H15" s="71">
        <v>2.9080713190923424</v>
      </c>
      <c r="I15" s="71">
        <v>2.0433749715341731</v>
      </c>
      <c r="J15" s="71">
        <v>0.51405470011949284</v>
      </c>
      <c r="K15" s="71">
        <v>3.1874172291915359</v>
      </c>
      <c r="L15" s="71">
        <v>2.0050225278344103</v>
      </c>
      <c r="M15" s="71">
        <v>0.93660305868077387</v>
      </c>
      <c r="N15" s="71">
        <v>5.1178645660343136</v>
      </c>
      <c r="O15" s="71">
        <v>0.45074540691347753</v>
      </c>
      <c r="P15" s="71">
        <v>-6.7785462692081406</v>
      </c>
      <c r="Q15" s="71">
        <v>-12.52057115186156</v>
      </c>
      <c r="R15" s="71">
        <v>17.306196351299509</v>
      </c>
      <c r="S15" s="71">
        <v>-1.1069559285456165</v>
      </c>
      <c r="T15" s="71">
        <v>1.2019122249975478</v>
      </c>
      <c r="U15" s="71">
        <v>0.84858530476583649</v>
      </c>
      <c r="V15" s="71">
        <v>-7.3177927302971568</v>
      </c>
      <c r="W15" s="71">
        <v>13.311680958006411</v>
      </c>
      <c r="X15" s="71">
        <v>1.9662863423503651</v>
      </c>
      <c r="Y15" s="71">
        <v>-0.44111428645675632</v>
      </c>
      <c r="Z15" s="71">
        <v>0.10066246535247458</v>
      </c>
      <c r="AA15" s="71">
        <v>0.32520557748660917</v>
      </c>
      <c r="AB15" s="71">
        <v>-1.2267906767099657</v>
      </c>
      <c r="AC15" s="71">
        <v>-0.99822046248786434</v>
      </c>
      <c r="AD15" s="71">
        <v>6.348867292065119</v>
      </c>
      <c r="AE15" s="71">
        <v>-4.9255110946759277</v>
      </c>
      <c r="AF15" s="71">
        <v>4.8367884569968878</v>
      </c>
      <c r="AG15" s="71">
        <v>4.449978935142207</v>
      </c>
      <c r="AH15" s="71">
        <v>1.837803437372143</v>
      </c>
      <c r="AI15" s="71">
        <v>-3.0830713510554664</v>
      </c>
      <c r="AJ15" s="71">
        <v>2.0616813116947075</v>
      </c>
      <c r="AK15" s="71">
        <v>2.5851032689061748</v>
      </c>
    </row>
    <row r="16" spans="1:37" ht="17.100000000000001" customHeight="1" x14ac:dyDescent="0.2">
      <c r="A16" s="42" t="s">
        <v>10</v>
      </c>
      <c r="B16" s="71">
        <v>1.4165319534001242</v>
      </c>
      <c r="C16" s="71">
        <v>3.8124327409143177</v>
      </c>
      <c r="D16" s="71">
        <v>5.4113369804819955</v>
      </c>
      <c r="E16" s="71">
        <v>-1.5563620988588767</v>
      </c>
      <c r="F16" s="71">
        <v>2.9259556337964732</v>
      </c>
      <c r="G16" s="71">
        <v>0.75237216899950443</v>
      </c>
      <c r="H16" s="71">
        <v>-0.44093514798201339</v>
      </c>
      <c r="I16" s="71">
        <v>-1.2964859691293462</v>
      </c>
      <c r="J16" s="71">
        <v>1.0924820315965977</v>
      </c>
      <c r="K16" s="71">
        <v>0.32165611778003367</v>
      </c>
      <c r="L16" s="71">
        <v>1.8447665315753259</v>
      </c>
      <c r="M16" s="71">
        <v>4.8432657315849781</v>
      </c>
      <c r="N16" s="71">
        <v>5.0046044773195186</v>
      </c>
      <c r="O16" s="71">
        <v>2.9737786332250327</v>
      </c>
      <c r="P16" s="71">
        <v>3.2513966668010541</v>
      </c>
      <c r="Q16" s="71">
        <v>-11.026753663894661</v>
      </c>
      <c r="R16" s="71">
        <v>15.1060611359632</v>
      </c>
      <c r="S16" s="71">
        <v>2.9298696449153949</v>
      </c>
      <c r="T16" s="71">
        <v>1.9056530800245275</v>
      </c>
      <c r="U16" s="71">
        <v>1.3092248976654952</v>
      </c>
      <c r="V16" s="71">
        <v>-1.1062525196882</v>
      </c>
      <c r="W16" s="71">
        <v>1.0820702939485782</v>
      </c>
      <c r="X16" s="71">
        <v>0.82510502501091931</v>
      </c>
      <c r="Y16" s="71">
        <v>1.4661459632495877</v>
      </c>
      <c r="Z16" s="71">
        <v>2.566971361472814</v>
      </c>
      <c r="AA16" s="71">
        <v>2.8411604336220364</v>
      </c>
      <c r="AB16" s="71">
        <v>1.8314670366297081</v>
      </c>
      <c r="AC16" s="71">
        <v>3.1125189327384062</v>
      </c>
      <c r="AD16" s="71">
        <v>3.585125818576218</v>
      </c>
      <c r="AE16" s="71">
        <v>-0.40873826078218212</v>
      </c>
      <c r="AF16" s="71">
        <v>2.2684433217044386</v>
      </c>
      <c r="AG16" s="71">
        <v>1.3052189339136211</v>
      </c>
      <c r="AH16" s="71">
        <v>3.1208728758096882</v>
      </c>
      <c r="AI16" s="71">
        <v>3.4335409977611864</v>
      </c>
      <c r="AJ16" s="71">
        <v>5.0458477078392239</v>
      </c>
      <c r="AK16" s="71">
        <v>4.21926335077909</v>
      </c>
    </row>
    <row r="17" spans="1:37" ht="17.100000000000001" customHeight="1" x14ac:dyDescent="0.2">
      <c r="A17" s="42" t="s">
        <v>11</v>
      </c>
      <c r="B17" s="71">
        <v>1.5309089946387244</v>
      </c>
      <c r="C17" s="71">
        <v>1.5390804800849756</v>
      </c>
      <c r="D17" s="71">
        <v>1.0236980068586199</v>
      </c>
      <c r="E17" s="71">
        <v>1.2845683750045245</v>
      </c>
      <c r="F17" s="71">
        <v>0.62758508500231347</v>
      </c>
      <c r="G17" s="71">
        <v>0.97471122134962229</v>
      </c>
      <c r="H17" s="71">
        <v>0.92095249354657849</v>
      </c>
      <c r="I17" s="71">
        <v>1.1501443914051279</v>
      </c>
      <c r="J17" s="71">
        <v>1.3266253408411366</v>
      </c>
      <c r="K17" s="71">
        <v>1.2581256222452764</v>
      </c>
      <c r="L17" s="71">
        <v>1.044291935101227</v>
      </c>
      <c r="M17" s="71">
        <v>1.1525376586030589</v>
      </c>
      <c r="N17" s="71">
        <v>0.77267133423422063</v>
      </c>
      <c r="O17" s="71">
        <v>0.88607096304531563</v>
      </c>
      <c r="P17" s="71">
        <v>1.35421991791429</v>
      </c>
      <c r="Q17" s="71">
        <v>0.89086295608642452</v>
      </c>
      <c r="R17" s="71">
        <v>1.28320591145481</v>
      </c>
      <c r="S17" s="71">
        <v>1.2233855402588256</v>
      </c>
      <c r="T17" s="71">
        <v>1.1055151326674784</v>
      </c>
      <c r="U17" s="71">
        <v>1.4411610461158908</v>
      </c>
      <c r="V17" s="71">
        <v>1.9863822980238366</v>
      </c>
      <c r="W17" s="71">
        <v>1.6899899980793665</v>
      </c>
      <c r="X17" s="71">
        <v>1.3165414066319325</v>
      </c>
      <c r="Y17" s="71">
        <v>1.1391353269195381</v>
      </c>
      <c r="Z17" s="71">
        <v>0.47706053472733601</v>
      </c>
      <c r="AA17" s="71">
        <v>0.92039317114607222</v>
      </c>
      <c r="AB17" s="71">
        <v>1.3276795534217234</v>
      </c>
      <c r="AC17" s="71">
        <v>1.4242788651591676</v>
      </c>
      <c r="AD17" s="71">
        <v>1.5210116638458615</v>
      </c>
      <c r="AE17" s="71">
        <v>1.0147942339670646</v>
      </c>
      <c r="AF17" s="71">
        <v>1.1283504080629614</v>
      </c>
      <c r="AG17" s="71">
        <v>1.573827151304652</v>
      </c>
      <c r="AH17" s="71">
        <v>-0.26724595282524577</v>
      </c>
      <c r="AI17" s="71">
        <v>0.65032244777996073</v>
      </c>
      <c r="AJ17" s="71">
        <v>0.41387726588280049</v>
      </c>
      <c r="AK17" s="71">
        <v>0.73353846338550799</v>
      </c>
    </row>
    <row r="18" spans="1:37" ht="17.100000000000001" customHeight="1" x14ac:dyDescent="0.2">
      <c r="A18" s="72" t="s">
        <v>12</v>
      </c>
      <c r="B18" s="71">
        <v>16.314494368556296</v>
      </c>
      <c r="C18" s="71">
        <v>5.205857847599149</v>
      </c>
      <c r="D18" s="71">
        <v>-3.9495882031913232</v>
      </c>
      <c r="E18" s="71">
        <v>-2.0324116827989958</v>
      </c>
      <c r="F18" s="71">
        <v>3.9985290736815893</v>
      </c>
      <c r="G18" s="71">
        <v>3.0323736383264244</v>
      </c>
      <c r="H18" s="71">
        <v>5.3299967705047191</v>
      </c>
      <c r="I18" s="71">
        <v>3.0122328902494111</v>
      </c>
      <c r="J18" s="71">
        <v>3.1791404147297753</v>
      </c>
      <c r="K18" s="71">
        <v>4.7920242681317449</v>
      </c>
      <c r="L18" s="71">
        <v>1.183966384042634</v>
      </c>
      <c r="M18" s="71">
        <v>2.1734421132963311</v>
      </c>
      <c r="N18" s="71">
        <v>-1.6282567822628047</v>
      </c>
      <c r="O18" s="71">
        <v>4.9473579279230906</v>
      </c>
      <c r="P18" s="71">
        <v>1.7566293392895727</v>
      </c>
      <c r="Q18" s="71">
        <v>-9.5591946941138808</v>
      </c>
      <c r="R18" s="71">
        <v>-11.247041320515383</v>
      </c>
      <c r="S18" s="71">
        <v>28.795431663634584</v>
      </c>
      <c r="T18" s="71">
        <v>2.4516753853956574</v>
      </c>
      <c r="U18" s="71">
        <v>0.53174990915569875</v>
      </c>
      <c r="V18" s="71">
        <v>1.5882079724390596</v>
      </c>
      <c r="W18" s="71">
        <v>-0.14379954615529877</v>
      </c>
      <c r="X18" s="71">
        <v>-8.0316296494472024</v>
      </c>
      <c r="Y18" s="71">
        <v>1.5440288566324289</v>
      </c>
      <c r="Z18" s="71">
        <v>6.8256225125143954</v>
      </c>
      <c r="AA18" s="71">
        <v>1.1228025598086999</v>
      </c>
      <c r="AB18" s="71">
        <v>-0.18428080420994641</v>
      </c>
      <c r="AC18" s="71">
        <v>2.0513826643996369</v>
      </c>
      <c r="AD18" s="71">
        <v>-0.22100889892210374</v>
      </c>
      <c r="AE18" s="71">
        <v>2.9907743960960742</v>
      </c>
      <c r="AF18" s="71">
        <v>5.86796618327039</v>
      </c>
      <c r="AG18" s="71">
        <v>1.8116212553992428</v>
      </c>
      <c r="AH18" s="71">
        <v>-1.1552699556797275</v>
      </c>
      <c r="AI18" s="71">
        <v>1.2097946389659331</v>
      </c>
      <c r="AJ18" s="71">
        <v>11.784838868346137</v>
      </c>
      <c r="AK18" s="71">
        <v>1.3763680155623792</v>
      </c>
    </row>
    <row r="19" spans="1:37" s="136" customFormat="1" ht="17.100000000000001" customHeight="1" x14ac:dyDescent="0.2">
      <c r="A19" s="133" t="s">
        <v>94</v>
      </c>
      <c r="B19" s="135">
        <v>-0.31750473299798632</v>
      </c>
      <c r="C19" s="135">
        <v>-0.17820041120257812</v>
      </c>
      <c r="D19" s="135">
        <v>2.0166884938304541</v>
      </c>
      <c r="E19" s="135">
        <v>3.3805907156430282</v>
      </c>
      <c r="F19" s="135">
        <v>2.1761768888298727</v>
      </c>
      <c r="G19" s="135">
        <v>2.6316102813552344</v>
      </c>
      <c r="H19" s="135">
        <v>0.52010359906486947</v>
      </c>
      <c r="I19" s="135">
        <v>1.2303232943236431</v>
      </c>
      <c r="J19" s="135">
        <v>2.5870243764536394</v>
      </c>
      <c r="K19" s="135">
        <v>-0.10200099997327294</v>
      </c>
      <c r="L19" s="135">
        <v>2.1321671807140286</v>
      </c>
      <c r="M19" s="135">
        <v>1.0298062778860473</v>
      </c>
      <c r="N19" s="135">
        <v>3.9212472303142842</v>
      </c>
      <c r="O19" s="135">
        <v>0.13739375981856039</v>
      </c>
      <c r="P19" s="135">
        <v>-3.5050502955949359</v>
      </c>
      <c r="Q19" s="135">
        <v>-6.1194695093920064</v>
      </c>
      <c r="R19" s="135">
        <v>6.7639552888268284</v>
      </c>
      <c r="S19" s="135">
        <v>1.0639291949156249</v>
      </c>
      <c r="T19" s="135">
        <v>4.0498058764115719</v>
      </c>
      <c r="U19" s="135">
        <v>-0.34059663133855222</v>
      </c>
      <c r="V19" s="135">
        <v>-1.2158836362550884</v>
      </c>
      <c r="W19" s="135">
        <v>3.3099341830302054</v>
      </c>
      <c r="X19" s="135">
        <v>2.3380296610069795</v>
      </c>
      <c r="Y19" s="135">
        <v>-1.7092109513146769</v>
      </c>
      <c r="Z19" s="135">
        <v>5.0851685131170887</v>
      </c>
      <c r="AA19" s="135">
        <v>-0.78366443119400886</v>
      </c>
      <c r="AB19" s="135">
        <v>-0.66077330584701777</v>
      </c>
      <c r="AC19" s="135">
        <v>4.3472547146375717</v>
      </c>
      <c r="AD19" s="135">
        <v>-1.7541136747289965E-2</v>
      </c>
      <c r="AE19" s="135">
        <v>4.8125945114767088</v>
      </c>
      <c r="AF19" s="135">
        <v>-1.1298984977489601</v>
      </c>
      <c r="AG19" s="135">
        <v>2.2916811652816005</v>
      </c>
      <c r="AH19" s="135">
        <v>0.2340742970104559</v>
      </c>
      <c r="AI19" s="135">
        <v>1.0100893342647854</v>
      </c>
      <c r="AJ19" s="135">
        <v>4.9212486086862572</v>
      </c>
      <c r="AK19" s="135">
        <v>-1.1262016138429143</v>
      </c>
    </row>
    <row r="20" spans="1:37" ht="17.100000000000001" customHeight="1" x14ac:dyDescent="0.2">
      <c r="A20" s="78" t="s">
        <v>52</v>
      </c>
      <c r="B20" s="71">
        <v>-0.43845447778421143</v>
      </c>
      <c r="C20" s="71">
        <v>1.980489300266175E-2</v>
      </c>
      <c r="D20" s="71">
        <v>3.8169458753810837</v>
      </c>
      <c r="E20" s="71">
        <v>2.374185246152849</v>
      </c>
      <c r="F20" s="71">
        <v>-0.22831438619465017</v>
      </c>
      <c r="G20" s="71">
        <v>4.5866777457055585</v>
      </c>
      <c r="H20" s="71">
        <v>0.22449581541379438</v>
      </c>
      <c r="I20" s="71">
        <v>1.050767430894739</v>
      </c>
      <c r="J20" s="71">
        <v>2.1889715909958252</v>
      </c>
      <c r="K20" s="71">
        <v>-0.60801091863084133</v>
      </c>
      <c r="L20" s="71">
        <v>3.1386625926278056</v>
      </c>
      <c r="M20" s="71">
        <v>-1.9575353533878292</v>
      </c>
      <c r="N20" s="71">
        <v>4.3750140783897606</v>
      </c>
      <c r="O20" s="71">
        <v>-0.49254925814000705</v>
      </c>
      <c r="P20" s="71">
        <v>-4.6893214403211374</v>
      </c>
      <c r="Q20" s="71">
        <v>-11.225779648924672</v>
      </c>
      <c r="R20" s="71">
        <v>15.449373637984841</v>
      </c>
      <c r="S20" s="71">
        <v>-4.8867264356841522</v>
      </c>
      <c r="T20" s="71">
        <v>0.13900723756978817</v>
      </c>
      <c r="U20" s="71">
        <v>1.5675269781716183</v>
      </c>
      <c r="V20" s="71">
        <v>-2.7543031220400915</v>
      </c>
      <c r="W20" s="71">
        <v>5.8721033902953801</v>
      </c>
      <c r="X20" s="71">
        <v>4.4151919059743916</v>
      </c>
      <c r="Y20" s="71">
        <v>-1.3930883337105238</v>
      </c>
      <c r="Z20" s="71">
        <v>-2.5711227438567019</v>
      </c>
      <c r="AA20" s="71">
        <v>2.3892125054769897</v>
      </c>
      <c r="AB20" s="71">
        <v>1.2873893814544068</v>
      </c>
      <c r="AC20" s="71">
        <v>6.087970709643975</v>
      </c>
      <c r="AD20" s="71">
        <v>2.3046151998104447</v>
      </c>
      <c r="AE20" s="71">
        <v>-0.91569985570455481</v>
      </c>
      <c r="AF20" s="71">
        <v>1.6197066573565566</v>
      </c>
      <c r="AG20" s="71">
        <v>3.7978009462757756</v>
      </c>
      <c r="AH20" s="71">
        <v>5.9397509555989769</v>
      </c>
      <c r="AI20" s="71">
        <v>-3.7435339035138848</v>
      </c>
      <c r="AJ20" s="71">
        <v>4.7885066034010437</v>
      </c>
      <c r="AK20" s="71">
        <v>5.1341602348009552E-2</v>
      </c>
    </row>
    <row r="21" spans="1:37" ht="17.100000000000001" customHeight="1" x14ac:dyDescent="0.2">
      <c r="A21" s="78" t="s">
        <v>53</v>
      </c>
      <c r="B21" s="71">
        <v>0.52024436760764736</v>
      </c>
      <c r="C21" s="71">
        <v>1.4395164734559041</v>
      </c>
      <c r="D21" s="71">
        <v>1.8008743714056807</v>
      </c>
      <c r="E21" s="71">
        <v>4.135099775724882</v>
      </c>
      <c r="F21" s="71">
        <v>3.4369216298439031</v>
      </c>
      <c r="G21" s="71">
        <v>2.2192109409935323</v>
      </c>
      <c r="H21" s="71">
        <v>1.5180405298812261</v>
      </c>
      <c r="I21" s="71">
        <v>2.2798314378363438</v>
      </c>
      <c r="J21" s="71">
        <v>-2.296595537481616</v>
      </c>
      <c r="K21" s="71">
        <v>-1.0001679826540766</v>
      </c>
      <c r="L21" s="71">
        <v>0.60965821333442971</v>
      </c>
      <c r="M21" s="71">
        <v>2.3458042768070175</v>
      </c>
      <c r="N21" s="71">
        <v>3.2387697026547979</v>
      </c>
      <c r="O21" s="71">
        <v>-4.488796062810108</v>
      </c>
      <c r="P21" s="71">
        <v>-4.1763938261648033</v>
      </c>
      <c r="Q21" s="71">
        <v>-5.0215872887231505</v>
      </c>
      <c r="R21" s="71">
        <v>8.2967090864669135</v>
      </c>
      <c r="S21" s="71">
        <v>-1.825933867710805</v>
      </c>
      <c r="T21" s="71">
        <v>-0.64964550672769183</v>
      </c>
      <c r="U21" s="71">
        <v>2.8600065179192224</v>
      </c>
      <c r="V21" s="71">
        <v>-7.6428208306285494</v>
      </c>
      <c r="W21" s="71">
        <v>2.9986167977268607</v>
      </c>
      <c r="X21" s="71">
        <v>4.6390618773411774</v>
      </c>
      <c r="Y21" s="71">
        <v>-7.3575652206827495</v>
      </c>
      <c r="Z21" s="71">
        <v>-5.3342675703798914</v>
      </c>
      <c r="AA21" s="71">
        <v>5.8848999042524053</v>
      </c>
      <c r="AB21" s="71">
        <v>-3.2622392342249396</v>
      </c>
      <c r="AC21" s="71">
        <v>0.66228621400818977</v>
      </c>
      <c r="AD21" s="71">
        <v>3.8545225379628567</v>
      </c>
      <c r="AE21" s="71">
        <v>4.7958311050169122</v>
      </c>
      <c r="AF21" s="71">
        <v>2.333009235342498</v>
      </c>
      <c r="AG21" s="71">
        <v>4.4418510947256351</v>
      </c>
      <c r="AH21" s="71">
        <v>2.4057834726164629</v>
      </c>
      <c r="AI21" s="71">
        <v>3.7967308418473955E-2</v>
      </c>
      <c r="AJ21" s="71">
        <v>5.6361109924774278</v>
      </c>
      <c r="AK21" s="71">
        <v>3.6634590094147823</v>
      </c>
    </row>
    <row r="22" spans="1:37" ht="17.100000000000001" customHeight="1" x14ac:dyDescent="0.2">
      <c r="A22" s="78" t="s">
        <v>55</v>
      </c>
      <c r="B22" s="71">
        <v>11.732956776505166</v>
      </c>
      <c r="C22" s="71">
        <v>6.0709368955558007</v>
      </c>
      <c r="D22" s="71">
        <v>1.7014627611954047</v>
      </c>
      <c r="E22" s="71">
        <v>6.382565615544511</v>
      </c>
      <c r="F22" s="71">
        <v>3.351695161243895</v>
      </c>
      <c r="G22" s="71">
        <v>-0.51042762277402343</v>
      </c>
      <c r="H22" s="71">
        <v>0.57919667520252016</v>
      </c>
      <c r="I22" s="71">
        <v>-0.89879374668588863</v>
      </c>
      <c r="J22" s="71">
        <v>1.6777144220204265</v>
      </c>
      <c r="K22" s="71">
        <v>-2.0950045025889596</v>
      </c>
      <c r="L22" s="71">
        <v>1.3792470988907901</v>
      </c>
      <c r="M22" s="71">
        <v>-3.8916230985630573E-2</v>
      </c>
      <c r="N22" s="71">
        <v>8.251747005649257</v>
      </c>
      <c r="O22" s="71">
        <v>-1.2370330696271803</v>
      </c>
      <c r="P22" s="71">
        <v>-7.8426333889779265</v>
      </c>
      <c r="Q22" s="71">
        <v>-46.410474721058236</v>
      </c>
      <c r="R22" s="71">
        <v>59.21746336877569</v>
      </c>
      <c r="S22" s="71">
        <v>2.4303937418034272</v>
      </c>
      <c r="T22" s="71">
        <v>19.729296438278322</v>
      </c>
      <c r="U22" s="71">
        <v>-12.238884995477207</v>
      </c>
      <c r="V22" s="71">
        <v>-3.9238880533856157</v>
      </c>
      <c r="W22" s="71">
        <v>14.445133124030107</v>
      </c>
      <c r="X22" s="71">
        <v>-14.234517874466857</v>
      </c>
      <c r="Y22" s="71">
        <v>-3.1508397275815669</v>
      </c>
      <c r="Z22" s="71">
        <v>6.7003450684231414</v>
      </c>
      <c r="AA22" s="71">
        <v>14.253254575779838</v>
      </c>
      <c r="AB22" s="71">
        <v>-1.7089287954030197</v>
      </c>
      <c r="AC22" s="71">
        <v>9.8870918940385355</v>
      </c>
      <c r="AD22" s="71">
        <v>-0.87548308748182091</v>
      </c>
      <c r="AE22" s="71">
        <v>-5.8057523791042893</v>
      </c>
      <c r="AF22" s="71">
        <v>10.985679239817481</v>
      </c>
      <c r="AG22" s="71">
        <v>12.982865875254257</v>
      </c>
      <c r="AH22" s="71">
        <v>-4.5693144049214212</v>
      </c>
      <c r="AI22" s="71">
        <v>-6.7451360428094631E-2</v>
      </c>
      <c r="AJ22" s="71">
        <v>5.1931466286228689</v>
      </c>
      <c r="AK22" s="71">
        <v>-17.97412118262509</v>
      </c>
    </row>
    <row r="23" spans="1:37" ht="17.100000000000001" customHeight="1" x14ac:dyDescent="0.2">
      <c r="A23" s="78" t="s">
        <v>54</v>
      </c>
      <c r="B23" s="71">
        <v>-3.5528891312773592</v>
      </c>
      <c r="C23" s="71">
        <v>6.6523975166564053</v>
      </c>
      <c r="D23" s="71">
        <v>5.0553077973386928</v>
      </c>
      <c r="E23" s="71">
        <v>1.2346461318750723</v>
      </c>
      <c r="F23" s="71">
        <v>0.82004356744942442</v>
      </c>
      <c r="G23" s="71">
        <v>3.631301107945184</v>
      </c>
      <c r="H23" s="71">
        <v>4.1029887659683739</v>
      </c>
      <c r="I23" s="71">
        <v>-1.9884858719328657</v>
      </c>
      <c r="J23" s="71">
        <v>-8.2140586492886474</v>
      </c>
      <c r="K23" s="71">
        <v>-3.3125960652909292</v>
      </c>
      <c r="L23" s="71">
        <v>2.3552629876864462</v>
      </c>
      <c r="M23" s="71">
        <v>5.7621589646433158</v>
      </c>
      <c r="N23" s="71">
        <v>14.873925697725365</v>
      </c>
      <c r="O23" s="71">
        <v>5.8945050083064165</v>
      </c>
      <c r="P23" s="71">
        <v>-6.4743010924234294</v>
      </c>
      <c r="Q23" s="71">
        <v>-5.590959811513474</v>
      </c>
      <c r="R23" s="71">
        <v>7.4992331334413187</v>
      </c>
      <c r="S23" s="71">
        <v>7.2978919330229486</v>
      </c>
      <c r="T23" s="71">
        <v>7.330378587119446</v>
      </c>
      <c r="U23" s="71">
        <v>4.6634355058304378</v>
      </c>
      <c r="V23" s="71">
        <v>-5.5106409099438869</v>
      </c>
      <c r="W23" s="71">
        <v>4.1451530607593101</v>
      </c>
      <c r="X23" s="71">
        <v>1.9897721186773243</v>
      </c>
      <c r="Y23" s="71">
        <v>0.99112946199122476</v>
      </c>
      <c r="Z23" s="71">
        <v>-2.1964990713100097</v>
      </c>
      <c r="AA23" s="71">
        <v>5.167194239693873</v>
      </c>
      <c r="AB23" s="71">
        <v>7.8990719842104484</v>
      </c>
      <c r="AC23" s="71">
        <v>6.1027169172752194</v>
      </c>
      <c r="AD23" s="71">
        <v>5.4847668802793681</v>
      </c>
      <c r="AE23" s="71">
        <v>-2.2381029102931382</v>
      </c>
      <c r="AF23" s="71">
        <v>-7.6788693521388502</v>
      </c>
      <c r="AG23" s="71">
        <v>-13.515929133726058</v>
      </c>
      <c r="AH23" s="71">
        <v>29.183969805006083</v>
      </c>
      <c r="AI23" s="71">
        <v>-4.5932641212976915</v>
      </c>
      <c r="AJ23" s="71">
        <v>9.5050104632376851</v>
      </c>
      <c r="AK23" s="71">
        <v>-16.136487127484511</v>
      </c>
    </row>
    <row r="24" spans="1:37" ht="17.100000000000001" customHeight="1" x14ac:dyDescent="0.2">
      <c r="A24" s="78" t="s">
        <v>72</v>
      </c>
      <c r="B24" s="71">
        <v>-3.8656629856026914</v>
      </c>
      <c r="C24" s="71">
        <v>-1.4058468953810355</v>
      </c>
      <c r="D24" s="71">
        <v>7.3726239041421282</v>
      </c>
      <c r="E24" s="71">
        <v>0.57923861525635001</v>
      </c>
      <c r="F24" s="71">
        <v>-1.9588979486294344</v>
      </c>
      <c r="G24" s="71">
        <v>3.097091453247236</v>
      </c>
      <c r="H24" s="71">
        <v>-6.8080463283905051</v>
      </c>
      <c r="I24" s="71">
        <v>7.6890441502331708</v>
      </c>
      <c r="J24" s="71">
        <v>1.0342771655537542</v>
      </c>
      <c r="K24" s="71">
        <v>5.0157096268155454</v>
      </c>
      <c r="L24" s="71">
        <v>3.3717516714690143</v>
      </c>
      <c r="M24" s="71">
        <v>4.9161891046441752</v>
      </c>
      <c r="N24" s="71">
        <v>6.1648056346809144</v>
      </c>
      <c r="O24" s="71">
        <v>2.3857636715095776</v>
      </c>
      <c r="P24" s="71">
        <v>-3.9193896930058592</v>
      </c>
      <c r="Q24" s="71">
        <v>-12.093456936514336</v>
      </c>
      <c r="R24" s="71">
        <v>19.705305122283967</v>
      </c>
      <c r="S24" s="71">
        <v>-3.3821316713727234</v>
      </c>
      <c r="T24" s="71">
        <v>9.456480660660894</v>
      </c>
      <c r="U24" s="71">
        <v>-3.8789349582747157</v>
      </c>
      <c r="V24" s="71">
        <v>-0.87084519832359986</v>
      </c>
      <c r="W24" s="71">
        <v>-2.014782385099545</v>
      </c>
      <c r="X24" s="71">
        <v>15.89300604627164</v>
      </c>
      <c r="Y24" s="71">
        <v>-5.4210903058152233</v>
      </c>
      <c r="Z24" s="71">
        <v>-3.8499389882738599</v>
      </c>
      <c r="AA24" s="71">
        <v>7.8827881671077904</v>
      </c>
      <c r="AB24" s="71">
        <v>-15.553537996132516</v>
      </c>
      <c r="AC24" s="71">
        <v>19.939832021269034</v>
      </c>
      <c r="AD24" s="71">
        <v>-6.2536947230326767</v>
      </c>
      <c r="AE24" s="71">
        <v>3.419452126419964</v>
      </c>
      <c r="AF24" s="71">
        <v>-7.4165350261551577</v>
      </c>
      <c r="AG24" s="71">
        <v>11.769255644541587</v>
      </c>
      <c r="AH24" s="71">
        <v>4.2132165930959697</v>
      </c>
      <c r="AI24" s="71">
        <v>-6.197441823879446</v>
      </c>
      <c r="AJ24" s="71">
        <v>-1.9804458239477407</v>
      </c>
      <c r="AK24" s="71">
        <v>4.7782207459934778</v>
      </c>
    </row>
    <row r="25" spans="1:37" ht="17.100000000000001" customHeight="1" x14ac:dyDescent="0.2">
      <c r="A25" s="78" t="s">
        <v>14</v>
      </c>
      <c r="B25" s="71">
        <v>-1.3769899937774333</v>
      </c>
      <c r="C25" s="71">
        <v>1.0525291539936976</v>
      </c>
      <c r="D25" s="71">
        <v>2.2419752523976877</v>
      </c>
      <c r="E25" s="71">
        <v>3.6064866703368503</v>
      </c>
      <c r="F25" s="71">
        <v>2.3038872402706634</v>
      </c>
      <c r="G25" s="71">
        <v>4.7551196550404073</v>
      </c>
      <c r="H25" s="71">
        <v>1.0435875638222347</v>
      </c>
      <c r="I25" s="71">
        <v>2.6128248127022857</v>
      </c>
      <c r="J25" s="71">
        <v>5.1584093032988942</v>
      </c>
      <c r="K25" s="71">
        <v>1.2373541753175177</v>
      </c>
      <c r="L25" s="71">
        <v>1.0923758198506217</v>
      </c>
      <c r="M25" s="71">
        <v>-1.6250608756304796</v>
      </c>
      <c r="N25" s="71">
        <v>3.9222478616870893</v>
      </c>
      <c r="O25" s="71">
        <v>-2.0479521686843083</v>
      </c>
      <c r="P25" s="71">
        <v>5.9790636935368235</v>
      </c>
      <c r="Q25" s="71">
        <v>0.57056820544119091</v>
      </c>
      <c r="R25" s="71">
        <v>-0.50882472708244642</v>
      </c>
      <c r="S25" s="71">
        <v>0.27318713232598046</v>
      </c>
      <c r="T25" s="71">
        <v>1.3015223727574465</v>
      </c>
      <c r="U25" s="71">
        <v>2.7158368453736426</v>
      </c>
      <c r="V25" s="71">
        <v>2.5399255371741036</v>
      </c>
      <c r="W25" s="71">
        <v>2.8272194034725029</v>
      </c>
      <c r="X25" s="71">
        <v>1.548578909820697</v>
      </c>
      <c r="Y25" s="71">
        <v>1.9850163757280326</v>
      </c>
      <c r="Z25" s="71">
        <v>2.1199567028933108</v>
      </c>
      <c r="AA25" s="71">
        <v>1.2219274292192273</v>
      </c>
      <c r="AB25" s="71">
        <v>0.97310419676519544</v>
      </c>
      <c r="AC25" s="71">
        <v>3.0457401548461549</v>
      </c>
      <c r="AD25" s="71">
        <v>1.9414724111986414</v>
      </c>
      <c r="AE25" s="71">
        <v>2.1395099824253583</v>
      </c>
      <c r="AF25" s="71">
        <v>1.2335349284207098</v>
      </c>
      <c r="AG25" s="71">
        <v>3.1545302665691999E-2</v>
      </c>
      <c r="AH25" s="71">
        <v>6.8788450922729893E-3</v>
      </c>
      <c r="AI25" s="71">
        <v>1.7267364096877014</v>
      </c>
      <c r="AJ25" s="71">
        <v>4.9604554564424808</v>
      </c>
      <c r="AK25" s="71">
        <v>-0.53564801977054044</v>
      </c>
    </row>
    <row r="26" spans="1:37" ht="17.100000000000001" customHeight="1" x14ac:dyDescent="0.2">
      <c r="A26" s="78" t="s">
        <v>56</v>
      </c>
      <c r="B26" s="71">
        <v>-3.6873285544128054</v>
      </c>
      <c r="C26" s="71">
        <v>-10.425936120186652</v>
      </c>
      <c r="D26" s="71">
        <v>-7.1539341150063773</v>
      </c>
      <c r="E26" s="71">
        <v>2.8330470722378154</v>
      </c>
      <c r="F26" s="71">
        <v>9.8225482206246717</v>
      </c>
      <c r="G26" s="71">
        <v>0.16340435496831063</v>
      </c>
      <c r="H26" s="71">
        <v>1.9779236964566849</v>
      </c>
      <c r="I26" s="71">
        <v>5.044605980665251</v>
      </c>
      <c r="J26" s="71">
        <v>-4.3574957948045112</v>
      </c>
      <c r="K26" s="71">
        <v>-7.0318353695012377</v>
      </c>
      <c r="L26" s="71">
        <v>16.166719454197874</v>
      </c>
      <c r="M26" s="71">
        <v>13.821223285815542</v>
      </c>
      <c r="N26" s="71">
        <v>8.7839683492028975</v>
      </c>
      <c r="O26" s="71">
        <v>-10.28162073329465</v>
      </c>
      <c r="P26" s="71">
        <v>-32.933726697601095</v>
      </c>
      <c r="Q26" s="71">
        <v>25.59137752187457</v>
      </c>
      <c r="R26" s="71">
        <v>-6.5602307071233827</v>
      </c>
      <c r="S26" s="71">
        <v>15.391727793212183</v>
      </c>
      <c r="T26" s="71">
        <v>11.341841020085241</v>
      </c>
      <c r="U26" s="71">
        <v>-2.0213826133501422</v>
      </c>
      <c r="V26" s="71">
        <v>7.0139587598082809</v>
      </c>
      <c r="W26" s="71">
        <v>-10.92383285228069</v>
      </c>
      <c r="X26" s="71">
        <v>-6.1033117033793216</v>
      </c>
      <c r="Y26" s="71">
        <v>4.0084836249695943</v>
      </c>
      <c r="Z26" s="71">
        <v>73.466291851995607</v>
      </c>
      <c r="AA26" s="71">
        <v>-30.783894370063258</v>
      </c>
      <c r="AB26" s="71">
        <v>2.7848242887296148</v>
      </c>
      <c r="AC26" s="71">
        <v>-6.4975590747818446</v>
      </c>
      <c r="AD26" s="71">
        <v>-9.8544866888457978</v>
      </c>
      <c r="AE26" s="71">
        <v>70.846862825748829</v>
      </c>
      <c r="AF26" s="71">
        <v>-22.807486347191428</v>
      </c>
      <c r="AG26" s="71">
        <v>-2.5198142526456135</v>
      </c>
      <c r="AH26" s="71">
        <v>-15.736010923210575</v>
      </c>
      <c r="AI26" s="71">
        <v>16.009428472317367</v>
      </c>
      <c r="AJ26" s="71">
        <v>20.91429375079581</v>
      </c>
      <c r="AK26" s="71">
        <v>1.1646120212490008</v>
      </c>
    </row>
    <row r="27" spans="1:37" ht="17.100000000000001" customHeight="1" x14ac:dyDescent="0.2">
      <c r="A27" s="78" t="s">
        <v>57</v>
      </c>
      <c r="B27" s="71">
        <v>1.2739705584038585</v>
      </c>
      <c r="C27" s="71">
        <v>1.3482930210336974</v>
      </c>
      <c r="D27" s="71">
        <v>2.0890654310840029</v>
      </c>
      <c r="E27" s="71">
        <v>0.54425780173465999</v>
      </c>
      <c r="F27" s="71">
        <v>-0.19812294890094728</v>
      </c>
      <c r="G27" s="71">
        <v>0.18111537372607067</v>
      </c>
      <c r="H27" s="71">
        <v>4.0730236618104598</v>
      </c>
      <c r="I27" s="71">
        <v>5.2410565660713448</v>
      </c>
      <c r="J27" s="71">
        <v>4.099609637860202</v>
      </c>
      <c r="K27" s="71">
        <v>3.4387392861505051</v>
      </c>
      <c r="L27" s="71">
        <v>4.6410468661515214</v>
      </c>
      <c r="M27" s="71">
        <v>4.8221196340981987</v>
      </c>
      <c r="N27" s="71">
        <v>1.647434067796727</v>
      </c>
      <c r="O27" s="71">
        <v>3.67318807856436</v>
      </c>
      <c r="P27" s="71">
        <v>-8.0653188884629916</v>
      </c>
      <c r="Q27" s="71">
        <v>1.7300515542430617</v>
      </c>
      <c r="R27" s="71">
        <v>2.0166128883166268</v>
      </c>
      <c r="S27" s="71">
        <v>3.4409174261421427</v>
      </c>
      <c r="T27" s="71">
        <v>1.2142886672972253E-2</v>
      </c>
      <c r="U27" s="71">
        <v>-1.0638994251262912</v>
      </c>
      <c r="V27" s="71">
        <v>-2.7547982225584189E-2</v>
      </c>
      <c r="W27" s="71">
        <v>4.6023908877189212</v>
      </c>
      <c r="X27" s="71">
        <v>-1.3313392951483372</v>
      </c>
      <c r="Y27" s="71">
        <v>2.7641398859971744</v>
      </c>
      <c r="Z27" s="71">
        <v>12.42441323292487</v>
      </c>
      <c r="AA27" s="71">
        <v>1.6861524926862659</v>
      </c>
      <c r="AB27" s="71">
        <v>1.9907696170277323</v>
      </c>
      <c r="AC27" s="71">
        <v>-0.12219340802450684</v>
      </c>
      <c r="AD27" s="71">
        <v>-2.9552730125433468</v>
      </c>
      <c r="AE27" s="71">
        <v>0.80869626241240056</v>
      </c>
      <c r="AF27" s="71">
        <v>8.864891053638857</v>
      </c>
      <c r="AG27" s="71">
        <v>0.93642950764913913</v>
      </c>
      <c r="AH27" s="71">
        <v>-7.1630391386193093</v>
      </c>
      <c r="AI27" s="71">
        <v>2.6005771822583901</v>
      </c>
      <c r="AJ27" s="71">
        <v>15.591273695356067</v>
      </c>
      <c r="AK27" s="71">
        <v>-9.5138787784413879</v>
      </c>
    </row>
    <row r="28" spans="1:37" ht="17.100000000000001" customHeight="1" x14ac:dyDescent="0.2">
      <c r="A28" s="78" t="s">
        <v>15</v>
      </c>
      <c r="B28" s="71">
        <v>0.23161025763869247</v>
      </c>
      <c r="C28" s="71">
        <v>3.2067316597554019</v>
      </c>
      <c r="D28" s="71">
        <v>5.1550262540956515</v>
      </c>
      <c r="E28" s="71">
        <v>8.8083395389533017</v>
      </c>
      <c r="F28" s="71">
        <v>1.2006930074124567</v>
      </c>
      <c r="G28" s="71">
        <v>-0.15642042333956496</v>
      </c>
      <c r="H28" s="71">
        <v>-1.6916319898445109</v>
      </c>
      <c r="I28" s="71">
        <v>-2.5729048437248547</v>
      </c>
      <c r="J28" s="71">
        <v>4.8625442010030495</v>
      </c>
      <c r="K28" s="71">
        <v>-2.0393322608703635</v>
      </c>
      <c r="L28" s="71">
        <v>4.8308847589723536</v>
      </c>
      <c r="M28" s="71">
        <v>5.9775750894960344</v>
      </c>
      <c r="N28" s="71">
        <v>4.6198571619314732</v>
      </c>
      <c r="O28" s="71">
        <v>4.5190266574229865</v>
      </c>
      <c r="P28" s="71">
        <v>0.31831558771071577</v>
      </c>
      <c r="Q28" s="71">
        <v>2.9377710917058097</v>
      </c>
      <c r="R28" s="71">
        <v>4.6463822583377778</v>
      </c>
      <c r="S28" s="71">
        <v>1.9439346522138301</v>
      </c>
      <c r="T28" s="71">
        <v>11.978037744071269</v>
      </c>
      <c r="U28" s="71">
        <v>-13.091192965416676</v>
      </c>
      <c r="V28" s="71">
        <v>7.9423037396622709</v>
      </c>
      <c r="W28" s="71">
        <v>-1.7158355561922578</v>
      </c>
      <c r="X28" s="71">
        <v>4.7457124883843127</v>
      </c>
      <c r="Y28" s="71">
        <v>-2.8483260604136418</v>
      </c>
      <c r="Z28" s="71">
        <v>9.1978023774796913</v>
      </c>
      <c r="AA28" s="71">
        <v>-6.6559456527469862</v>
      </c>
      <c r="AB28" s="71">
        <v>-7.2405560489020022</v>
      </c>
      <c r="AC28" s="71">
        <v>5.8395959488475979</v>
      </c>
      <c r="AD28" s="71">
        <v>-8.9586408347266051</v>
      </c>
      <c r="AE28" s="71">
        <v>18.301751792912157</v>
      </c>
      <c r="AF28" s="71">
        <v>0.54638894966432261</v>
      </c>
      <c r="AG28" s="71">
        <v>15.832185411611178</v>
      </c>
      <c r="AH28" s="71">
        <v>-24.474706991676143</v>
      </c>
      <c r="AI28" s="71">
        <v>18.72948934831895</v>
      </c>
      <c r="AJ28" s="71">
        <v>3.4570622797153838</v>
      </c>
      <c r="AK28" s="71">
        <v>8.1989354406853288</v>
      </c>
    </row>
    <row r="29" spans="1:37" ht="17.100000000000001" customHeight="1" x14ac:dyDescent="0.2">
      <c r="A29" s="78" t="s">
        <v>16</v>
      </c>
      <c r="B29" s="71">
        <v>-0.46144142776050057</v>
      </c>
      <c r="C29" s="71">
        <v>-5.5672626463222681</v>
      </c>
      <c r="D29" s="71">
        <v>-3.1073225532372239</v>
      </c>
      <c r="E29" s="71">
        <v>3.085149175535995</v>
      </c>
      <c r="F29" s="71">
        <v>6.4422680250289854</v>
      </c>
      <c r="G29" s="71">
        <v>1.3292326365495821</v>
      </c>
      <c r="H29" s="71">
        <v>0.464723623751917</v>
      </c>
      <c r="I29" s="71">
        <v>-0.47594578507308416</v>
      </c>
      <c r="J29" s="71">
        <v>9.6318354808234918</v>
      </c>
      <c r="K29" s="71">
        <v>3.7797020365797129</v>
      </c>
      <c r="L29" s="71">
        <v>-4.3396377929414642</v>
      </c>
      <c r="M29" s="71">
        <v>-5.0396793435331322</v>
      </c>
      <c r="N29" s="71">
        <v>-2.5418430078780085</v>
      </c>
      <c r="O29" s="71">
        <v>8.1718518227454027</v>
      </c>
      <c r="P29" s="71">
        <v>0.8075522173314198</v>
      </c>
      <c r="Q29" s="71">
        <v>-2.3188491667687994</v>
      </c>
      <c r="R29" s="71">
        <v>-18.376346799938105</v>
      </c>
      <c r="S29" s="71">
        <v>16.734471089734804</v>
      </c>
      <c r="T29" s="71">
        <v>5.7711456018554097</v>
      </c>
      <c r="U29" s="71">
        <v>3.1353388142078886</v>
      </c>
      <c r="V29" s="71">
        <v>-11.927327259872577</v>
      </c>
      <c r="W29" s="71">
        <v>2.8557907921847647</v>
      </c>
      <c r="X29" s="71">
        <v>12.744465499035073</v>
      </c>
      <c r="Y29" s="71">
        <v>-10.037947989690766</v>
      </c>
      <c r="Z29" s="71">
        <v>6.7695927203790252</v>
      </c>
      <c r="AA29" s="71">
        <v>-6.909777763487579</v>
      </c>
      <c r="AB29" s="71">
        <v>2.8001746072929601</v>
      </c>
      <c r="AC29" s="71">
        <v>8.3853395500782746</v>
      </c>
      <c r="AD29" s="71">
        <v>4.3912224639380604</v>
      </c>
      <c r="AE29" s="71">
        <v>-6.465629988742938</v>
      </c>
      <c r="AF29" s="71">
        <v>-1.7746494255084011</v>
      </c>
      <c r="AG29" s="71">
        <v>0.76564525017126517</v>
      </c>
      <c r="AH29" s="71">
        <v>4.0129288215014602</v>
      </c>
      <c r="AI29" s="71">
        <v>2.3420195011604195</v>
      </c>
      <c r="AJ29" s="71">
        <v>-7.9042642532012319E-2</v>
      </c>
      <c r="AK29" s="71">
        <v>6.3458153618413116</v>
      </c>
    </row>
    <row r="30" spans="1:37" ht="17.100000000000001" customHeight="1" x14ac:dyDescent="0.2">
      <c r="A30" s="78" t="s">
        <v>58</v>
      </c>
      <c r="B30" s="71">
        <v>-0.97918499874278808</v>
      </c>
      <c r="C30" s="71">
        <v>0.50499977385685124</v>
      </c>
      <c r="D30" s="71">
        <v>3.4599278776181741</v>
      </c>
      <c r="E30" s="71">
        <v>7.2262675006585786</v>
      </c>
      <c r="F30" s="71">
        <v>5.86355681932067</v>
      </c>
      <c r="G30" s="71">
        <v>3.4624729212559213</v>
      </c>
      <c r="H30" s="71">
        <v>1.3266505207761181</v>
      </c>
      <c r="I30" s="71">
        <v>-1.478863308357603</v>
      </c>
      <c r="J30" s="71">
        <v>5.557449367506484</v>
      </c>
      <c r="K30" s="71">
        <v>-3.171069126871906</v>
      </c>
      <c r="L30" s="71">
        <v>1.6829211450228643</v>
      </c>
      <c r="M30" s="71">
        <v>3.1151265540575235</v>
      </c>
      <c r="N30" s="71">
        <v>0.96003296873681254</v>
      </c>
      <c r="O30" s="71">
        <v>-0.79493367449060548</v>
      </c>
      <c r="P30" s="71">
        <v>-0.19214517600283365</v>
      </c>
      <c r="Q30" s="71">
        <v>-6.9636480899194169</v>
      </c>
      <c r="R30" s="71">
        <v>19.645647087213458</v>
      </c>
      <c r="S30" s="71">
        <v>-6.2439940453078773</v>
      </c>
      <c r="T30" s="71">
        <v>-2.9903569837360089</v>
      </c>
      <c r="U30" s="71">
        <v>3.4699711298764147</v>
      </c>
      <c r="V30" s="71">
        <v>2.9712759507664721</v>
      </c>
      <c r="W30" s="71">
        <v>12.797380163682037</v>
      </c>
      <c r="X30" s="71">
        <v>-4.462519652300811</v>
      </c>
      <c r="Y30" s="71">
        <v>-0.59336702881773729</v>
      </c>
      <c r="Z30" s="71">
        <v>5.6414989427185702</v>
      </c>
      <c r="AA30" s="71">
        <v>0.62556106447173576</v>
      </c>
      <c r="AB30" s="71">
        <v>-2.1952558747918793</v>
      </c>
      <c r="AC30" s="71">
        <v>-2.9129490549363757</v>
      </c>
      <c r="AD30" s="71">
        <v>-1.1384642864634253</v>
      </c>
      <c r="AE30" s="71">
        <v>3.3431506626938168</v>
      </c>
      <c r="AF30" s="71">
        <v>7.221095149201906</v>
      </c>
      <c r="AG30" s="71">
        <v>2.771244182840138</v>
      </c>
      <c r="AH30" s="71">
        <v>-4.5639799661944869</v>
      </c>
      <c r="AI30" s="71">
        <v>1.3601888364785486</v>
      </c>
      <c r="AJ30" s="71">
        <v>-8.3254804350052503E-2</v>
      </c>
      <c r="AK30" s="71">
        <v>-2.2448325761387333</v>
      </c>
    </row>
    <row r="31" spans="1:37" ht="17.100000000000001" customHeight="1" x14ac:dyDescent="0.2">
      <c r="A31" s="78" t="s">
        <v>71</v>
      </c>
      <c r="B31" s="71">
        <v>3.2890268180843174</v>
      </c>
      <c r="C31" s="71">
        <v>9.8012017939651521</v>
      </c>
      <c r="D31" s="71">
        <v>27.74288686765707</v>
      </c>
      <c r="E31" s="71">
        <v>57.358902642028184</v>
      </c>
      <c r="F31" s="71">
        <v>-19.187815031347778</v>
      </c>
      <c r="G31" s="71">
        <v>33.957150771697876</v>
      </c>
      <c r="H31" s="71">
        <v>6.939628583509494</v>
      </c>
      <c r="I31" s="71">
        <v>5.8690686749684584</v>
      </c>
      <c r="J31" s="71">
        <v>8.2720498690969979</v>
      </c>
      <c r="K31" s="71">
        <v>-4.0435738364133389</v>
      </c>
      <c r="L31" s="71">
        <v>4.6767976203304196</v>
      </c>
      <c r="M31" s="71">
        <v>-4.2210389112166125</v>
      </c>
      <c r="N31" s="71">
        <v>1.3003122822467184</v>
      </c>
      <c r="O31" s="71">
        <v>0.46853209633983539</v>
      </c>
      <c r="P31" s="71">
        <v>-4.5694272303125061</v>
      </c>
      <c r="Q31" s="71">
        <v>-23.41047283399843</v>
      </c>
      <c r="R31" s="71">
        <v>-1.8754201650692748</v>
      </c>
      <c r="S31" s="71">
        <v>10.327997315682991</v>
      </c>
      <c r="T31" s="71">
        <v>-3.04352034614086</v>
      </c>
      <c r="U31" s="71">
        <v>17.639287134449866</v>
      </c>
      <c r="V31" s="71">
        <v>1.6133933253825505</v>
      </c>
      <c r="W31" s="71">
        <v>-14.791015878914415</v>
      </c>
      <c r="X31" s="71">
        <v>-14.604762927985037</v>
      </c>
      <c r="Y31" s="71">
        <v>11.672578172352432</v>
      </c>
      <c r="Z31" s="71">
        <v>-20.9757978713914</v>
      </c>
      <c r="AA31" s="71">
        <v>32.989534470830236</v>
      </c>
      <c r="AB31" s="71">
        <v>11.699227282648671</v>
      </c>
      <c r="AC31" s="71">
        <v>13.553037934833046</v>
      </c>
      <c r="AD31" s="71">
        <v>-0.57603159748027544</v>
      </c>
      <c r="AE31" s="71">
        <v>-25.995574986073734</v>
      </c>
      <c r="AF31" s="71">
        <v>28.001181023958587</v>
      </c>
      <c r="AG31" s="71">
        <v>-9.8205976304618918</v>
      </c>
      <c r="AH31" s="71">
        <v>20.818327179801255</v>
      </c>
      <c r="AI31" s="71">
        <v>-20.436765956384917</v>
      </c>
      <c r="AJ31" s="71">
        <v>20.143558280359429</v>
      </c>
      <c r="AK31" s="71">
        <v>-23.014663552882663</v>
      </c>
    </row>
    <row r="32" spans="1:37" ht="17.100000000000001" customHeight="1" x14ac:dyDescent="0.2">
      <c r="A32" s="78" t="s">
        <v>17</v>
      </c>
      <c r="B32" s="71">
        <v>-1.5996450271696938</v>
      </c>
      <c r="C32" s="71">
        <v>-2.0059879911107692</v>
      </c>
      <c r="D32" s="71">
        <v>-0.21564958049955507</v>
      </c>
      <c r="E32" s="71">
        <v>-1.6382247434121311</v>
      </c>
      <c r="F32" s="71">
        <v>-0.23234301788059852</v>
      </c>
      <c r="G32" s="71">
        <v>0.47212813112800234</v>
      </c>
      <c r="H32" s="71">
        <v>0.69784585081635875</v>
      </c>
      <c r="I32" s="71">
        <v>0.28949874205130843</v>
      </c>
      <c r="J32" s="71">
        <v>2.6300290241786595</v>
      </c>
      <c r="K32" s="71">
        <v>1.1342486957840903</v>
      </c>
      <c r="L32" s="71">
        <v>0.61593828734045619</v>
      </c>
      <c r="M32" s="71">
        <v>0.63068722054799853</v>
      </c>
      <c r="N32" s="71">
        <v>0.11254097079356207</v>
      </c>
      <c r="O32" s="71">
        <v>0.14360371186199483</v>
      </c>
      <c r="P32" s="71">
        <v>9.4950860962339512E-2</v>
      </c>
      <c r="Q32" s="71">
        <v>0.35369750434772751</v>
      </c>
      <c r="R32" s="71">
        <v>0.36120417529159621</v>
      </c>
      <c r="S32" s="71">
        <v>1.275046499325927</v>
      </c>
      <c r="T32" s="71">
        <v>1.7346453137085271</v>
      </c>
      <c r="U32" s="71">
        <v>1.5289098967892656</v>
      </c>
      <c r="V32" s="71">
        <v>1.0714155378549028</v>
      </c>
      <c r="W32" s="71">
        <v>0.77098815642095975</v>
      </c>
      <c r="X32" s="71">
        <v>0.63330613613250542</v>
      </c>
      <c r="Y32" s="71">
        <v>1.6404140472806139</v>
      </c>
      <c r="Z32" s="71">
        <v>4.3049452040500036E-2</v>
      </c>
      <c r="AA32" s="71">
        <v>0.46490785264809986</v>
      </c>
      <c r="AB32" s="71">
        <v>0.3713279361990951</v>
      </c>
      <c r="AC32" s="71">
        <v>0.36184070609119878</v>
      </c>
      <c r="AD32" s="71">
        <v>0.88307756631131884</v>
      </c>
      <c r="AE32" s="71">
        <v>14.648009630542669</v>
      </c>
      <c r="AF32" s="71">
        <v>-11.725791625748005</v>
      </c>
      <c r="AG32" s="71">
        <v>-12.403888703218879</v>
      </c>
      <c r="AH32" s="71">
        <v>14.494353480624977</v>
      </c>
      <c r="AI32" s="71">
        <v>0.46674183681385539</v>
      </c>
      <c r="AJ32" s="71">
        <v>-0.56418659048195208</v>
      </c>
      <c r="AK32" s="71">
        <v>2.1873092831091734</v>
      </c>
    </row>
    <row r="33" spans="1:37" ht="17.100000000000001" customHeight="1" x14ac:dyDescent="0.2">
      <c r="A33" s="78" t="s">
        <v>59</v>
      </c>
      <c r="B33" s="71">
        <v>0.75684685991788125</v>
      </c>
      <c r="C33" s="71">
        <v>0.73624594591681358</v>
      </c>
      <c r="D33" s="71">
        <v>0.71217460558183898</v>
      </c>
      <c r="E33" s="71">
        <v>0.69981771583822461</v>
      </c>
      <c r="F33" s="71">
        <v>0.68820168816832172</v>
      </c>
      <c r="G33" s="71">
        <v>0.68856689158374174</v>
      </c>
      <c r="H33" s="71">
        <v>0.6842075232423861</v>
      </c>
      <c r="I33" s="71">
        <v>0.68667160282303019</v>
      </c>
      <c r="J33" s="71">
        <v>0.69581684982384928</v>
      </c>
      <c r="K33" s="71">
        <v>0.69419963593069234</v>
      </c>
      <c r="L33" s="71">
        <v>0.68356900506858498</v>
      </c>
      <c r="M33" s="71">
        <v>0.6810412381332176</v>
      </c>
      <c r="N33" s="71">
        <v>0.68899756060700756</v>
      </c>
      <c r="O33" s="71">
        <v>0.6872217537660763</v>
      </c>
      <c r="P33" s="71">
        <v>0.66964876984143551</v>
      </c>
      <c r="Q33" s="71">
        <v>0.66455789812784882</v>
      </c>
      <c r="R33" s="71">
        <v>0.67589253208046873</v>
      </c>
      <c r="S33" s="71">
        <v>0.68023003994313047</v>
      </c>
      <c r="T33" s="71">
        <v>0.68658588066381476</v>
      </c>
      <c r="U33" s="71">
        <v>0.68676901030533255</v>
      </c>
      <c r="V33" s="71">
        <v>0.68534699138331767</v>
      </c>
      <c r="W33" s="71">
        <v>0.68319259077154193</v>
      </c>
      <c r="X33" s="71">
        <v>0.67621524714283066</v>
      </c>
      <c r="Y33" s="71">
        <v>0.66985567100015242</v>
      </c>
      <c r="Z33" s="71">
        <v>0.67101519942485144</v>
      </c>
      <c r="AA33" s="71">
        <v>0.67306074974529118</v>
      </c>
      <c r="AB33" s="71">
        <v>0.69246738666095542</v>
      </c>
      <c r="AC33" s="71">
        <v>0.69196163856848347</v>
      </c>
      <c r="AD33" s="71">
        <v>0.68076521075515206</v>
      </c>
      <c r="AE33" s="71">
        <v>0.67446585170203299</v>
      </c>
      <c r="AF33" s="71">
        <v>0.68481418189132448</v>
      </c>
      <c r="AG33" s="71">
        <v>0.67784540118369652</v>
      </c>
      <c r="AH33" s="71">
        <v>0.66506614628680794</v>
      </c>
      <c r="AI33" s="71">
        <v>0.66160882245249741</v>
      </c>
      <c r="AJ33" s="71">
        <v>0.70151028249236802</v>
      </c>
      <c r="AK33" s="71">
        <v>0.69954535265517315</v>
      </c>
    </row>
    <row r="34" spans="1:37" ht="17.100000000000001" customHeight="1" x14ac:dyDescent="0.2">
      <c r="A34" s="79"/>
      <c r="B34" s="71"/>
      <c r="C34" s="71"/>
      <c r="D34" s="71"/>
      <c r="E34" s="71"/>
      <c r="F34" s="71"/>
      <c r="G34" s="71"/>
      <c r="H34" s="71"/>
      <c r="I34" s="71"/>
      <c r="J34" s="71"/>
      <c r="K34" s="71"/>
      <c r="L34" s="71"/>
      <c r="M34" s="71"/>
      <c r="N34" s="71"/>
      <c r="O34" s="71"/>
      <c r="P34" s="71"/>
      <c r="Q34" s="71"/>
      <c r="R34" s="71"/>
      <c r="S34" s="71"/>
      <c r="T34" s="71"/>
      <c r="U34" s="71"/>
      <c r="V34" s="71"/>
      <c r="W34" s="71"/>
      <c r="X34" s="71"/>
      <c r="Y34" s="71"/>
      <c r="Z34" s="71"/>
      <c r="AA34" s="71"/>
      <c r="AB34" s="71"/>
      <c r="AC34" s="71"/>
      <c r="AD34" s="71"/>
      <c r="AE34" s="71"/>
      <c r="AF34" s="71"/>
      <c r="AG34" s="71"/>
      <c r="AH34" s="71"/>
      <c r="AI34" s="71"/>
      <c r="AJ34" s="71"/>
      <c r="AK34" s="71"/>
    </row>
    <row r="35" spans="1:37" s="86" customFormat="1" ht="17.100000000000001" customHeight="1" x14ac:dyDescent="0.2">
      <c r="A35" s="133" t="s">
        <v>98</v>
      </c>
      <c r="B35" s="145"/>
      <c r="C35" s="145"/>
      <c r="D35" s="146"/>
      <c r="E35" s="146"/>
      <c r="F35" s="146"/>
      <c r="G35" s="146"/>
      <c r="H35" s="146"/>
      <c r="I35" s="146"/>
      <c r="J35" s="146"/>
      <c r="K35" s="146"/>
      <c r="L35" s="146"/>
      <c r="M35" s="146"/>
      <c r="N35" s="146"/>
      <c r="O35" s="146"/>
      <c r="P35" s="146"/>
      <c r="Q35" s="146"/>
      <c r="R35" s="146"/>
      <c r="S35" s="146"/>
      <c r="T35" s="146"/>
      <c r="U35" s="146"/>
      <c r="V35" s="146"/>
      <c r="W35" s="146"/>
      <c r="X35" s="146"/>
      <c r="Y35" s="146"/>
      <c r="Z35" s="146"/>
      <c r="AA35" s="146"/>
      <c r="AB35" s="146"/>
      <c r="AC35" s="146"/>
      <c r="AD35" s="146"/>
      <c r="AE35" s="146"/>
      <c r="AF35" s="146"/>
      <c r="AG35" s="146"/>
      <c r="AH35" s="146"/>
      <c r="AI35" s="146"/>
      <c r="AJ35" s="146"/>
      <c r="AK35" s="146"/>
    </row>
    <row r="36" spans="1:37" s="11" customFormat="1" ht="17.100000000000001" customHeight="1" thickBot="1" x14ac:dyDescent="0.25">
      <c r="A36" s="51" t="s">
        <v>19</v>
      </c>
      <c r="B36" s="106">
        <v>5.831724039467856</v>
      </c>
      <c r="C36" s="106">
        <v>-4.2026806184821357</v>
      </c>
      <c r="D36" s="106">
        <v>9.098117461026467</v>
      </c>
      <c r="E36" s="106">
        <v>0.56953032072779575</v>
      </c>
      <c r="F36" s="106">
        <v>1.5956653500244444</v>
      </c>
      <c r="G36" s="106">
        <v>-1.1491553458749748</v>
      </c>
      <c r="H36" s="106">
        <v>-1.4894594393752736</v>
      </c>
      <c r="I36" s="106">
        <v>2.8877657282661007</v>
      </c>
      <c r="J36" s="106">
        <v>-1.0166725343735528</v>
      </c>
      <c r="K36" s="106">
        <v>2.7851756019056761</v>
      </c>
      <c r="L36" s="106">
        <v>4.9072539378096192</v>
      </c>
      <c r="M36" s="106">
        <v>-1.2003978423882455</v>
      </c>
      <c r="N36" s="106">
        <v>3.9185758399920445</v>
      </c>
      <c r="O36" s="106">
        <v>1.9557344134778942</v>
      </c>
      <c r="P36" s="106">
        <v>-5.4004617413125677</v>
      </c>
      <c r="Q36" s="106">
        <v>-24.937279047887586</v>
      </c>
      <c r="R36" s="106">
        <v>32.947225440118544</v>
      </c>
      <c r="S36" s="106">
        <v>1.4750717269367941</v>
      </c>
      <c r="T36" s="106">
        <v>-4.9715851204334749</v>
      </c>
      <c r="U36" s="106">
        <v>15.579799368281044</v>
      </c>
      <c r="V36" s="106">
        <v>-12.478705187529238</v>
      </c>
      <c r="W36" s="106">
        <v>13.686115770378393</v>
      </c>
      <c r="X36" s="106">
        <v>5.6805685227540925</v>
      </c>
      <c r="Y36" s="106">
        <v>-2.2944996915631233</v>
      </c>
      <c r="Z36" s="106">
        <v>-0.30221041131537341</v>
      </c>
      <c r="AA36" s="106">
        <v>2.9225788747011316</v>
      </c>
      <c r="AB36" s="106">
        <v>3.725683466641927</v>
      </c>
      <c r="AC36" s="106">
        <v>4.3974126933929103</v>
      </c>
      <c r="AD36" s="106">
        <v>1.8326746093159318</v>
      </c>
      <c r="AE36" s="106">
        <v>-2.5409823098918927</v>
      </c>
      <c r="AF36" s="106">
        <v>3.0955578830776709</v>
      </c>
      <c r="AG36" s="106">
        <v>1.3877411609054535</v>
      </c>
      <c r="AH36" s="106">
        <v>8.4322145744547328</v>
      </c>
      <c r="AI36" s="106">
        <v>-3.4121460866567865</v>
      </c>
      <c r="AJ36" s="106">
        <v>-0.68102724015874916</v>
      </c>
      <c r="AK36" s="106">
        <v>3.7327757456787403</v>
      </c>
    </row>
    <row r="37" spans="1:37" x14ac:dyDescent="0.2">
      <c r="A37" s="13" t="s">
        <v>50</v>
      </c>
    </row>
  </sheetData>
  <mergeCells count="9">
    <mergeCell ref="AH3:AK3"/>
    <mergeCell ref="R3:U3"/>
    <mergeCell ref="B3:E3"/>
    <mergeCell ref="F3:I3"/>
    <mergeCell ref="J3:M3"/>
    <mergeCell ref="N3:Q3"/>
    <mergeCell ref="AD3:AG3"/>
    <mergeCell ref="Z3:AC3"/>
    <mergeCell ref="V3:Y3"/>
  </mergeCells>
  <phoneticPr fontId="29" type="noConversion"/>
  <conditionalFormatting sqref="A1:XFD1048576">
    <cfRule type="cellIs" dxfId="5" priority="1" operator="lessThan">
      <formula>0</formula>
    </cfRule>
  </conditionalFormatting>
  <conditionalFormatting sqref="B6:R36">
    <cfRule type="cellIs" dxfId="4" priority="6" operator="lessThan">
      <formula>0</formula>
    </cfRule>
  </conditionalFormatting>
  <conditionalFormatting sqref="P5:R5">
    <cfRule type="cellIs" dxfId="3" priority="4" operator="lessThan">
      <formula>0</formula>
    </cfRule>
  </conditionalFormatting>
  <conditionalFormatting sqref="S5:AK36">
    <cfRule type="cellIs" dxfId="2" priority="2" operator="lessThan">
      <formula>0</formula>
    </cfRule>
  </conditionalFormatting>
  <pageMargins left="0.51181102362204722" right="0" top="0.51181102362204722" bottom="0" header="0" footer="0"/>
  <pageSetup paperSize="9" scale="52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5">
    <pageSetUpPr fitToPage="1"/>
  </sheetPr>
  <dimension ref="A1:AK37"/>
  <sheetViews>
    <sheetView showGridLines="0" view="pageBreakPreview" zoomScaleNormal="100" zoomScaleSheetLayoutView="100" workbookViewId="0">
      <pane xSplit="1" ySplit="4" topLeftCell="B5" activePane="bottomRight" state="frozen"/>
      <selection activeCell="BA22" activeCellId="1" sqref="BR15 BA22"/>
      <selection pane="topRight" activeCell="BA22" activeCellId="1" sqref="BR15 BA22"/>
      <selection pane="bottomLeft" activeCell="BA22" activeCellId="1" sqref="BR15 BA22"/>
      <selection pane="bottomRight" activeCell="L12" sqref="L12"/>
    </sheetView>
  </sheetViews>
  <sheetFormatPr defaultColWidth="9.140625" defaultRowHeight="11.25" x14ac:dyDescent="0.2"/>
  <cols>
    <col min="1" max="1" width="26.42578125" style="1" customWidth="1"/>
    <col min="2" max="6" width="6.85546875" style="1" customWidth="1"/>
    <col min="7" max="7" width="8.28515625" style="1" customWidth="1"/>
    <col min="8" max="13" width="7.140625" style="1" customWidth="1"/>
    <col min="14" max="14" width="6.28515625" style="1" customWidth="1"/>
    <col min="15" max="15" width="6" style="1" customWidth="1"/>
    <col min="16" max="16" width="6.7109375" style="1" customWidth="1"/>
    <col min="17" max="17" width="4.85546875" style="1" customWidth="1"/>
    <col min="18" max="21" width="6.5703125" style="1" bestFit="1" customWidth="1"/>
    <col min="22" max="22" width="7.28515625" style="1" customWidth="1"/>
    <col min="23" max="23" width="7.140625" style="1" customWidth="1"/>
    <col min="24" max="24" width="6.85546875" style="1" customWidth="1"/>
    <col min="25" max="25" width="6.5703125" style="1" customWidth="1"/>
    <col min="26" max="26" width="5.85546875" style="1" customWidth="1"/>
    <col min="27" max="27" width="5.5703125" style="1" customWidth="1"/>
    <col min="28" max="28" width="5.28515625" style="1" customWidth="1"/>
    <col min="29" max="29" width="5.7109375" style="1" customWidth="1"/>
    <col min="30" max="30" width="6.5703125" style="1" bestFit="1" customWidth="1"/>
    <col min="31" max="31" width="5.5703125" style="1" customWidth="1"/>
    <col min="32" max="32" width="5.7109375" style="1" customWidth="1"/>
    <col min="33" max="33" width="5.5703125" style="1" customWidth="1"/>
    <col min="34" max="34" width="5.85546875" style="1" bestFit="1" customWidth="1"/>
    <col min="35" max="35" width="6.5703125" style="1" customWidth="1"/>
    <col min="36" max="16384" width="9.140625" style="1"/>
  </cols>
  <sheetData>
    <row r="1" spans="1:37" ht="18.75" customHeight="1" x14ac:dyDescent="0.2">
      <c r="A1" s="31" t="s">
        <v>178</v>
      </c>
      <c r="B1" s="31" t="s">
        <v>141</v>
      </c>
      <c r="F1" s="102"/>
      <c r="G1" s="102"/>
    </row>
    <row r="2" spans="1:37" ht="2.25" customHeight="1" thickBot="1" x14ac:dyDescent="0.25">
      <c r="J2" s="121" t="s">
        <v>134</v>
      </c>
      <c r="K2" s="121"/>
      <c r="L2" s="121"/>
    </row>
    <row r="3" spans="1:37" s="82" customFormat="1" ht="12" customHeight="1" x14ac:dyDescent="0.2">
      <c r="A3" s="81"/>
      <c r="B3" s="211" t="s">
        <v>80</v>
      </c>
      <c r="C3" s="211"/>
      <c r="D3" s="211"/>
      <c r="E3" s="211"/>
      <c r="F3" s="211" t="s">
        <v>92</v>
      </c>
      <c r="G3" s="211"/>
      <c r="H3" s="211"/>
      <c r="I3" s="211"/>
      <c r="J3" s="211" t="s">
        <v>134</v>
      </c>
      <c r="K3" s="211"/>
      <c r="L3" s="211"/>
      <c r="M3" s="211"/>
      <c r="N3" s="211" t="s">
        <v>136</v>
      </c>
      <c r="O3" s="211"/>
      <c r="P3" s="211"/>
      <c r="Q3" s="211"/>
      <c r="R3" s="214" t="s">
        <v>137</v>
      </c>
      <c r="S3" s="214"/>
      <c r="T3" s="214"/>
      <c r="U3" s="214"/>
      <c r="V3" s="214" t="s">
        <v>138</v>
      </c>
      <c r="W3" s="214"/>
      <c r="X3" s="214"/>
      <c r="Y3" s="214"/>
      <c r="Z3" s="214" t="s">
        <v>143</v>
      </c>
      <c r="AA3" s="214"/>
      <c r="AB3" s="214"/>
      <c r="AC3" s="214"/>
      <c r="AD3" s="214" t="s">
        <v>144</v>
      </c>
      <c r="AE3" s="214"/>
      <c r="AF3" s="214"/>
      <c r="AG3" s="214"/>
      <c r="AH3" s="214" t="s">
        <v>170</v>
      </c>
      <c r="AI3" s="214"/>
      <c r="AJ3" s="214"/>
      <c r="AK3" s="214"/>
    </row>
    <row r="4" spans="1:37" s="86" customFormat="1" ht="12" customHeight="1" x14ac:dyDescent="0.2">
      <c r="A4" s="83"/>
      <c r="B4" s="84" t="s">
        <v>46</v>
      </c>
      <c r="C4" s="84" t="s">
        <v>47</v>
      </c>
      <c r="D4" s="84" t="s">
        <v>48</v>
      </c>
      <c r="E4" s="84" t="s">
        <v>49</v>
      </c>
      <c r="F4" s="85" t="s">
        <v>46</v>
      </c>
      <c r="G4" s="85" t="s">
        <v>47</v>
      </c>
      <c r="H4" s="85" t="s">
        <v>48</v>
      </c>
      <c r="I4" s="85" t="s">
        <v>49</v>
      </c>
      <c r="J4" s="85" t="s">
        <v>46</v>
      </c>
      <c r="K4" s="85" t="s">
        <v>47</v>
      </c>
      <c r="L4" s="85" t="s">
        <v>48</v>
      </c>
      <c r="M4" s="85" t="s">
        <v>49</v>
      </c>
      <c r="N4" s="85" t="s">
        <v>46</v>
      </c>
      <c r="O4" s="85" t="s">
        <v>47</v>
      </c>
      <c r="P4" s="85" t="s">
        <v>48</v>
      </c>
      <c r="Q4" s="85" t="s">
        <v>49</v>
      </c>
      <c r="R4" s="85" t="s">
        <v>46</v>
      </c>
      <c r="S4" s="85" t="s">
        <v>47</v>
      </c>
      <c r="T4" s="85" t="s">
        <v>48</v>
      </c>
      <c r="U4" s="85" t="s">
        <v>49</v>
      </c>
      <c r="V4" s="85" t="s">
        <v>46</v>
      </c>
      <c r="W4" s="85" t="s">
        <v>47</v>
      </c>
      <c r="X4" s="85" t="s">
        <v>48</v>
      </c>
      <c r="Y4" s="85" t="s">
        <v>49</v>
      </c>
      <c r="Z4" s="85" t="s">
        <v>46</v>
      </c>
      <c r="AA4" s="85" t="s">
        <v>47</v>
      </c>
      <c r="AB4" s="85" t="s">
        <v>48</v>
      </c>
      <c r="AC4" s="85" t="s">
        <v>49</v>
      </c>
      <c r="AD4" s="85" t="s">
        <v>46</v>
      </c>
      <c r="AE4" s="85" t="s">
        <v>47</v>
      </c>
      <c r="AF4" s="85" t="s">
        <v>48</v>
      </c>
      <c r="AG4" s="85" t="s">
        <v>49</v>
      </c>
      <c r="AH4" s="85" t="s">
        <v>46</v>
      </c>
      <c r="AI4" s="85" t="s">
        <v>47</v>
      </c>
      <c r="AJ4" s="85" t="s">
        <v>48</v>
      </c>
      <c r="AK4" s="85" t="s">
        <v>49</v>
      </c>
    </row>
    <row r="5" spans="1:37" s="8" customFormat="1" ht="17.100000000000001" customHeight="1" x14ac:dyDescent="0.2">
      <c r="A5" s="99" t="s">
        <v>97</v>
      </c>
      <c r="B5" s="99">
        <v>0.8761930806715057</v>
      </c>
      <c r="C5" s="99">
        <v>1.593177507360416</v>
      </c>
      <c r="D5" s="99">
        <v>2.9139819458909839</v>
      </c>
      <c r="E5" s="99">
        <v>0.96334368929875036</v>
      </c>
      <c r="F5" s="99">
        <v>1.4307406625847643</v>
      </c>
      <c r="G5" s="99">
        <v>1.0441771260798041</v>
      </c>
      <c r="H5" s="99">
        <v>2.2502615755216864</v>
      </c>
      <c r="I5" s="99">
        <v>0.74169262858228979</v>
      </c>
      <c r="J5" s="99">
        <v>1.7158837778498106</v>
      </c>
      <c r="K5" s="99">
        <v>0.77225761780032987</v>
      </c>
      <c r="L5" s="99">
        <v>4.5753613260346251</v>
      </c>
      <c r="M5" s="99">
        <v>-0.52996503840865261</v>
      </c>
      <c r="N5" s="99">
        <v>2.8573287731732191</v>
      </c>
      <c r="O5" s="99">
        <v>1.3531939513114868</v>
      </c>
      <c r="P5" s="99">
        <v>-2.4257453841759693</v>
      </c>
      <c r="Q5" s="99">
        <v>-7.1002683090489072</v>
      </c>
      <c r="R5" s="99">
        <v>7.5360866812460152</v>
      </c>
      <c r="S5" s="99">
        <v>2.565947254428016</v>
      </c>
      <c r="T5" s="99">
        <v>0.55325036834597763</v>
      </c>
      <c r="U5" s="99">
        <v>1.2169134045385479</v>
      </c>
      <c r="V5" s="99">
        <v>-1.9236884179358167</v>
      </c>
      <c r="W5" s="99">
        <v>5.0426265449322329</v>
      </c>
      <c r="X5" s="99">
        <v>2.0068279786790422</v>
      </c>
      <c r="Y5" s="99">
        <v>0.38506452350903941</v>
      </c>
      <c r="Z5" s="99">
        <v>1.1010499769918445</v>
      </c>
      <c r="AA5" s="99">
        <v>0.89763029003015204</v>
      </c>
      <c r="AB5" s="99">
        <v>-8.4733752269292917E-2</v>
      </c>
      <c r="AC5" s="99">
        <v>3.1614722529446935</v>
      </c>
      <c r="AD5" s="99">
        <v>1.6116488423543616</v>
      </c>
      <c r="AE5" s="99">
        <v>1.2897253336418684</v>
      </c>
      <c r="AF5" s="99">
        <v>0.87480377785961383</v>
      </c>
      <c r="AG5" s="99">
        <v>1.7917958320607121</v>
      </c>
      <c r="AH5" s="99">
        <v>2.2763312329439249</v>
      </c>
      <c r="AI5" s="99">
        <v>0.42690223344638362</v>
      </c>
      <c r="AJ5" s="99">
        <v>3.4517337783548707</v>
      </c>
      <c r="AK5" s="99">
        <v>-0.71936386478726977</v>
      </c>
    </row>
    <row r="6" spans="1:37" s="136" customFormat="1" ht="17.100000000000001" customHeight="1" x14ac:dyDescent="0.2">
      <c r="A6" s="133" t="s">
        <v>96</v>
      </c>
      <c r="B6" s="139">
        <v>-0.23445582005991078</v>
      </c>
      <c r="C6" s="139">
        <v>0.96329179229475426</v>
      </c>
      <c r="D6" s="139">
        <v>0.80260088760419657</v>
      </c>
      <c r="E6" s="139">
        <v>-0.12066707407073717</v>
      </c>
      <c r="F6" s="139">
        <v>0.26361159714348092</v>
      </c>
      <c r="G6" s="139">
        <v>-0.31022914818261133</v>
      </c>
      <c r="H6" s="139">
        <v>1.2319102780616298</v>
      </c>
      <c r="I6" s="139">
        <v>-0.76847063047722941</v>
      </c>
      <c r="J6" s="139">
        <v>0.38508937280821987</v>
      </c>
      <c r="K6" s="139">
        <v>1.7406993201474413E-2</v>
      </c>
      <c r="L6" s="139">
        <v>2.4907771809696895</v>
      </c>
      <c r="M6" s="139">
        <v>-1.091990478912501</v>
      </c>
      <c r="N6" s="139">
        <v>-2.4945517535848217E-2</v>
      </c>
      <c r="O6" s="139">
        <v>0.35098687518069971</v>
      </c>
      <c r="P6" s="139">
        <v>0.48662722717938711</v>
      </c>
      <c r="Q6" s="139">
        <v>0.43758628048166504</v>
      </c>
      <c r="R6" s="139">
        <v>-9.2101628453924278E-2</v>
      </c>
      <c r="S6" s="139">
        <v>0.81667846278850664</v>
      </c>
      <c r="T6" s="139">
        <v>-0.91844271045645187</v>
      </c>
      <c r="U6" s="139">
        <v>0.35785182747295924</v>
      </c>
      <c r="V6" s="139">
        <v>0.79270654740232116</v>
      </c>
      <c r="W6" s="139">
        <v>-0.81045179572863135</v>
      </c>
      <c r="X6" s="139">
        <v>1.1683399317345848</v>
      </c>
      <c r="Y6" s="139">
        <v>1.1915845280688275</v>
      </c>
      <c r="Z6" s="139">
        <v>-0.9433780872399149</v>
      </c>
      <c r="AA6" s="139">
        <v>1.1002069776813699</v>
      </c>
      <c r="AB6" s="139">
        <v>-0.33554830630385607</v>
      </c>
      <c r="AC6" s="139">
        <v>-0.35275751005725703</v>
      </c>
      <c r="AD6" s="139">
        <v>0.76967561796009976</v>
      </c>
      <c r="AE6" s="139">
        <v>0.32938709992412663</v>
      </c>
      <c r="AF6" s="139">
        <v>0.4965716397682054</v>
      </c>
      <c r="AG6" s="139">
        <v>0.75427121266753916</v>
      </c>
      <c r="AH6" s="139">
        <v>-0.1065608770065098</v>
      </c>
      <c r="AI6" s="139">
        <v>0.54800119319803242</v>
      </c>
      <c r="AJ6" s="139">
        <v>0.81877970237410402</v>
      </c>
      <c r="AK6" s="139">
        <v>-0.42930060689681093</v>
      </c>
    </row>
    <row r="7" spans="1:37" ht="17.100000000000001" customHeight="1" x14ac:dyDescent="0.2">
      <c r="A7" s="70" t="s">
        <v>1</v>
      </c>
      <c r="B7" s="70">
        <v>-0.31793846277503007</v>
      </c>
      <c r="C7" s="70">
        <v>0.78601215599068874</v>
      </c>
      <c r="D7" s="70">
        <v>-0.20914310170019607</v>
      </c>
      <c r="E7" s="70">
        <v>0.12803134961133311</v>
      </c>
      <c r="F7" s="70">
        <v>6.9765876233479254E-2</v>
      </c>
      <c r="G7" s="70">
        <v>-0.137352406708216</v>
      </c>
      <c r="H7" s="70">
        <v>-1.9899875256819629E-2</v>
      </c>
      <c r="I7" s="70">
        <v>-4.4999869683512916E-3</v>
      </c>
      <c r="J7" s="70">
        <v>0.15317901923310989</v>
      </c>
      <c r="K7" s="70">
        <v>-9.0013168181546505E-3</v>
      </c>
      <c r="L7" s="70">
        <v>-9.9618192838824546E-2</v>
      </c>
      <c r="M7" s="70">
        <v>0.22280839981026709</v>
      </c>
      <c r="N7" s="70">
        <v>-6.365013748290925E-2</v>
      </c>
      <c r="O7" s="70">
        <v>0.12762144043147852</v>
      </c>
      <c r="P7" s="70">
        <v>0.11059124933437822</v>
      </c>
      <c r="Q7" s="70">
        <v>-0.1251743683717926</v>
      </c>
      <c r="R7" s="70">
        <v>3.4070313159507301E-2</v>
      </c>
      <c r="S7" s="70">
        <v>0.27960817111705777</v>
      </c>
      <c r="T7" s="70">
        <v>0.11853495390994062</v>
      </c>
      <c r="U7" s="70">
        <v>1.0535668975894417E-2</v>
      </c>
      <c r="V7" s="70">
        <v>0.1016323049599912</v>
      </c>
      <c r="W7" s="70">
        <v>-6.0724408999040372E-2</v>
      </c>
      <c r="X7" s="70">
        <v>-0.19314353790033345</v>
      </c>
      <c r="Y7" s="70">
        <v>0.20790980011020024</v>
      </c>
      <c r="Z7" s="70">
        <v>-1.9358286039104697E-3</v>
      </c>
      <c r="AA7" s="70">
        <v>-0.11814265800110185</v>
      </c>
      <c r="AB7" s="70">
        <v>8.930214928706183E-2</v>
      </c>
      <c r="AC7" s="70">
        <v>5.7530343327882968E-2</v>
      </c>
      <c r="AD7" s="70">
        <v>0.10907524838294688</v>
      </c>
      <c r="AE7" s="70">
        <v>0.16047142645631832</v>
      </c>
      <c r="AF7" s="70">
        <v>9.4134591156411568E-2</v>
      </c>
      <c r="AG7" s="70">
        <v>-0.13430964021000719</v>
      </c>
      <c r="AH7" s="70">
        <v>0.31013192883390711</v>
      </c>
      <c r="AI7" s="70">
        <v>5.0095729179586218E-3</v>
      </c>
      <c r="AJ7" s="70">
        <v>7.3744424585595422E-2</v>
      </c>
      <c r="AK7" s="70">
        <v>-0.14847174909763686</v>
      </c>
    </row>
    <row r="8" spans="1:37" ht="17.100000000000001" customHeight="1" x14ac:dyDescent="0.2">
      <c r="A8" s="70" t="s">
        <v>2</v>
      </c>
      <c r="B8" s="70">
        <v>-6.966814262990545E-2</v>
      </c>
      <c r="C8" s="70">
        <v>0.10856217973920597</v>
      </c>
      <c r="D8" s="70">
        <v>0.98278938599332832</v>
      </c>
      <c r="E8" s="70">
        <v>-0.19859088845190762</v>
      </c>
      <c r="F8" s="70">
        <v>0.37072093325342165</v>
      </c>
      <c r="G8" s="70">
        <v>-2.4152042814259762E-2</v>
      </c>
      <c r="H8" s="70">
        <v>1.1605345754123759</v>
      </c>
      <c r="I8" s="70">
        <v>-1.1169571210057898</v>
      </c>
      <c r="J8" s="70">
        <v>-5.1821001966522243E-3</v>
      </c>
      <c r="K8" s="70">
        <v>-0.25007991648636996</v>
      </c>
      <c r="L8" s="70">
        <v>2.3536989664964909</v>
      </c>
      <c r="M8" s="70">
        <v>-1.5081859892766061</v>
      </c>
      <c r="N8" s="70">
        <v>-7.2795336626982524E-2</v>
      </c>
      <c r="O8" s="70">
        <v>0.21372632037475919</v>
      </c>
      <c r="P8" s="70">
        <v>0.52127226515974634</v>
      </c>
      <c r="Q8" s="70">
        <v>0.61970923386555898</v>
      </c>
      <c r="R8" s="70">
        <v>-0.25103774850491045</v>
      </c>
      <c r="S8" s="70">
        <v>0.10615507163899496</v>
      </c>
      <c r="T8" s="70">
        <v>-0.7715393052427183</v>
      </c>
      <c r="U8" s="70">
        <v>0.32209963312936452</v>
      </c>
      <c r="V8" s="70">
        <v>0.38697390240147378</v>
      </c>
      <c r="W8" s="70">
        <v>-0.66774235410025151</v>
      </c>
      <c r="X8" s="70">
        <v>1.1373720617733576</v>
      </c>
      <c r="Y8" s="70">
        <v>0.84079258996968187</v>
      </c>
      <c r="Z8" s="70">
        <v>-0.52650543237069891</v>
      </c>
      <c r="AA8" s="70">
        <v>0.48942538034440936</v>
      </c>
      <c r="AB8" s="70">
        <v>-0.90373176314750803</v>
      </c>
      <c r="AC8" s="70">
        <v>6.4168124869638132E-2</v>
      </c>
      <c r="AD8" s="70">
        <v>0.80986189038259515</v>
      </c>
      <c r="AE8" s="70">
        <v>-8.9573279086133231E-2</v>
      </c>
      <c r="AF8" s="70">
        <v>0.22673117649965238</v>
      </c>
      <c r="AG8" s="70">
        <v>0.30646965340040339</v>
      </c>
      <c r="AH8" s="70">
        <v>0.14592454723805104</v>
      </c>
      <c r="AI8" s="70">
        <v>7.7561400713959561E-2</v>
      </c>
      <c r="AJ8" s="70">
        <v>-3.9638196947243264E-2</v>
      </c>
      <c r="AK8" s="70">
        <v>0.11608525153667301</v>
      </c>
    </row>
    <row r="9" spans="1:37" ht="17.100000000000001" customHeight="1" x14ac:dyDescent="0.2">
      <c r="A9" s="70" t="s">
        <v>3</v>
      </c>
      <c r="B9" s="70">
        <v>3.2181057169323721E-2</v>
      </c>
      <c r="C9" s="70">
        <v>7.130836236832197E-2</v>
      </c>
      <c r="D9" s="70">
        <v>5.5790107194496515E-2</v>
      </c>
      <c r="E9" s="70">
        <v>5.0435586506052205E-2</v>
      </c>
      <c r="F9" s="70">
        <v>6.4322502564762241E-2</v>
      </c>
      <c r="G9" s="70">
        <v>2.7323208101364155E-2</v>
      </c>
      <c r="H9" s="70">
        <v>6.7721146145660965E-2</v>
      </c>
      <c r="I9" s="70">
        <v>3.9705312992533902E-2</v>
      </c>
      <c r="J9" s="70">
        <v>6.2651773546927261E-2</v>
      </c>
      <c r="K9" s="70">
        <v>5.9780951115752011E-2</v>
      </c>
      <c r="L9" s="70">
        <v>5.0074950520631642E-2</v>
      </c>
      <c r="M9" s="70">
        <v>6.7948048685642817E-2</v>
      </c>
      <c r="N9" s="70">
        <v>5.7211664978389837E-2</v>
      </c>
      <c r="O9" s="70">
        <v>6.1208667494494821E-2</v>
      </c>
      <c r="P9" s="70">
        <v>6.1130983861584352E-2</v>
      </c>
      <c r="Q9" s="70">
        <v>5.2628754132740818E-2</v>
      </c>
      <c r="R9" s="70">
        <v>6.3917288178239509E-2</v>
      </c>
      <c r="S9" s="70">
        <v>6.6925604379513393E-2</v>
      </c>
      <c r="T9" s="70">
        <v>7.0309485191661802E-2</v>
      </c>
      <c r="U9" s="70">
        <v>7.2245451339976632E-2</v>
      </c>
      <c r="V9" s="70">
        <v>6.6063054979926678E-2</v>
      </c>
      <c r="W9" s="70">
        <v>6.5274368080269901E-2</v>
      </c>
      <c r="X9" s="70">
        <v>7.1705112395850854E-2</v>
      </c>
      <c r="Y9" s="70">
        <v>7.9677754396453887E-2</v>
      </c>
      <c r="Z9" s="70">
        <v>8.0383609469241515E-2</v>
      </c>
      <c r="AA9" s="70">
        <v>6.9164097277847725E-2</v>
      </c>
      <c r="AB9" s="70">
        <v>9.720286205266665E-2</v>
      </c>
      <c r="AC9" s="70">
        <v>3.6974736093817913E-2</v>
      </c>
      <c r="AD9" s="70">
        <v>6.9959135031956443E-2</v>
      </c>
      <c r="AE9" s="70">
        <v>7.874246689711871E-2</v>
      </c>
      <c r="AF9" s="70">
        <v>7.314856174771274E-2</v>
      </c>
      <c r="AG9" s="70">
        <v>7.8047972915957387E-2</v>
      </c>
      <c r="AH9" s="70">
        <v>7.2170168773442456E-2</v>
      </c>
      <c r="AI9" s="70">
        <v>8.4617836687862352E-2</v>
      </c>
      <c r="AJ9" s="70">
        <v>9.3842827622330996E-2</v>
      </c>
      <c r="AK9" s="70">
        <v>6.8635287746574028E-2</v>
      </c>
    </row>
    <row r="10" spans="1:37" ht="17.100000000000001" customHeight="1" x14ac:dyDescent="0.2">
      <c r="A10" s="70" t="s">
        <v>4</v>
      </c>
      <c r="B10" s="70">
        <v>4.5389142562639507E-4</v>
      </c>
      <c r="C10" s="70">
        <v>8.9746242965138234E-5</v>
      </c>
      <c r="D10" s="70">
        <v>2.6979551593145532E-5</v>
      </c>
      <c r="E10" s="70">
        <v>2.2286136127976344E-4</v>
      </c>
      <c r="F10" s="70">
        <v>-2.8449798151867909E-4</v>
      </c>
      <c r="G10" s="70">
        <v>-2.7638303538400264E-4</v>
      </c>
      <c r="H10" s="70">
        <v>-4.0232546089241545E-5</v>
      </c>
      <c r="I10" s="70">
        <v>7.9365090925451209E-4</v>
      </c>
      <c r="J10" s="70">
        <v>1.7902715230614443E-4</v>
      </c>
      <c r="K10" s="70">
        <v>2.7489109340918526E-4</v>
      </c>
      <c r="L10" s="70">
        <v>-2.9910177980352337E-4</v>
      </c>
      <c r="M10" s="70">
        <v>1.9087101755262625E-3</v>
      </c>
      <c r="N10" s="70">
        <v>4.8976560026706768E-4</v>
      </c>
      <c r="O10" s="70">
        <v>8.7042215801426089E-4</v>
      </c>
      <c r="P10" s="70">
        <v>-3.6345109257817365E-3</v>
      </c>
      <c r="Q10" s="70">
        <v>3.8527261371947978E-4</v>
      </c>
      <c r="R10" s="70">
        <v>1.3523760147847144E-3</v>
      </c>
      <c r="S10" s="70">
        <v>5.6910377063968591E-4</v>
      </c>
      <c r="T10" s="70">
        <v>8.9513068237244366E-4</v>
      </c>
      <c r="U10" s="70">
        <v>-3.6229153451976015E-4</v>
      </c>
      <c r="V10" s="70">
        <v>-6.5460091549094138E-5</v>
      </c>
      <c r="W10" s="70">
        <v>-6.8562359697955922E-5</v>
      </c>
      <c r="X10" s="70">
        <v>8.0795356157974845E-4</v>
      </c>
      <c r="Y10" s="70">
        <v>-2.4218209354773853E-4</v>
      </c>
      <c r="Z10" s="70">
        <v>-1.1926105968270532E-4</v>
      </c>
      <c r="AA10" s="70">
        <v>2.2480086660226737E-4</v>
      </c>
      <c r="AB10" s="70">
        <v>1.3672958626006454E-4</v>
      </c>
      <c r="AC10" s="70">
        <v>-1.0735265805685396E-4</v>
      </c>
      <c r="AD10" s="70">
        <v>4.9751652042595487E-4</v>
      </c>
      <c r="AE10" s="70">
        <v>5.2525892566606736E-4</v>
      </c>
      <c r="AF10" s="70">
        <v>2.7567641211978159E-4</v>
      </c>
      <c r="AG10" s="70">
        <v>-1.1887371708110326E-4</v>
      </c>
      <c r="AH10" s="70">
        <v>-7.3918643625672242E-5</v>
      </c>
      <c r="AI10" s="70">
        <v>-5.0005791210073049E-4</v>
      </c>
      <c r="AJ10" s="70">
        <v>6.0396240150622149E-4</v>
      </c>
      <c r="AK10" s="70">
        <v>2.1836894436204298E-3</v>
      </c>
    </row>
    <row r="11" spans="1:37" ht="17.100000000000001" customHeight="1" x14ac:dyDescent="0.2">
      <c r="A11" s="70" t="s">
        <v>5</v>
      </c>
      <c r="B11" s="70">
        <v>0.18993267501354436</v>
      </c>
      <c r="C11" s="70">
        <v>-1.3259835165561578E-2</v>
      </c>
      <c r="D11" s="70">
        <v>9.7021719579504104E-2</v>
      </c>
      <c r="E11" s="70">
        <v>4.4107722533557145E-2</v>
      </c>
      <c r="F11" s="70">
        <v>1.6446888137188005E-3</v>
      </c>
      <c r="G11" s="70">
        <v>-4.9512679713034462E-2</v>
      </c>
      <c r="H11" s="70">
        <v>0.11301298233875712</v>
      </c>
      <c r="I11" s="70">
        <v>9.539165659276487E-2</v>
      </c>
      <c r="J11" s="70">
        <v>-1.174291671796595E-2</v>
      </c>
      <c r="K11" s="70">
        <v>1.4423997318179071E-2</v>
      </c>
      <c r="L11" s="70">
        <v>-2.9818114949222357E-2</v>
      </c>
      <c r="M11" s="70">
        <v>0.11264020930550961</v>
      </c>
      <c r="N11" s="70">
        <v>4.9702559287558574E-2</v>
      </c>
      <c r="O11" s="70">
        <v>5.4321688357052207E-2</v>
      </c>
      <c r="P11" s="70">
        <v>-8.2686550123473479E-2</v>
      </c>
      <c r="Q11" s="70">
        <v>-4.3540532054261109E-2</v>
      </c>
      <c r="R11" s="70">
        <v>-6.0375069625298846E-3</v>
      </c>
      <c r="S11" s="70">
        <v>0.28666583381230953</v>
      </c>
      <c r="T11" s="70">
        <v>-6.8756512394846592E-2</v>
      </c>
      <c r="U11" s="70">
        <v>-3.731330778831006E-2</v>
      </c>
      <c r="V11" s="70">
        <v>-8.9572503859241155E-3</v>
      </c>
      <c r="W11" s="70">
        <v>3.1541883487797066E-2</v>
      </c>
      <c r="X11" s="70">
        <v>0.18239056565778705</v>
      </c>
      <c r="Y11" s="70">
        <v>-2.5638263614886973E-2</v>
      </c>
      <c r="Z11" s="70">
        <v>-4.981758908402923E-2</v>
      </c>
      <c r="AA11" s="70">
        <v>3.530287173869863E-2</v>
      </c>
      <c r="AB11" s="70">
        <v>0.12259481568139147</v>
      </c>
      <c r="AC11" s="70">
        <v>-4.5119515579357915E-2</v>
      </c>
      <c r="AD11" s="70">
        <v>6.1792454853708975E-2</v>
      </c>
      <c r="AE11" s="70">
        <v>-4.3205736660438941E-2</v>
      </c>
      <c r="AF11" s="70">
        <v>-0.17015890403001679</v>
      </c>
      <c r="AG11" s="70">
        <v>0.48219626016861261</v>
      </c>
      <c r="AH11" s="70">
        <v>-0.147977034334691</v>
      </c>
      <c r="AI11" s="70">
        <v>9.4387207433252733E-4</v>
      </c>
      <c r="AJ11" s="70">
        <v>-9.9331796307566944E-2</v>
      </c>
      <c r="AK11" s="70">
        <v>0.15994346734857276</v>
      </c>
    </row>
    <row r="12" spans="1:37" ht="17.100000000000001" customHeight="1" x14ac:dyDescent="0.2">
      <c r="A12" s="70" t="s">
        <v>6</v>
      </c>
      <c r="B12" s="70">
        <v>-6.9416838263470379E-2</v>
      </c>
      <c r="C12" s="70">
        <v>1.0579183119134297E-2</v>
      </c>
      <c r="D12" s="70">
        <v>-0.12388420301452956</v>
      </c>
      <c r="E12" s="70">
        <v>-0.14487370563104923</v>
      </c>
      <c r="F12" s="70">
        <v>-0.24255790574038599</v>
      </c>
      <c r="G12" s="70">
        <v>-0.12625884401307602</v>
      </c>
      <c r="H12" s="70">
        <v>-8.9418318032260677E-2</v>
      </c>
      <c r="I12" s="70">
        <v>0.21709585700235612</v>
      </c>
      <c r="J12" s="70">
        <v>0.18600456979049929</v>
      </c>
      <c r="K12" s="70">
        <v>0.20200838697865647</v>
      </c>
      <c r="L12" s="70">
        <v>0.21673867352041942</v>
      </c>
      <c r="M12" s="70">
        <v>1.0890142387158073E-2</v>
      </c>
      <c r="N12" s="70">
        <v>4.0959667078296486E-3</v>
      </c>
      <c r="O12" s="70">
        <v>-0.10676166363509855</v>
      </c>
      <c r="P12" s="70">
        <v>-0.12004621012707349</v>
      </c>
      <c r="Q12" s="70">
        <v>-6.6422079704294146E-2</v>
      </c>
      <c r="R12" s="70">
        <v>6.5633649660984256E-2</v>
      </c>
      <c r="S12" s="70">
        <v>7.6754678069991283E-2</v>
      </c>
      <c r="T12" s="70">
        <v>-0.26788646260286653</v>
      </c>
      <c r="U12" s="70">
        <v>-9.3533266494437942E-3</v>
      </c>
      <c r="V12" s="70">
        <v>0.24705999553840183</v>
      </c>
      <c r="W12" s="70">
        <v>-0.17873272183770342</v>
      </c>
      <c r="X12" s="70">
        <v>-3.0792223753660863E-2</v>
      </c>
      <c r="Y12" s="70">
        <v>8.9084829300927329E-2</v>
      </c>
      <c r="Z12" s="70">
        <v>-0.44538358559083641</v>
      </c>
      <c r="AA12" s="70">
        <v>0.6242324854549125</v>
      </c>
      <c r="AB12" s="70">
        <v>0.25894690023627709</v>
      </c>
      <c r="AC12" s="70">
        <v>-0.46620384611118132</v>
      </c>
      <c r="AD12" s="70">
        <v>-0.28151062721153419</v>
      </c>
      <c r="AE12" s="70">
        <v>0.22242696339159299</v>
      </c>
      <c r="AF12" s="70">
        <v>0.27244053798232271</v>
      </c>
      <c r="AG12" s="70">
        <v>2.19858401096606E-2</v>
      </c>
      <c r="AH12" s="70">
        <v>-0.4867365688735934</v>
      </c>
      <c r="AI12" s="70">
        <v>0.38036856871601821</v>
      </c>
      <c r="AJ12" s="70">
        <v>0.7895584810194799</v>
      </c>
      <c r="AK12" s="70">
        <v>-0.62767655387461407</v>
      </c>
    </row>
    <row r="13" spans="1:37" s="136" customFormat="1" ht="17.100000000000001" customHeight="1" x14ac:dyDescent="0.2">
      <c r="A13" s="133" t="s">
        <v>93</v>
      </c>
      <c r="B13" s="139">
        <v>0.85540305787976334</v>
      </c>
      <c r="C13" s="139">
        <v>1.007897970772476</v>
      </c>
      <c r="D13" s="139">
        <v>0.62893725368034725</v>
      </c>
      <c r="E13" s="139">
        <v>-0.40329703382809667</v>
      </c>
      <c r="F13" s="139">
        <v>0.10024029860272785</v>
      </c>
      <c r="G13" s="139">
        <v>0.27451793730844654</v>
      </c>
      <c r="H13" s="139">
        <v>0.8888036252788063</v>
      </c>
      <c r="I13" s="139">
        <v>0.77430078747165887</v>
      </c>
      <c r="J13" s="139">
        <v>0.25461413091570168</v>
      </c>
      <c r="K13" s="139">
        <v>0.61485036105798319</v>
      </c>
      <c r="L13" s="139">
        <v>0.80695001427332835</v>
      </c>
      <c r="M13" s="139">
        <v>0.19849865564031183</v>
      </c>
      <c r="N13" s="139">
        <v>0.89452572686754239</v>
      </c>
      <c r="O13" s="139">
        <v>0.807438795456073</v>
      </c>
      <c r="P13" s="139">
        <v>-1.0038623354285625</v>
      </c>
      <c r="Q13" s="139">
        <v>-3.2205181142746224</v>
      </c>
      <c r="R13" s="139">
        <v>2.8880689593889008</v>
      </c>
      <c r="S13" s="139">
        <v>1.1880927047259666</v>
      </c>
      <c r="T13" s="139">
        <v>6.3439225172610442E-2</v>
      </c>
      <c r="U13" s="139">
        <v>3.9269804313059216E-2</v>
      </c>
      <c r="V13" s="139">
        <v>-1.297368431445157</v>
      </c>
      <c r="W13" s="139">
        <v>3.5279088295046113</v>
      </c>
      <c r="X13" s="139">
        <v>-0.56348289437248611</v>
      </c>
      <c r="Y13" s="139">
        <v>9.8756173733657693E-2</v>
      </c>
      <c r="Z13" s="139">
        <v>-9.5861118912821577E-2</v>
      </c>
      <c r="AA13" s="139">
        <v>-5.6114515211698954E-2</v>
      </c>
      <c r="AB13" s="139">
        <v>0.27813172755940924</v>
      </c>
      <c r="AC13" s="139">
        <v>1.3184581990772342</v>
      </c>
      <c r="AD13" s="139">
        <v>0.71541844690205114</v>
      </c>
      <c r="AE13" s="139">
        <v>-0.92185915517202965</v>
      </c>
      <c r="AF13" s="139">
        <v>0.66220440330455588</v>
      </c>
      <c r="AG13" s="139">
        <v>-6.1717148084824321E-2</v>
      </c>
      <c r="AH13" s="139">
        <v>1.6741712328816247</v>
      </c>
      <c r="AI13" s="139">
        <v>-0.2947292185230464</v>
      </c>
      <c r="AJ13" s="139">
        <v>0.55764866543325742</v>
      </c>
      <c r="AK13" s="139">
        <v>-5.9494039119160125E-2</v>
      </c>
    </row>
    <row r="14" spans="1:37" ht="17.100000000000001" customHeight="1" x14ac:dyDescent="0.2">
      <c r="A14" s="70" t="s">
        <v>8</v>
      </c>
      <c r="B14" s="70">
        <v>0.21750346005909335</v>
      </c>
      <c r="C14" s="70">
        <v>0.24825347693364982</v>
      </c>
      <c r="D14" s="70">
        <v>-2.735127628840699E-2</v>
      </c>
      <c r="E14" s="70">
        <v>0.16248267586562673</v>
      </c>
      <c r="F14" s="70">
        <v>-0.26582806031011469</v>
      </c>
      <c r="G14" s="70">
        <v>-0.12853763918355596</v>
      </c>
      <c r="H14" s="70">
        <v>0.13340097910568641</v>
      </c>
      <c r="I14" s="70">
        <v>0.27825215013793003</v>
      </c>
      <c r="J14" s="70">
        <v>-5.6294649427819934E-2</v>
      </c>
      <c r="K14" s="70">
        <v>-0.19184652060851429</v>
      </c>
      <c r="L14" s="70">
        <v>0.37294244904471974</v>
      </c>
      <c r="M14" s="70">
        <v>-0.15808085319439716</v>
      </c>
      <c r="N14" s="70">
        <v>0.12226737120803033</v>
      </c>
      <c r="O14" s="70">
        <v>0.38632190233120739</v>
      </c>
      <c r="P14" s="70">
        <v>-0.11921386647184129</v>
      </c>
      <c r="Q14" s="70">
        <v>-0.6032916794727079</v>
      </c>
      <c r="R14" s="70">
        <v>0.91343448910152725</v>
      </c>
      <c r="S14" s="70">
        <v>-0.18720401270616593</v>
      </c>
      <c r="T14" s="70">
        <v>-0.32532713725168</v>
      </c>
      <c r="U14" s="70">
        <v>-0.17477248295912884</v>
      </c>
      <c r="V14" s="70">
        <v>-0.34172130660116795</v>
      </c>
      <c r="W14" s="70">
        <v>1.6072354491353045</v>
      </c>
      <c r="X14" s="70">
        <v>-0.38932914625360432</v>
      </c>
      <c r="Y14" s="70">
        <v>2.9716643332293007E-2</v>
      </c>
      <c r="Z14" s="70">
        <v>-0.55694108430781153</v>
      </c>
      <c r="AA14" s="70">
        <v>-0.23531551992491936</v>
      </c>
      <c r="AB14" s="70">
        <v>0.41406759367856938</v>
      </c>
      <c r="AC14" s="70">
        <v>1.2586151816688249</v>
      </c>
      <c r="AD14" s="70">
        <v>-0.25128645707338632</v>
      </c>
      <c r="AE14" s="70">
        <v>-0.3945842257269393</v>
      </c>
      <c r="AF14" s="70">
        <v>-0.42383179280574973</v>
      </c>
      <c r="AG14" s="70">
        <v>-0.87273455288946133</v>
      </c>
      <c r="AH14" s="70">
        <v>1.4380225413573973</v>
      </c>
      <c r="AI14" s="70">
        <v>1.6767521795421104E-2</v>
      </c>
      <c r="AJ14" s="70">
        <v>-0.55699382331216674</v>
      </c>
      <c r="AK14" s="70">
        <v>-0.59495293125093185</v>
      </c>
    </row>
    <row r="15" spans="1:37" ht="17.100000000000001" customHeight="1" x14ac:dyDescent="0.2">
      <c r="A15" s="70" t="s">
        <v>9</v>
      </c>
      <c r="B15" s="70">
        <v>-0.22322031683530341</v>
      </c>
      <c r="C15" s="70">
        <v>0.37850857652056807</v>
      </c>
      <c r="D15" s="70">
        <v>0.79654772470025903</v>
      </c>
      <c r="E15" s="70">
        <v>-0.4636469142130854</v>
      </c>
      <c r="F15" s="70">
        <v>0.10029681870739476</v>
      </c>
      <c r="G15" s="70">
        <v>0.20426326577358977</v>
      </c>
      <c r="H15" s="70">
        <v>0.44139722005439491</v>
      </c>
      <c r="I15" s="70">
        <v>0.31214589012048832</v>
      </c>
      <c r="J15" s="70">
        <v>7.9541624500473807E-2</v>
      </c>
      <c r="K15" s="70">
        <v>0.48737365946227451</v>
      </c>
      <c r="L15" s="70">
        <v>0.31392662312668634</v>
      </c>
      <c r="M15" s="70">
        <v>0.14303971819211192</v>
      </c>
      <c r="N15" s="70">
        <v>0.79313346987787559</v>
      </c>
      <c r="O15" s="70">
        <v>7.1388800793532062E-2</v>
      </c>
      <c r="P15" s="70">
        <v>-1.0640231232724051</v>
      </c>
      <c r="Q15" s="70">
        <v>-1.8776700140514406</v>
      </c>
      <c r="R15" s="70">
        <v>2.4439270379866542</v>
      </c>
      <c r="S15" s="70">
        <v>-0.17052327496428063</v>
      </c>
      <c r="T15" s="70">
        <v>0.17852072289362447</v>
      </c>
      <c r="U15" s="70">
        <v>0.12685395029161126</v>
      </c>
      <c r="V15" s="70">
        <v>-1.0899468346832808</v>
      </c>
      <c r="W15" s="70">
        <v>1.8736581388802969</v>
      </c>
      <c r="X15" s="70">
        <v>0.29854742244733695</v>
      </c>
      <c r="Y15" s="70">
        <v>-6.6949146753539177E-2</v>
      </c>
      <c r="Z15" s="70">
        <v>1.5152085427698386E-2</v>
      </c>
      <c r="AA15" s="70">
        <v>4.8466774573942939E-2</v>
      </c>
      <c r="AB15" s="70">
        <v>-0.18179657293470769</v>
      </c>
      <c r="AC15" s="70">
        <v>-0.1462342184887418</v>
      </c>
      <c r="AD15" s="70">
        <v>0.89257405564184689</v>
      </c>
      <c r="AE15" s="70">
        <v>-0.72475076333420063</v>
      </c>
      <c r="AF15" s="70">
        <v>0.66802555905482619</v>
      </c>
      <c r="AG15" s="70">
        <v>0.63874122433014713</v>
      </c>
      <c r="AH15" s="70">
        <v>0.2706834050965885</v>
      </c>
      <c r="AI15" s="70">
        <v>-0.45214739144733024</v>
      </c>
      <c r="AJ15" s="70">
        <v>0.29178809202540568</v>
      </c>
      <c r="AK15" s="70">
        <v>0.36095151722818219</v>
      </c>
    </row>
    <row r="16" spans="1:37" ht="17.100000000000001" customHeight="1" x14ac:dyDescent="0.2">
      <c r="A16" s="70" t="s">
        <v>10</v>
      </c>
      <c r="B16" s="70">
        <v>1.7483278669227737E-2</v>
      </c>
      <c r="C16" s="70">
        <v>4.7306276516121688E-2</v>
      </c>
      <c r="D16" s="70">
        <v>6.8612932221333009E-2</v>
      </c>
      <c r="E16" s="70">
        <v>-2.0212730504969061E-2</v>
      </c>
      <c r="F16" s="70">
        <v>3.7051517971083234E-2</v>
      </c>
      <c r="G16" s="70">
        <v>9.6677698283480929E-3</v>
      </c>
      <c r="H16" s="70">
        <v>-5.649529587979563E-3</v>
      </c>
      <c r="I16" s="70">
        <v>-1.6174161331423853E-2</v>
      </c>
      <c r="J16" s="70">
        <v>1.3353392777133025E-2</v>
      </c>
      <c r="K16" s="70">
        <v>3.9075020934871548E-3</v>
      </c>
      <c r="L16" s="70">
        <v>2.231015147799981E-2</v>
      </c>
      <c r="M16" s="70">
        <v>5.704383946675208E-2</v>
      </c>
      <c r="N16" s="70">
        <v>6.2128158469316595E-2</v>
      </c>
      <c r="O16" s="70">
        <v>3.7687771622109401E-2</v>
      </c>
      <c r="P16" s="70">
        <v>4.1864989760045303E-2</v>
      </c>
      <c r="Q16" s="70">
        <v>-0.15024132271157706</v>
      </c>
      <c r="R16" s="70">
        <v>0.19712329091094544</v>
      </c>
      <c r="S16" s="70">
        <v>4.092408386041109E-2</v>
      </c>
      <c r="T16" s="70">
        <v>2.6712389352631486E-2</v>
      </c>
      <c r="U16" s="70">
        <v>1.8598816678615029E-2</v>
      </c>
      <c r="V16" s="70">
        <v>-1.5729728772061757E-2</v>
      </c>
      <c r="W16" s="70">
        <v>1.5514119967951514E-2</v>
      </c>
      <c r="X16" s="70">
        <v>1.1383857707841279E-2</v>
      </c>
      <c r="Y16" s="70">
        <v>1.9993870541793454E-2</v>
      </c>
      <c r="Z16" s="70">
        <v>3.5382845206192046E-2</v>
      </c>
      <c r="AA16" s="70">
        <v>3.9730072058913019E-2</v>
      </c>
      <c r="AB16" s="70">
        <v>2.610409872689572E-2</v>
      </c>
      <c r="AC16" s="70">
        <v>4.5213877063508066E-2</v>
      </c>
      <c r="AD16" s="70">
        <v>5.2054468183017483E-2</v>
      </c>
      <c r="AE16" s="70">
        <v>-6.0499641897853139E-3</v>
      </c>
      <c r="AF16" s="70">
        <v>3.3013478386668196E-2</v>
      </c>
      <c r="AG16" s="70">
        <v>1.925775512726836E-2</v>
      </c>
      <c r="AH16" s="70">
        <v>4.5826576762044616E-2</v>
      </c>
      <c r="AI16" s="70">
        <v>5.083408548657118E-2</v>
      </c>
      <c r="AJ16" s="70">
        <v>7.6941073664677714E-2</v>
      </c>
      <c r="AK16" s="70">
        <v>6.5328374701109637E-2</v>
      </c>
    </row>
    <row r="17" spans="1:37" ht="17.100000000000001" customHeight="1" x14ac:dyDescent="0.2">
      <c r="A17" s="70" t="s">
        <v>11</v>
      </c>
      <c r="B17" s="70">
        <v>3.6387882721547804E-2</v>
      </c>
      <c r="C17" s="70">
        <v>3.6819537752227953E-2</v>
      </c>
      <c r="D17" s="70">
        <v>2.4476963588574156E-2</v>
      </c>
      <c r="E17" s="70">
        <v>3.0150310542834589E-2</v>
      </c>
      <c r="F17" s="70">
        <v>1.4777015680997607E-2</v>
      </c>
      <c r="G17" s="70">
        <v>2.2768663567797356E-2</v>
      </c>
      <c r="H17" s="70">
        <v>2.1498102563293896E-2</v>
      </c>
      <c r="I17" s="70">
        <v>2.6499164515116448E-2</v>
      </c>
      <c r="J17" s="70">
        <v>3.068918589413458E-2</v>
      </c>
      <c r="K17" s="70">
        <v>2.8993182415356537E-2</v>
      </c>
      <c r="L17" s="70">
        <v>2.4181470136744966E-2</v>
      </c>
      <c r="M17" s="70">
        <v>2.5786851093983938E-2</v>
      </c>
      <c r="N17" s="70">
        <v>1.758014691877522E-2</v>
      </c>
      <c r="O17" s="70">
        <v>1.9751666057448693E-2</v>
      </c>
      <c r="P17" s="70">
        <v>3.0048181658333811E-2</v>
      </c>
      <c r="Q17" s="70">
        <v>2.0532720365870349E-2</v>
      </c>
      <c r="R17" s="70">
        <v>3.2119540287781155E-2</v>
      </c>
      <c r="S17" s="70">
        <v>2.884161157491975E-2</v>
      </c>
      <c r="T17" s="70">
        <v>2.5721632903232546E-2</v>
      </c>
      <c r="U17" s="70">
        <v>3.3715149629469081E-2</v>
      </c>
      <c r="V17" s="70">
        <v>4.6573248881635977E-2</v>
      </c>
      <c r="W17" s="70">
        <v>4.1203669471279826E-2</v>
      </c>
      <c r="X17" s="70">
        <v>3.1074125477915531E-2</v>
      </c>
      <c r="Y17" s="70">
        <v>2.6704892006129043E-2</v>
      </c>
      <c r="Z17" s="70">
        <v>1.1267800009191774E-2</v>
      </c>
      <c r="AA17" s="70">
        <v>2.160480160518604E-2</v>
      </c>
      <c r="AB17" s="70">
        <v>3.1172248470272473E-2</v>
      </c>
      <c r="AC17" s="70">
        <v>3.3912994489463437E-2</v>
      </c>
      <c r="AD17" s="70">
        <v>3.5606398736018965E-2</v>
      </c>
      <c r="AE17" s="70">
        <v>2.3734819625900343E-2</v>
      </c>
      <c r="AF17" s="70">
        <v>2.63191297483211E-2</v>
      </c>
      <c r="AG17" s="70">
        <v>3.6802285351474083E-2</v>
      </c>
      <c r="AH17" s="70">
        <v>-6.2358826229774325E-3</v>
      </c>
      <c r="AI17" s="70">
        <v>1.4797154592713246E-2</v>
      </c>
      <c r="AJ17" s="70">
        <v>9.4381340472506157E-3</v>
      </c>
      <c r="AK17" s="70">
        <v>1.6236537659533371E-2</v>
      </c>
    </row>
    <row r="18" spans="1:37" ht="17.100000000000001" customHeight="1" x14ac:dyDescent="0.2">
      <c r="A18" s="70" t="s">
        <v>12</v>
      </c>
      <c r="B18" s="70">
        <v>0.80724875326519885</v>
      </c>
      <c r="C18" s="70">
        <v>0.29701010304990116</v>
      </c>
      <c r="D18" s="70">
        <v>-0.23334909054140701</v>
      </c>
      <c r="E18" s="70">
        <v>-0.11207037551850337</v>
      </c>
      <c r="F18" s="70">
        <v>0.21394300655336651</v>
      </c>
      <c r="G18" s="70">
        <v>0.16635587732226606</v>
      </c>
      <c r="H18" s="70">
        <v>0.29815685314341334</v>
      </c>
      <c r="I18" s="70">
        <v>0.17357774402954765</v>
      </c>
      <c r="J18" s="70">
        <v>0.18732457717177964</v>
      </c>
      <c r="K18" s="70">
        <v>0.28642253769537707</v>
      </c>
      <c r="L18" s="70">
        <v>7.3589320487177992E-2</v>
      </c>
      <c r="M18" s="70">
        <v>0.13070910008186029</v>
      </c>
      <c r="N18" s="70">
        <v>-0.10058341960645176</v>
      </c>
      <c r="O18" s="70">
        <v>0.29228865465177423</v>
      </c>
      <c r="P18" s="70">
        <v>0.10746148289730334</v>
      </c>
      <c r="Q18" s="70">
        <v>-0.60984781840476443</v>
      </c>
      <c r="R18" s="70">
        <v>-0.69853539889800509</v>
      </c>
      <c r="S18" s="70">
        <v>1.4760542969610797</v>
      </c>
      <c r="T18" s="70">
        <v>0.15781161727480023</v>
      </c>
      <c r="U18" s="70">
        <v>3.4874370672495457E-2</v>
      </c>
      <c r="V18" s="70">
        <v>0.1034561897297142</v>
      </c>
      <c r="W18" s="70">
        <v>-9.7025479502203492E-3</v>
      </c>
      <c r="X18" s="70">
        <v>-0.51515915375197274</v>
      </c>
      <c r="Y18" s="70">
        <v>8.9289914606979728E-2</v>
      </c>
      <c r="Z18" s="70">
        <v>0.39927723475190913</v>
      </c>
      <c r="AA18" s="70">
        <v>6.9399356475178864E-2</v>
      </c>
      <c r="AB18" s="70">
        <v>-1.1415640381624367E-2</v>
      </c>
      <c r="AC18" s="70">
        <v>0.12695036434418214</v>
      </c>
      <c r="AD18" s="70">
        <v>-1.353001858544577E-2</v>
      </c>
      <c r="AE18" s="70">
        <v>0.17979097845298861</v>
      </c>
      <c r="AF18" s="70">
        <v>0.3586780289204986</v>
      </c>
      <c r="AG18" s="70">
        <v>0.11621613999574412</v>
      </c>
      <c r="AH18" s="70">
        <v>-7.4125407711424798E-2</v>
      </c>
      <c r="AI18" s="70">
        <v>7.5019411049579224E-2</v>
      </c>
      <c r="AJ18" s="70">
        <v>0.73647518900808628</v>
      </c>
      <c r="AK18" s="70">
        <v>9.2942462542948412E-2</v>
      </c>
    </row>
    <row r="19" spans="1:37" s="136" customFormat="1" ht="17.100000000000001" customHeight="1" x14ac:dyDescent="0.2">
      <c r="A19" s="133" t="s">
        <v>94</v>
      </c>
      <c r="B19" s="139">
        <v>-0.14117257618968357</v>
      </c>
      <c r="C19" s="139">
        <v>-7.8295906153049585E-2</v>
      </c>
      <c r="D19" s="139">
        <v>0.87062277636976138</v>
      </c>
      <c r="E19" s="139">
        <v>1.4467071847703821</v>
      </c>
      <c r="F19" s="139">
        <v>0.95358085243171642</v>
      </c>
      <c r="G19" s="139">
        <v>1.1616223372827048</v>
      </c>
      <c r="H19" s="139">
        <v>0.233186331843517</v>
      </c>
      <c r="I19" s="139">
        <v>0.54227674224804112</v>
      </c>
      <c r="J19" s="139">
        <v>1.145786320283172</v>
      </c>
      <c r="K19" s="139">
        <v>-4.5562883106945617E-2</v>
      </c>
      <c r="L19" s="139">
        <v>0.94415614293050298</v>
      </c>
      <c r="M19" s="139">
        <v>0.44536007105830555</v>
      </c>
      <c r="N19" s="139">
        <v>1.7224126925267333</v>
      </c>
      <c r="O19" s="139">
        <v>6.0974620985330283E-2</v>
      </c>
      <c r="P19" s="139">
        <v>-1.5368631596217712</v>
      </c>
      <c r="Q19" s="139">
        <v>-2.6535303723511081</v>
      </c>
      <c r="R19" s="139">
        <v>2.9639583131633689</v>
      </c>
      <c r="S19" s="139">
        <v>0.46286518502282414</v>
      </c>
      <c r="T19" s="139">
        <v>1.7360769836634895</v>
      </c>
      <c r="U19" s="139">
        <v>-0.15108462885989524</v>
      </c>
      <c r="V19" s="139">
        <v>-0.53105211258685958</v>
      </c>
      <c r="W19" s="139">
        <v>1.4560875212874458</v>
      </c>
      <c r="X19" s="139">
        <v>1.0115669944419812</v>
      </c>
      <c r="Y19" s="139">
        <v>-0.74190467760346046</v>
      </c>
      <c r="Z19" s="139">
        <v>2.1612326043478149</v>
      </c>
      <c r="AA19" s="139">
        <v>-0.34618803691972833</v>
      </c>
      <c r="AB19" s="139">
        <v>-0.28703617025358485</v>
      </c>
      <c r="AC19" s="139">
        <v>1.877535464397482</v>
      </c>
      <c r="AD19" s="139">
        <v>-7.6629200127802336E-3</v>
      </c>
      <c r="AE19" s="139">
        <v>2.0686934718819225</v>
      </c>
      <c r="AF19" s="139">
        <v>-0.50257905090368771</v>
      </c>
      <c r="AG19" s="139">
        <v>0.99908266380847854</v>
      </c>
      <c r="AH19" s="139">
        <v>0.1025483071279729</v>
      </c>
      <c r="AI19" s="139">
        <v>0.43368539394598321</v>
      </c>
      <c r="AJ19" s="139">
        <v>2.1252254305506186</v>
      </c>
      <c r="AK19" s="139">
        <v>-0.49325502818990441</v>
      </c>
    </row>
    <row r="20" spans="1:37" ht="17.100000000000001" customHeight="1" x14ac:dyDescent="0.2">
      <c r="A20" s="103" t="s">
        <v>52</v>
      </c>
      <c r="B20" s="70">
        <v>-4.0360296810797461E-2</v>
      </c>
      <c r="C20" s="70">
        <v>1.7993070745332038E-3</v>
      </c>
      <c r="D20" s="70">
        <v>0.34140529140415737</v>
      </c>
      <c r="E20" s="70">
        <v>0.2142213314945845</v>
      </c>
      <c r="F20" s="70">
        <v>-2.0888541789760566E-2</v>
      </c>
      <c r="G20" s="70">
        <v>0.41277252960128502</v>
      </c>
      <c r="H20" s="70">
        <v>2.091153364454024E-2</v>
      </c>
      <c r="I20" s="70">
        <v>9.5938669312087568E-2</v>
      </c>
      <c r="J20" s="70">
        <v>0.20047378275089281</v>
      </c>
      <c r="K20" s="70">
        <v>-5.5942785889014447E-2</v>
      </c>
      <c r="L20" s="70">
        <v>0.28483131619635743</v>
      </c>
      <c r="M20" s="70">
        <v>-0.17520433250234793</v>
      </c>
      <c r="N20" s="70">
        <v>0.38595496455071276</v>
      </c>
      <c r="O20" s="70">
        <v>-4.4092848048412063E-2</v>
      </c>
      <c r="P20" s="70">
        <v>-0.41214178431786064</v>
      </c>
      <c r="Q20" s="70">
        <v>-0.96373909270201041</v>
      </c>
      <c r="R20" s="70">
        <v>1.2674366065720835</v>
      </c>
      <c r="S20" s="70">
        <v>-0.4303985010863593</v>
      </c>
      <c r="T20" s="70">
        <v>1.1353455696048289E-2</v>
      </c>
      <c r="U20" s="70">
        <v>0.12750078206344118</v>
      </c>
      <c r="V20" s="70">
        <v>-0.22480778556951561</v>
      </c>
      <c r="W20" s="70">
        <v>0.47522532363139158</v>
      </c>
      <c r="X20" s="70">
        <v>0.36014006221164274</v>
      </c>
      <c r="Y20" s="70">
        <v>-0.11631479343849593</v>
      </c>
      <c r="Z20" s="70">
        <v>-0.21087124549496744</v>
      </c>
      <c r="AA20" s="70">
        <v>0.18883450938721208</v>
      </c>
      <c r="AB20" s="70">
        <v>0.10325467976044184</v>
      </c>
      <c r="AC20" s="70">
        <v>0.49498940514791306</v>
      </c>
      <c r="AD20" s="70">
        <v>0.19269497148418002</v>
      </c>
      <c r="AE20" s="70">
        <v>-7.7086234699466377E-2</v>
      </c>
      <c r="AF20" s="70">
        <v>0.13338270085808765</v>
      </c>
      <c r="AG20" s="70">
        <v>0.31505804389694458</v>
      </c>
      <c r="AH20" s="70">
        <v>0.50246056956958607</v>
      </c>
      <c r="AI20" s="70">
        <v>-0.32801924720196268</v>
      </c>
      <c r="AJ20" s="70">
        <v>0.40215872383461676</v>
      </c>
      <c r="AK20" s="70">
        <v>4.3675984140085881E-3</v>
      </c>
    </row>
    <row r="21" spans="1:37" ht="17.100000000000001" customHeight="1" x14ac:dyDescent="0.2">
      <c r="A21" s="103" t="s">
        <v>53</v>
      </c>
      <c r="B21" s="70">
        <v>1.7361386962079277E-2</v>
      </c>
      <c r="C21" s="70">
        <v>4.7869459148580436E-2</v>
      </c>
      <c r="D21" s="70">
        <v>5.9795420673304699E-2</v>
      </c>
      <c r="E21" s="70">
        <v>0.13581496531027884</v>
      </c>
      <c r="F21" s="70">
        <v>0.11642994053931606</v>
      </c>
      <c r="G21" s="70">
        <v>7.6665438063207608E-2</v>
      </c>
      <c r="H21" s="70">
        <v>5.3052473398125383E-2</v>
      </c>
      <c r="I21" s="70">
        <v>7.9104976590938278E-2</v>
      </c>
      <c r="J21" s="70">
        <v>-8.0903320200959083E-2</v>
      </c>
      <c r="K21" s="70">
        <v>-3.3843533201176126E-2</v>
      </c>
      <c r="L21" s="70">
        <v>2.0266681709179453E-2</v>
      </c>
      <c r="M21" s="70">
        <v>7.5023667641857389E-2</v>
      </c>
      <c r="N21" s="70">
        <v>0.10657721277778269</v>
      </c>
      <c r="O21" s="70">
        <v>-0.14825923132359439</v>
      </c>
      <c r="P21" s="70">
        <v>-0.12999007511007774</v>
      </c>
      <c r="Q21" s="70">
        <v>-0.15349245572400316</v>
      </c>
      <c r="R21" s="70">
        <v>0.2592760060753001</v>
      </c>
      <c r="S21" s="70">
        <v>-5.7464884906092986E-2</v>
      </c>
      <c r="T21" s="70">
        <v>-1.9569851024735636E-2</v>
      </c>
      <c r="U21" s="70">
        <v>8.5123880014225814E-2</v>
      </c>
      <c r="V21" s="70">
        <v>-0.2311700275177837</v>
      </c>
      <c r="W21" s="70">
        <v>8.5409337046360723E-2</v>
      </c>
      <c r="X21" s="70">
        <v>0.12956281238966116</v>
      </c>
      <c r="Y21" s="70">
        <v>-0.21078947216665181</v>
      </c>
      <c r="Z21" s="70">
        <v>-0.14103615195876237</v>
      </c>
      <c r="AA21" s="70">
        <v>0.14569071260465155</v>
      </c>
      <c r="AB21" s="70">
        <v>-8.4754283692774934E-2</v>
      </c>
      <c r="AC21" s="70">
        <v>1.6659261544061083E-2</v>
      </c>
      <c r="AD21" s="70">
        <v>9.4608439509981171E-2</v>
      </c>
      <c r="AE21" s="70">
        <v>0.12031093022467797</v>
      </c>
      <c r="AF21" s="70">
        <v>6.0553085181203677E-2</v>
      </c>
      <c r="AG21" s="70">
        <v>0.11695447809221191</v>
      </c>
      <c r="AH21" s="70">
        <v>6.4993687952704909E-2</v>
      </c>
      <c r="AI21" s="70">
        <v>1.0270079316069543E-3</v>
      </c>
      <c r="AJ21" s="70">
        <v>0.1518652175385739</v>
      </c>
      <c r="AK21" s="70">
        <v>0.10079633626611668</v>
      </c>
    </row>
    <row r="22" spans="1:37" ht="17.100000000000001" customHeight="1" x14ac:dyDescent="0.2">
      <c r="A22" s="103" t="s">
        <v>55</v>
      </c>
      <c r="B22" s="70">
        <v>0.30096350084107382</v>
      </c>
      <c r="C22" s="70">
        <v>0.17248633136492086</v>
      </c>
      <c r="D22" s="70">
        <v>5.0472320946113536E-2</v>
      </c>
      <c r="E22" s="70">
        <v>0.18710221675595581</v>
      </c>
      <c r="F22" s="70">
        <v>0.10352730102976856</v>
      </c>
      <c r="G22" s="70">
        <v>-1.6064697648179457E-2</v>
      </c>
      <c r="H22" s="70">
        <v>1.7948605826983537E-2</v>
      </c>
      <c r="I22" s="70">
        <v>-2.7397342371262921E-2</v>
      </c>
      <c r="J22" s="70">
        <v>5.0307893152555974E-2</v>
      </c>
      <c r="K22" s="70">
        <v>-6.279716692410349E-2</v>
      </c>
      <c r="L22" s="70">
        <v>4.0166226513438964E-2</v>
      </c>
      <c r="M22" s="70">
        <v>-1.0986754345774341E-3</v>
      </c>
      <c r="N22" s="70">
        <v>0.23411176083028956</v>
      </c>
      <c r="O22" s="70">
        <v>-3.6936718486724231E-2</v>
      </c>
      <c r="P22" s="70">
        <v>-0.22818947150502461</v>
      </c>
      <c r="Q22" s="70">
        <v>-1.275394422018844</v>
      </c>
      <c r="R22" s="70">
        <v>0.9387366044741372</v>
      </c>
      <c r="S22" s="70">
        <v>5.7043618055086807E-2</v>
      </c>
      <c r="T22" s="70">
        <v>0.46245307352687598</v>
      </c>
      <c r="U22" s="70">
        <v>-0.34158771458329223</v>
      </c>
      <c r="V22" s="70">
        <v>-9.4956793357998726E-2</v>
      </c>
      <c r="W22" s="70">
        <v>0.34243825478383039</v>
      </c>
      <c r="X22" s="70">
        <v>-0.36765057086037811</v>
      </c>
      <c r="Y22" s="70">
        <v>-6.8422995868665654E-2</v>
      </c>
      <c r="Z22" s="70">
        <v>0.14037820974750539</v>
      </c>
      <c r="AA22" s="70">
        <v>0.31515683481582951</v>
      </c>
      <c r="AB22" s="70">
        <v>-4.2788224855754099E-2</v>
      </c>
      <c r="AC22" s="70">
        <v>0.24352922715802591</v>
      </c>
      <c r="AD22" s="70">
        <v>-2.2969917183515806E-2</v>
      </c>
      <c r="AE22" s="70">
        <v>-0.14859622017457894</v>
      </c>
      <c r="AF22" s="70">
        <v>0.26147800095310109</v>
      </c>
      <c r="AG22" s="70">
        <v>0.33998758102484794</v>
      </c>
      <c r="AH22" s="70">
        <v>-0.13281384057781784</v>
      </c>
      <c r="AI22" s="70">
        <v>-1.8293462299239138E-3</v>
      </c>
      <c r="AJ22" s="70">
        <v>0.14014986325450346</v>
      </c>
      <c r="AK22" s="70">
        <v>-0.49324129740594325</v>
      </c>
    </row>
    <row r="23" spans="1:37" ht="17.100000000000001" customHeight="1" x14ac:dyDescent="0.2">
      <c r="A23" s="103" t="s">
        <v>54</v>
      </c>
      <c r="B23" s="70">
        <v>-6.9373007158246347E-2</v>
      </c>
      <c r="C23" s="70">
        <v>0.12419027714584989</v>
      </c>
      <c r="D23" s="70">
        <v>9.9074772902486646E-2</v>
      </c>
      <c r="E23" s="70">
        <v>2.4700264264643591E-2</v>
      </c>
      <c r="F23" s="70">
        <v>1.6449832116477776E-2</v>
      </c>
      <c r="G23" s="70">
        <v>7.2404255101835235E-2</v>
      </c>
      <c r="H23" s="70">
        <v>8.3903835635896179E-2</v>
      </c>
      <c r="I23" s="70">
        <v>-4.1400231272504848E-2</v>
      </c>
      <c r="J23" s="70">
        <v>-0.16638183583261679</v>
      </c>
      <c r="K23" s="70">
        <v>-6.0548582957193828E-2</v>
      </c>
      <c r="L23" s="70">
        <v>4.1305113566875641E-2</v>
      </c>
      <c r="M23" s="70">
        <v>9.8907779784491376E-2</v>
      </c>
      <c r="N23" s="70">
        <v>0.27146188637083718</v>
      </c>
      <c r="O23" s="70">
        <v>0.12014807514863844</v>
      </c>
      <c r="P23" s="70">
        <v>-0.13787907293277585</v>
      </c>
      <c r="Q23" s="70">
        <v>-0.11412677691483676</v>
      </c>
      <c r="R23" s="70">
        <v>0.15556688640529723</v>
      </c>
      <c r="S23" s="70">
        <v>0.15133830679370636</v>
      </c>
      <c r="T23" s="70">
        <v>0.15902516019789353</v>
      </c>
      <c r="U23" s="70">
        <v>0.10798712014829738</v>
      </c>
      <c r="V23" s="70">
        <v>-0.13195018183433765</v>
      </c>
      <c r="W23" s="70">
        <v>9.5624071489956081E-2</v>
      </c>
      <c r="X23" s="70">
        <v>4.5509649496949571E-2</v>
      </c>
      <c r="Y23" s="70">
        <v>2.2665114332260584E-2</v>
      </c>
      <c r="Z23" s="70">
        <v>-5.0532720406802741E-2</v>
      </c>
      <c r="AA23" s="70">
        <v>0.11499929482092004</v>
      </c>
      <c r="AB23" s="70">
        <v>0.18323810110987723</v>
      </c>
      <c r="AC23" s="70">
        <v>0.15287933871930959</v>
      </c>
      <c r="AD23" s="70">
        <v>0.14131644939740157</v>
      </c>
      <c r="AE23" s="70">
        <v>-5.9863326265216107E-2</v>
      </c>
      <c r="AF23" s="70">
        <v>-0.19823589603434319</v>
      </c>
      <c r="AG23" s="70">
        <v>-0.3193370707872607</v>
      </c>
      <c r="AH23" s="70">
        <v>0.58582937722093087</v>
      </c>
      <c r="AI23" s="70">
        <v>-0.11646131323764877</v>
      </c>
      <c r="AJ23" s="70">
        <v>0.22895062553380413</v>
      </c>
      <c r="AK23" s="70">
        <v>-0.41142857214872369</v>
      </c>
    </row>
    <row r="24" spans="1:37" ht="17.100000000000001" customHeight="1" x14ac:dyDescent="0.2">
      <c r="A24" s="103" t="s">
        <v>72</v>
      </c>
      <c r="B24" s="70">
        <v>-0.10729550525633372</v>
      </c>
      <c r="C24" s="70">
        <v>-3.7186509708396917E-2</v>
      </c>
      <c r="D24" s="70">
        <v>0.18925880286581309</v>
      </c>
      <c r="E24" s="70">
        <v>1.551353248042215E-2</v>
      </c>
      <c r="F24" s="70">
        <v>-5.2264839704582407E-2</v>
      </c>
      <c r="G24" s="70">
        <v>7.9871240320427764E-2</v>
      </c>
      <c r="H24" s="70">
        <v>-0.17914059945009617</v>
      </c>
      <c r="I24" s="70">
        <v>0.18439870382574761</v>
      </c>
      <c r="J24" s="70">
        <v>2.6514578322751677E-2</v>
      </c>
      <c r="K24" s="70">
        <v>0.1277203605775124</v>
      </c>
      <c r="L24" s="70">
        <v>8.9473950822721818E-2</v>
      </c>
      <c r="M24" s="70">
        <v>0.12895616665301293</v>
      </c>
      <c r="N24" s="70">
        <v>0.17056234569219902</v>
      </c>
      <c r="O24" s="70">
        <v>6.8129706854113209E-2</v>
      </c>
      <c r="P24" s="70">
        <v>-0.11306538867452813</v>
      </c>
      <c r="Q24" s="70">
        <v>-0.3435280522405601</v>
      </c>
      <c r="R24" s="70">
        <v>0.52966545688198619</v>
      </c>
      <c r="S24" s="70">
        <v>-0.10119712343841579</v>
      </c>
      <c r="T24" s="70">
        <v>0.26653942178087919</v>
      </c>
      <c r="U24" s="70">
        <v>-0.1190117322493939</v>
      </c>
      <c r="V24" s="70">
        <v>-2.5373695598778948E-2</v>
      </c>
      <c r="W24" s="70">
        <v>-5.9334623059769449E-2</v>
      </c>
      <c r="X24" s="70">
        <v>0.43659733458551697</v>
      </c>
      <c r="Y24" s="70">
        <v>-0.16919583118041545</v>
      </c>
      <c r="Z24" s="70">
        <v>-0.1132092893261035</v>
      </c>
      <c r="AA24" s="70">
        <v>0.22044587222068932</v>
      </c>
      <c r="AB24" s="70">
        <v>-0.46507447589058104</v>
      </c>
      <c r="AC24" s="70">
        <v>0.50392327189697672</v>
      </c>
      <c r="AD24" s="70">
        <v>-0.18374921894044238</v>
      </c>
      <c r="AE24" s="70">
        <v>9.269493709869886E-2</v>
      </c>
      <c r="AF24" s="70">
        <v>-0.20527562241615965</v>
      </c>
      <c r="AG24" s="70">
        <v>0.29897580878237784</v>
      </c>
      <c r="AH24" s="70">
        <v>0.11751963155475015</v>
      </c>
      <c r="AI24" s="70">
        <v>-0.17613949780329741</v>
      </c>
      <c r="AJ24" s="70">
        <v>-5.2574103718994375E-2</v>
      </c>
      <c r="AK24" s="70">
        <v>0.12018494524252919</v>
      </c>
    </row>
    <row r="25" spans="1:37" ht="17.100000000000001" customHeight="1" x14ac:dyDescent="0.2">
      <c r="A25" s="103" t="s">
        <v>14</v>
      </c>
      <c r="B25" s="70">
        <v>-8.4453376600369043E-2</v>
      </c>
      <c r="C25" s="70">
        <v>6.3111708470334857E-2</v>
      </c>
      <c r="D25" s="70">
        <v>0.13371781173701514</v>
      </c>
      <c r="E25" s="70">
        <v>0.21369660705636784</v>
      </c>
      <c r="F25" s="70">
        <v>0.14008696834675716</v>
      </c>
      <c r="G25" s="70">
        <v>0.29162214906831074</v>
      </c>
      <c r="H25" s="70">
        <v>6.6351679038680694E-2</v>
      </c>
      <c r="I25" s="70">
        <v>0.16416389344764237</v>
      </c>
      <c r="J25" s="70">
        <v>0.33012282351953204</v>
      </c>
      <c r="K25" s="70">
        <v>8.1867025476148866E-2</v>
      </c>
      <c r="L25" s="70">
        <v>7.2608398792381776E-2</v>
      </c>
      <c r="M25" s="70">
        <v>-0.10441753706730261</v>
      </c>
      <c r="N25" s="70">
        <v>0.24924763809403308</v>
      </c>
      <c r="O25" s="70">
        <v>-0.13148890735056312</v>
      </c>
      <c r="P25" s="70">
        <v>0.37100397946103059</v>
      </c>
      <c r="Q25" s="70">
        <v>3.8453669669840623E-2</v>
      </c>
      <c r="R25" s="70">
        <v>-3.7124009617116344E-2</v>
      </c>
      <c r="S25" s="70">
        <v>1.8440693116493878E-2</v>
      </c>
      <c r="T25" s="70">
        <v>8.589151492469603E-2</v>
      </c>
      <c r="U25" s="70">
        <v>0.18056025493999961</v>
      </c>
      <c r="V25" s="70">
        <v>0.1713656557648193</v>
      </c>
      <c r="W25" s="70">
        <v>0.19943032104995881</v>
      </c>
      <c r="X25" s="70">
        <v>0.10693196199470781</v>
      </c>
      <c r="Y25" s="70">
        <v>0.13645293965637878</v>
      </c>
      <c r="Z25" s="70">
        <v>0.14805158494750165</v>
      </c>
      <c r="AA25" s="70">
        <v>8.6195866462651816E-2</v>
      </c>
      <c r="AB25" s="70">
        <v>6.886427947138625E-2</v>
      </c>
      <c r="AC25" s="70">
        <v>0.21782181335588466</v>
      </c>
      <c r="AD25" s="70">
        <v>0.13869226961861397</v>
      </c>
      <c r="AE25" s="70">
        <v>0.15333551362275824</v>
      </c>
      <c r="AF25" s="70">
        <v>8.9147314114338128E-2</v>
      </c>
      <c r="AG25" s="70">
        <v>2.2878798292280934E-3</v>
      </c>
      <c r="AH25" s="70">
        <v>4.9027329926813572E-4</v>
      </c>
      <c r="AI25" s="70">
        <v>0.12033819451708</v>
      </c>
      <c r="AJ25" s="70">
        <v>0.35017411839376011</v>
      </c>
      <c r="AK25" s="70">
        <v>-3.8364533929375874E-2</v>
      </c>
    </row>
    <row r="26" spans="1:37" ht="17.100000000000001" customHeight="1" x14ac:dyDescent="0.2">
      <c r="A26" s="103" t="s">
        <v>56</v>
      </c>
      <c r="B26" s="70">
        <v>-9.5334831369784587E-2</v>
      </c>
      <c r="C26" s="70">
        <v>-0.2573650506347463</v>
      </c>
      <c r="D26" s="70">
        <v>-0.15570307209560655</v>
      </c>
      <c r="E26" s="70">
        <v>5.5628219547387898E-2</v>
      </c>
      <c r="F26" s="70">
        <v>0.19644207758530524</v>
      </c>
      <c r="G26" s="70">
        <v>3.5383101293040061E-3</v>
      </c>
      <c r="H26" s="70">
        <v>4.2456050163930927E-2</v>
      </c>
      <c r="I26" s="70">
        <v>0.10799385452086459</v>
      </c>
      <c r="J26" s="70">
        <v>-9.7268738055335077E-2</v>
      </c>
      <c r="K26" s="70">
        <v>-0.1475934760036009</v>
      </c>
      <c r="L26" s="70">
        <v>0.31304994913114687</v>
      </c>
      <c r="M26" s="70">
        <v>0.29729702959829413</v>
      </c>
      <c r="N26" s="70">
        <v>0.21620504681538671</v>
      </c>
      <c r="O26" s="70">
        <v>-0.2676494164383571</v>
      </c>
      <c r="P26" s="70">
        <v>-0.75890878247404925</v>
      </c>
      <c r="Q26" s="70">
        <v>0.40533237851783116</v>
      </c>
      <c r="R26" s="70">
        <v>-0.14046952394759415</v>
      </c>
      <c r="S26" s="70">
        <v>0.28637025180344439</v>
      </c>
      <c r="T26" s="70">
        <v>0.23740811706680973</v>
      </c>
      <c r="U26" s="70">
        <v>-4.6851426479301149E-2</v>
      </c>
      <c r="V26" s="70">
        <v>0.15736774358507089</v>
      </c>
      <c r="W26" s="70">
        <v>-0.26742614350018246</v>
      </c>
      <c r="X26" s="70">
        <v>-0.12670399679663738</v>
      </c>
      <c r="Y26" s="70">
        <v>7.6599495665334555E-2</v>
      </c>
      <c r="Z26" s="70">
        <v>1.4545664907882754</v>
      </c>
      <c r="AA26" s="70">
        <v>-1.0457513830436</v>
      </c>
      <c r="AB26" s="70">
        <v>6.4897636376822332E-2</v>
      </c>
      <c r="AC26" s="70">
        <v>-0.15576807975595283</v>
      </c>
      <c r="AD26" s="70">
        <v>-0.21412513688928761</v>
      </c>
      <c r="AE26" s="70">
        <v>1.3656986741249608</v>
      </c>
      <c r="AF26" s="70">
        <v>-0.74157196388882662</v>
      </c>
      <c r="AG26" s="70">
        <v>-6.2695574630038872E-2</v>
      </c>
      <c r="AH26" s="70">
        <v>-0.37494414762287998</v>
      </c>
      <c r="AI26" s="70">
        <v>0.31427847191834279</v>
      </c>
      <c r="AJ26" s="70">
        <v>0.47426953555768414</v>
      </c>
      <c r="AK26" s="70">
        <v>3.0867621333309347E-2</v>
      </c>
    </row>
    <row r="27" spans="1:37" ht="17.100000000000001" customHeight="1" x14ac:dyDescent="0.2">
      <c r="A27" s="103" t="s">
        <v>57</v>
      </c>
      <c r="B27" s="70">
        <v>2.2343240991220967E-2</v>
      </c>
      <c r="C27" s="70">
        <v>2.3739972847090281E-2</v>
      </c>
      <c r="D27" s="70">
        <v>3.6694406561399259E-2</v>
      </c>
      <c r="E27" s="70">
        <v>9.4832529531729461E-3</v>
      </c>
      <c r="F27" s="70">
        <v>-3.4378031308032963E-3</v>
      </c>
      <c r="G27" s="70">
        <v>3.0922218764583794E-3</v>
      </c>
      <c r="H27" s="70">
        <v>6.8945644578052731E-2</v>
      </c>
      <c r="I27" s="70">
        <v>9.0298907276557511E-2</v>
      </c>
      <c r="J27" s="70">
        <v>7.3787383303249882E-2</v>
      </c>
      <c r="K27" s="70">
        <v>6.3343080227175483E-2</v>
      </c>
      <c r="L27" s="70">
        <v>8.7752220041534781E-2</v>
      </c>
      <c r="M27" s="70">
        <v>9.1233185981157441E-2</v>
      </c>
      <c r="N27" s="70">
        <v>3.2846081788947906E-2</v>
      </c>
      <c r="O27" s="70">
        <v>7.2373549384301947E-2</v>
      </c>
      <c r="P27" s="70">
        <v>-0.1625501085540946</v>
      </c>
      <c r="Q27" s="70">
        <v>3.2852535798395671E-2</v>
      </c>
      <c r="R27" s="70">
        <v>4.1934087359475673E-2</v>
      </c>
      <c r="S27" s="70">
        <v>6.7879022548885004E-2</v>
      </c>
      <c r="T27" s="70">
        <v>2.415863761744938E-4</v>
      </c>
      <c r="U27" s="70">
        <v>-2.1052694616703393E-2</v>
      </c>
      <c r="V27" s="70">
        <v>-5.3284219723990849E-4</v>
      </c>
      <c r="W27" s="70">
        <v>9.0742039679526265E-2</v>
      </c>
      <c r="X27" s="70">
        <v>-2.6139051546469106E-2</v>
      </c>
      <c r="Y27" s="70">
        <v>5.2494171134882459E-2</v>
      </c>
      <c r="Z27" s="70">
        <v>0.24154577288297024</v>
      </c>
      <c r="AA27" s="70">
        <v>3.6452336160824793E-2</v>
      </c>
      <c r="AB27" s="70">
        <v>4.3374089424807943E-2</v>
      </c>
      <c r="AC27" s="70">
        <v>-2.7176039378394379E-3</v>
      </c>
      <c r="AD27" s="70">
        <v>-6.3633741323937773E-2</v>
      </c>
      <c r="AE27" s="70">
        <v>1.6630439633954112E-2</v>
      </c>
      <c r="AF27" s="70">
        <v>0.18143635044959971</v>
      </c>
      <c r="AG27" s="70">
        <v>2.0683838040525857E-2</v>
      </c>
      <c r="AH27" s="70">
        <v>-0.15688756558664166</v>
      </c>
      <c r="AI27" s="70">
        <v>5.1701925973202841E-2</v>
      </c>
      <c r="AJ27" s="70">
        <v>0.31667830115582535</v>
      </c>
      <c r="AK27" s="70">
        <v>-0.2159143963071643</v>
      </c>
    </row>
    <row r="28" spans="1:37" ht="17.100000000000001" customHeight="1" x14ac:dyDescent="0.2">
      <c r="A28" s="103" t="s">
        <v>15</v>
      </c>
      <c r="B28" s="70">
        <v>5.5083744772934573E-3</v>
      </c>
      <c r="C28" s="70">
        <v>7.577820444524673E-2</v>
      </c>
      <c r="D28" s="70">
        <v>0.12375309055084084</v>
      </c>
      <c r="E28" s="70">
        <v>0.2160602495138243</v>
      </c>
      <c r="F28" s="70">
        <v>3.1740317394044336E-2</v>
      </c>
      <c r="G28" s="70">
        <v>-4.1255953653344165E-3</v>
      </c>
      <c r="H28" s="70">
        <v>-4.4086732717982767E-2</v>
      </c>
      <c r="I28" s="70">
        <v>-6.4469129835725572E-2</v>
      </c>
      <c r="J28" s="70">
        <v>0.11783170354965258</v>
      </c>
      <c r="K28" s="70">
        <v>-5.0946950931622693E-2</v>
      </c>
      <c r="L28" s="70">
        <v>0.11731880590773744</v>
      </c>
      <c r="M28" s="70">
        <v>0.14552106828433556</v>
      </c>
      <c r="N28" s="70">
        <v>0.11982600756554992</v>
      </c>
      <c r="O28" s="70">
        <v>0.11921923367066176</v>
      </c>
      <c r="P28" s="70">
        <v>8.6599871265738929E-3</v>
      </c>
      <c r="Q28" s="70">
        <v>8.2171701953772366E-2</v>
      </c>
      <c r="R28" s="70">
        <v>0.14400566142134408</v>
      </c>
      <c r="S28" s="70">
        <v>5.8629512368152066E-2</v>
      </c>
      <c r="T28" s="70">
        <v>0.35906948122758015</v>
      </c>
      <c r="U28" s="70">
        <v>-0.43702751484311642</v>
      </c>
      <c r="V28" s="70">
        <v>0.22766000821173854</v>
      </c>
      <c r="W28" s="70">
        <v>-5.4130679210080905E-2</v>
      </c>
      <c r="X28" s="70">
        <v>0.14008357422978207</v>
      </c>
      <c r="Y28" s="70">
        <v>-8.6334127897738505E-2</v>
      </c>
      <c r="Z28" s="70">
        <v>0.26981001282628508</v>
      </c>
      <c r="AA28" s="70">
        <v>-0.21088320233988489</v>
      </c>
      <c r="AB28" s="70">
        <v>-0.21223149549638765</v>
      </c>
      <c r="AC28" s="70">
        <v>0.15890845302046111</v>
      </c>
      <c r="AD28" s="70">
        <v>-0.25011340483090705</v>
      </c>
      <c r="AE28" s="70">
        <v>0.45780732604630942</v>
      </c>
      <c r="AF28" s="70">
        <v>1.5963119567619095E-2</v>
      </c>
      <c r="AG28" s="70">
        <v>0.46104201146513818</v>
      </c>
      <c r="AH28" s="70">
        <v>-0.81102381894476339</v>
      </c>
      <c r="AI28" s="70">
        <v>0.4583099885739822</v>
      </c>
      <c r="AJ28" s="70">
        <v>0.10001131154145004</v>
      </c>
      <c r="AK28" s="70">
        <v>0.23720386138664337</v>
      </c>
    </row>
    <row r="29" spans="1:37" ht="17.100000000000001" customHeight="1" x14ac:dyDescent="0.2">
      <c r="A29" s="103" t="s">
        <v>16</v>
      </c>
      <c r="B29" s="70">
        <v>-2.225025005873502E-2</v>
      </c>
      <c r="C29" s="70">
        <v>-0.26488824582409842</v>
      </c>
      <c r="D29" s="70">
        <v>-0.13742487451438667</v>
      </c>
      <c r="E29" s="70">
        <v>0.12846113499879047</v>
      </c>
      <c r="F29" s="70">
        <v>0.273884058414541</v>
      </c>
      <c r="G29" s="70">
        <v>5.9302565818338343E-2</v>
      </c>
      <c r="H29" s="70">
        <v>2.0791733528125491E-2</v>
      </c>
      <c r="I29" s="70">
        <v>-2.0921971290442758E-2</v>
      </c>
      <c r="J29" s="70">
        <v>0.41828567182292847</v>
      </c>
      <c r="K29" s="70">
        <v>0.17691693441165893</v>
      </c>
      <c r="L29" s="70">
        <v>-0.20918799368636648</v>
      </c>
      <c r="M29" s="70">
        <v>-0.22222290664135158</v>
      </c>
      <c r="N29" s="70">
        <v>-0.10700018894654263</v>
      </c>
      <c r="O29" s="70">
        <v>0.32594119758494294</v>
      </c>
      <c r="P29" s="70">
        <v>3.4376860602574541E-2</v>
      </c>
      <c r="Q29" s="70">
        <v>-0.10198256396628143</v>
      </c>
      <c r="R29" s="70">
        <v>-0.84978470974287379</v>
      </c>
      <c r="S29" s="70">
        <v>0.58738591066551593</v>
      </c>
      <c r="T29" s="70">
        <v>0.23055231665142384</v>
      </c>
      <c r="U29" s="70">
        <v>0.13175376440608455</v>
      </c>
      <c r="V29" s="70">
        <v>-0.51071204344322829</v>
      </c>
      <c r="W29" s="70">
        <v>0.10980861255481421</v>
      </c>
      <c r="X29" s="70">
        <v>0.47983819656772758</v>
      </c>
      <c r="Y29" s="70">
        <v>-0.41771889499925186</v>
      </c>
      <c r="Z29" s="70">
        <v>0.25245964715003022</v>
      </c>
      <c r="AA29" s="70">
        <v>-0.27213564445707167</v>
      </c>
      <c r="AB29" s="70">
        <v>0.10174886273896754</v>
      </c>
      <c r="AC29" s="70">
        <v>0.31349246475704778</v>
      </c>
      <c r="AD29" s="70">
        <v>0.17248244649324485</v>
      </c>
      <c r="AE29" s="70">
        <v>-0.26091004293239317</v>
      </c>
      <c r="AF29" s="70">
        <v>-6.6129974255945884E-2</v>
      </c>
      <c r="AG29" s="70">
        <v>2.7781408347043336E-2</v>
      </c>
      <c r="AH29" s="70">
        <v>0.14414110127876759</v>
      </c>
      <c r="AI29" s="70">
        <v>8.5551784098837555E-2</v>
      </c>
      <c r="AJ29" s="70">
        <v>-2.9424150331661568E-3</v>
      </c>
      <c r="AK29" s="70">
        <v>0.22816484182416508</v>
      </c>
    </row>
    <row r="30" spans="1:37" ht="17.100000000000001" customHeight="1" x14ac:dyDescent="0.2">
      <c r="A30" s="103" t="s">
        <v>58</v>
      </c>
      <c r="B30" s="70">
        <v>-3.0154988584296407E-2</v>
      </c>
      <c r="C30" s="70">
        <v>1.5265935141490963E-2</v>
      </c>
      <c r="D30" s="70">
        <v>0.10347189391390703</v>
      </c>
      <c r="E30" s="70">
        <v>0.2172536970145027</v>
      </c>
      <c r="F30" s="70">
        <v>0.1872197853432262</v>
      </c>
      <c r="G30" s="70">
        <v>0.11538620113023072</v>
      </c>
      <c r="H30" s="70">
        <v>4.5268445843316713E-2</v>
      </c>
      <c r="I30" s="70">
        <v>-5.0006486958155502E-2</v>
      </c>
      <c r="J30" s="70">
        <v>0.18377820139017542</v>
      </c>
      <c r="K30" s="70">
        <v>-0.10882390409906122</v>
      </c>
      <c r="L30" s="70">
        <v>5.5494061161241962E-2</v>
      </c>
      <c r="M30" s="70">
        <v>9.9879664873819995E-2</v>
      </c>
      <c r="N30" s="70">
        <v>3.1909326494035668E-2</v>
      </c>
      <c r="O30" s="70">
        <v>-2.5934425215965992E-2</v>
      </c>
      <c r="P30" s="70">
        <v>-6.1358061534085269E-3</v>
      </c>
      <c r="Q30" s="70">
        <v>-0.22746178342582549</v>
      </c>
      <c r="R30" s="70">
        <v>0.64265246152599298</v>
      </c>
      <c r="S30" s="70">
        <v>-0.22725580841864568</v>
      </c>
      <c r="T30" s="70">
        <v>-9.9488172021844609E-2</v>
      </c>
      <c r="U30" s="70">
        <v>0.11137637246510683</v>
      </c>
      <c r="V30" s="70">
        <v>9.749255084014781E-2</v>
      </c>
      <c r="W30" s="70">
        <v>0.4408608024463378</v>
      </c>
      <c r="X30" s="70">
        <v>-0.16507982405120794</v>
      </c>
      <c r="Y30" s="70">
        <v>-2.0558044724006866E-2</v>
      </c>
      <c r="Z30" s="70">
        <v>0.1935526708440167</v>
      </c>
      <c r="AA30" s="70">
        <v>2.2426074278408568E-2</v>
      </c>
      <c r="AB30" s="70">
        <v>-7.8486695200385051E-2</v>
      </c>
      <c r="AC30" s="70">
        <v>-0.10194639084089574</v>
      </c>
      <c r="AD30" s="70">
        <v>-3.7497486320424746E-2</v>
      </c>
      <c r="AE30" s="70">
        <v>0.10713282247272225</v>
      </c>
      <c r="AF30" s="70">
        <v>0.23609455426507622</v>
      </c>
      <c r="AG30" s="70">
        <v>9.6306418547637718E-2</v>
      </c>
      <c r="AH30" s="70">
        <v>-0.16013379843668124</v>
      </c>
      <c r="AI30" s="70">
        <v>4.4532354827119244E-2</v>
      </c>
      <c r="AJ30" s="70">
        <v>-2.7510792646309162E-3</v>
      </c>
      <c r="AK30" s="70">
        <v>-7.1643741774215661E-2</v>
      </c>
    </row>
    <row r="31" spans="1:37" ht="17.100000000000001" customHeight="1" x14ac:dyDescent="0.2">
      <c r="A31" s="103" t="s">
        <v>71</v>
      </c>
      <c r="B31" s="70">
        <v>2.8076031987357437E-3</v>
      </c>
      <c r="C31" s="70">
        <v>8.5666918646880065E-3</v>
      </c>
      <c r="D31" s="70">
        <v>2.6207646114494811E-2</v>
      </c>
      <c r="E31" s="70">
        <v>6.7257317722652157E-2</v>
      </c>
      <c r="F31" s="70">
        <v>-3.5066451943570005E-2</v>
      </c>
      <c r="G31" s="70">
        <v>4.9442998154523757E-2</v>
      </c>
      <c r="H31" s="70">
        <v>1.3395668521308735E-2</v>
      </c>
      <c r="I31" s="70">
        <v>1.1848724459596116E-2</v>
      </c>
      <c r="J31" s="70">
        <v>1.7549930541561582E-2</v>
      </c>
      <c r="K31" s="70">
        <v>-9.1317753330600899E-3</v>
      </c>
      <c r="L31" s="70">
        <v>1.0057070479405853E-2</v>
      </c>
      <c r="M31" s="70">
        <v>-9.0858032119562147E-3</v>
      </c>
      <c r="N31" s="70">
        <v>2.6950665059198033E-3</v>
      </c>
      <c r="O31" s="70">
        <v>9.5639371154603904E-4</v>
      </c>
      <c r="P31" s="70">
        <v>-9.2459544159104803E-3</v>
      </c>
      <c r="Q31" s="70">
        <v>-4.6328949857544315E-2</v>
      </c>
      <c r="R31" s="70">
        <v>-3.0598193074419674E-3</v>
      </c>
      <c r="S31" s="70">
        <v>1.5375770842129686E-2</v>
      </c>
      <c r="T31" s="70">
        <v>-4.8739327246980066E-3</v>
      </c>
      <c r="U31" s="70">
        <v>2.7237364048675945E-2</v>
      </c>
      <c r="V31" s="70">
        <v>2.8955001807970089E-3</v>
      </c>
      <c r="W31" s="70">
        <v>-2.7502246716165624E-2</v>
      </c>
      <c r="X31" s="70">
        <v>-2.2028478271803195E-2</v>
      </c>
      <c r="Y31" s="70">
        <v>1.4738767981416377E-2</v>
      </c>
      <c r="Z31" s="70">
        <v>-2.9463906031576628E-2</v>
      </c>
      <c r="AA31" s="70">
        <v>3.6220335784732695E-2</v>
      </c>
      <c r="AB31" s="70">
        <v>1.6930506960049222E-2</v>
      </c>
      <c r="AC31" s="70">
        <v>2.1926421433525869E-2</v>
      </c>
      <c r="AD31" s="70">
        <v>-1.0257904135600128E-3</v>
      </c>
      <c r="AE31" s="70">
        <v>-4.5295947857549888E-2</v>
      </c>
      <c r="AF31" s="70">
        <v>3.5647458219528555E-2</v>
      </c>
      <c r="AG31" s="70">
        <v>-1.5864318147007277E-2</v>
      </c>
      <c r="AH31" s="70">
        <v>2.9793662880523136E-2</v>
      </c>
      <c r="AI31" s="70">
        <v>-3.454998939735502E-2</v>
      </c>
      <c r="AJ31" s="70">
        <v>2.6979524896894574E-2</v>
      </c>
      <c r="AK31" s="70">
        <v>-3.5798551579123851E-2</v>
      </c>
    </row>
    <row r="32" spans="1:37" ht="17.100000000000001" customHeight="1" x14ac:dyDescent="0.2">
      <c r="A32" s="103" t="s">
        <v>17</v>
      </c>
      <c r="B32" s="70">
        <v>-4.7258588224083478E-2</v>
      </c>
      <c r="C32" s="70">
        <v>-5.7808730608680504E-2</v>
      </c>
      <c r="D32" s="70">
        <v>-5.9944413679061644E-3</v>
      </c>
      <c r="E32" s="70">
        <v>-4.4153143869592938E-2</v>
      </c>
      <c r="F32" s="70">
        <v>-6.1007104155930119E-3</v>
      </c>
      <c r="G32" s="70">
        <v>1.2193568965638129E-2</v>
      </c>
      <c r="H32" s="70">
        <v>1.792110446195647E-2</v>
      </c>
      <c r="I32" s="70">
        <v>7.3216287546469987E-3</v>
      </c>
      <c r="J32" s="70">
        <v>6.6216737858393951E-2</v>
      </c>
      <c r="K32" s="70">
        <v>2.8813844211461472E-2</v>
      </c>
      <c r="L32" s="70">
        <v>1.5703171744609553E-2</v>
      </c>
      <c r="M32" s="70">
        <v>1.5470402684873491E-2</v>
      </c>
      <c r="N32" s="70">
        <v>2.7927779844201866E-3</v>
      </c>
      <c r="O32" s="70">
        <v>3.4685236799059018E-3</v>
      </c>
      <c r="P32" s="70">
        <v>2.266019702304189E-3</v>
      </c>
      <c r="Q32" s="70">
        <v>8.6591188074480324E-3</v>
      </c>
      <c r="R32" s="70">
        <v>9.552419437762227E-3</v>
      </c>
      <c r="S32" s="70">
        <v>3.1470111413397873E-2</v>
      </c>
      <c r="T32" s="70">
        <v>4.2274862168209387E-2</v>
      </c>
      <c r="U32" s="70">
        <v>3.7698681980145636E-2</v>
      </c>
      <c r="V32" s="70">
        <v>2.6499571346156495E-2</v>
      </c>
      <c r="W32" s="70">
        <v>1.9651370273176715E-2</v>
      </c>
      <c r="X32" s="70">
        <v>1.5485626232051445E-2</v>
      </c>
      <c r="Y32" s="70">
        <v>3.9571367102995567E-2</v>
      </c>
      <c r="Z32" s="70">
        <v>1.0514594431657099E-3</v>
      </c>
      <c r="AA32" s="70">
        <v>1.1236292469495365E-2</v>
      </c>
      <c r="AB32" s="70">
        <v>8.9360831411842163E-3</v>
      </c>
      <c r="AC32" s="70">
        <v>8.7475174838978556E-3</v>
      </c>
      <c r="AD32" s="70">
        <v>2.0769083653186613E-2</v>
      </c>
      <c r="AE32" s="70">
        <v>0.3420360828857491</v>
      </c>
      <c r="AF32" s="70">
        <v>-0.30991072465744762</v>
      </c>
      <c r="AG32" s="70">
        <v>-0.2868820811130004</v>
      </c>
      <c r="AH32" s="70">
        <v>0.28848049910633244</v>
      </c>
      <c r="AI32" s="70">
        <v>1.0399279992371235E-2</v>
      </c>
      <c r="AJ32" s="70">
        <v>-1.2575392575249611E-2</v>
      </c>
      <c r="AK32" s="70">
        <v>4.6861269020356547E-2</v>
      </c>
    </row>
    <row r="33" spans="1:37" ht="17.100000000000001" customHeight="1" x14ac:dyDescent="0.2">
      <c r="A33" s="103" t="s">
        <v>59</v>
      </c>
      <c r="B33" s="70">
        <v>6.324161402568234E-3</v>
      </c>
      <c r="C33" s="70">
        <v>6.1447431201418646E-3</v>
      </c>
      <c r="D33" s="70">
        <v>5.893706678127557E-3</v>
      </c>
      <c r="E33" s="70">
        <v>5.6675395273956047E-3</v>
      </c>
      <c r="F33" s="70">
        <v>5.5589186465854895E-3</v>
      </c>
      <c r="G33" s="70">
        <v>5.5211520666633143E-3</v>
      </c>
      <c r="H33" s="70">
        <v>5.4668893706756611E-3</v>
      </c>
      <c r="I33" s="70">
        <v>5.4025457880555617E-3</v>
      </c>
      <c r="J33" s="70">
        <v>5.471508160382668E-3</v>
      </c>
      <c r="K33" s="70">
        <v>5.4040473279362454E-3</v>
      </c>
      <c r="L33" s="70">
        <v>5.317170550229588E-3</v>
      </c>
      <c r="M33" s="70">
        <v>5.1003604139985871E-3</v>
      </c>
      <c r="N33" s="70">
        <v>5.2227660031573574E-3</v>
      </c>
      <c r="O33" s="70">
        <v>5.0994878148445388E-3</v>
      </c>
      <c r="P33" s="70">
        <v>4.9364376234778545E-3</v>
      </c>
      <c r="Q33" s="70">
        <v>5.0543197515014642E-3</v>
      </c>
      <c r="R33" s="70">
        <v>5.5701856250164874E-3</v>
      </c>
      <c r="S33" s="70">
        <v>5.2483052655335457E-3</v>
      </c>
      <c r="T33" s="70">
        <v>5.1999498181794831E-3</v>
      </c>
      <c r="U33" s="70">
        <v>5.2082338459308944E-3</v>
      </c>
      <c r="V33" s="70">
        <v>5.1702270032966515E-3</v>
      </c>
      <c r="W33" s="70">
        <v>5.2910808182838748E-3</v>
      </c>
      <c r="X33" s="70">
        <v>5.0196982604451181E-3</v>
      </c>
      <c r="Y33" s="70">
        <v>4.9076267984901473E-3</v>
      </c>
      <c r="Z33" s="70">
        <v>4.9300689362718848E-3</v>
      </c>
      <c r="AA33" s="70">
        <v>4.9240639154377128E-3</v>
      </c>
      <c r="AB33" s="70">
        <v>5.054765898751484E-3</v>
      </c>
      <c r="AC33" s="70">
        <v>5.0903644150734279E-3</v>
      </c>
      <c r="AD33" s="70">
        <v>4.8881157326722676E-3</v>
      </c>
      <c r="AE33" s="70">
        <v>4.7985177012991875E-3</v>
      </c>
      <c r="AF33" s="70">
        <v>4.8425467404818864E-3</v>
      </c>
      <c r="AG33" s="70">
        <v>4.7842404598380439E-3</v>
      </c>
      <c r="AH33" s="70">
        <v>4.6426754338850344E-3</v>
      </c>
      <c r="AI33" s="70">
        <v>4.5457799836193091E-3</v>
      </c>
      <c r="AJ33" s="70">
        <v>4.8311994355591751E-3</v>
      </c>
      <c r="AK33" s="70">
        <v>4.6895914675140309E-3</v>
      </c>
    </row>
    <row r="34" spans="1:37" ht="17.100000000000001" customHeight="1" x14ac:dyDescent="0.2">
      <c r="A34" s="70"/>
      <c r="B34" s="70"/>
      <c r="C34" s="70"/>
      <c r="D34" s="70"/>
      <c r="E34" s="70"/>
      <c r="F34" s="70"/>
      <c r="G34" s="70"/>
      <c r="H34" s="70"/>
      <c r="I34" s="70"/>
      <c r="J34" s="70"/>
      <c r="K34" s="70"/>
      <c r="L34" s="70"/>
      <c r="M34" s="70"/>
      <c r="N34" s="70"/>
      <c r="O34" s="70"/>
      <c r="P34" s="70"/>
      <c r="Q34" s="70"/>
      <c r="R34" s="70"/>
      <c r="S34" s="70"/>
      <c r="T34" s="70"/>
      <c r="U34" s="70"/>
      <c r="V34" s="70"/>
      <c r="W34" s="70"/>
      <c r="X34" s="70"/>
      <c r="Y34" s="70"/>
    </row>
    <row r="35" spans="1:37" s="86" customFormat="1" ht="17.100000000000001" customHeight="1" x14ac:dyDescent="0.2">
      <c r="A35" s="139" t="s">
        <v>95</v>
      </c>
      <c r="B35" s="143"/>
      <c r="C35" s="143"/>
      <c r="D35" s="143"/>
      <c r="E35" s="143"/>
      <c r="F35" s="143"/>
      <c r="G35" s="143"/>
      <c r="H35" s="143"/>
      <c r="I35" s="143"/>
      <c r="J35" s="143"/>
      <c r="K35" s="143"/>
      <c r="L35" s="143"/>
      <c r="M35" s="143"/>
      <c r="N35" s="143"/>
      <c r="O35" s="143"/>
      <c r="P35" s="143"/>
      <c r="Q35" s="143"/>
      <c r="R35" s="143"/>
      <c r="S35" s="143"/>
      <c r="T35" s="143"/>
      <c r="U35" s="143"/>
      <c r="V35" s="143"/>
      <c r="W35" s="143"/>
      <c r="X35" s="143"/>
      <c r="Y35" s="143"/>
    </row>
    <row r="36" spans="1:37" s="11" customFormat="1" ht="17.100000000000001" customHeight="1" thickBot="1" x14ac:dyDescent="0.25">
      <c r="A36" s="94" t="s">
        <v>19</v>
      </c>
      <c r="B36" s="94">
        <v>0.39641841904133673</v>
      </c>
      <c r="C36" s="94">
        <v>-0.29971634955376469</v>
      </c>
      <c r="D36" s="94">
        <v>0.61182102823667872</v>
      </c>
      <c r="E36" s="94">
        <v>4.0600612427202178E-2</v>
      </c>
      <c r="F36" s="94">
        <v>0.11330791440683921</v>
      </c>
      <c r="G36" s="94">
        <v>-8.1734000328735859E-2</v>
      </c>
      <c r="H36" s="94">
        <v>-0.10363865966226682</v>
      </c>
      <c r="I36" s="94">
        <v>0.19358572933981918</v>
      </c>
      <c r="J36" s="94">
        <v>-6.9606046157282858E-2</v>
      </c>
      <c r="K36" s="94">
        <v>0.18556314664781789</v>
      </c>
      <c r="L36" s="94">
        <v>0.33347798786110389</v>
      </c>
      <c r="M36" s="94">
        <v>-8.1833286194769053E-2</v>
      </c>
      <c r="N36" s="94">
        <v>0.26533587131479169</v>
      </c>
      <c r="O36" s="94">
        <v>0.13379365968938389</v>
      </c>
      <c r="P36" s="94">
        <v>-0.37164711630502295</v>
      </c>
      <c r="Q36" s="94">
        <v>-1.6638061029048417</v>
      </c>
      <c r="R36" s="94">
        <v>1.7761610371476702</v>
      </c>
      <c r="S36" s="94">
        <v>9.8310901890718852E-2</v>
      </c>
      <c r="T36" s="94">
        <v>-0.32782313003367047</v>
      </c>
      <c r="U36" s="94">
        <v>0.97087640161242461</v>
      </c>
      <c r="V36" s="94">
        <v>-0.88797442130612114</v>
      </c>
      <c r="W36" s="94">
        <v>0.86908198986880725</v>
      </c>
      <c r="X36" s="94">
        <v>0.39040394687496205</v>
      </c>
      <c r="Y36" s="94">
        <v>-0.16337150068998543</v>
      </c>
      <c r="Z36" s="94">
        <v>-2.0943421203233913E-2</v>
      </c>
      <c r="AA36" s="94">
        <v>0.19972586448020932</v>
      </c>
      <c r="AB36" s="94">
        <v>0.25971899672873877</v>
      </c>
      <c r="AC36" s="94">
        <v>0.31823609952723408</v>
      </c>
      <c r="AD36" s="94">
        <v>0.13421769750499082</v>
      </c>
      <c r="AE36" s="94">
        <v>-0.18649608299215109</v>
      </c>
      <c r="AF36" s="94">
        <v>0.21860678569054012</v>
      </c>
      <c r="AG36" s="94">
        <v>0.10015910366951862</v>
      </c>
      <c r="AH36" s="94">
        <v>0.60617256994083712</v>
      </c>
      <c r="AI36" s="94">
        <v>-0.26005513517458562</v>
      </c>
      <c r="AJ36" s="94">
        <v>-4.9920020003108981E-2</v>
      </c>
      <c r="AK36" s="94">
        <v>0.2626858094186057</v>
      </c>
    </row>
    <row r="37" spans="1:37" x14ac:dyDescent="0.2">
      <c r="A37" s="13" t="s">
        <v>50</v>
      </c>
    </row>
  </sheetData>
  <mergeCells count="9">
    <mergeCell ref="B3:E3"/>
    <mergeCell ref="F3:I3"/>
    <mergeCell ref="J3:M3"/>
    <mergeCell ref="N3:Q3"/>
    <mergeCell ref="AH3:AK3"/>
    <mergeCell ref="AD3:AG3"/>
    <mergeCell ref="Z3:AC3"/>
    <mergeCell ref="V3:Y3"/>
    <mergeCell ref="R3:U3"/>
  </mergeCells>
  <phoneticPr fontId="29" type="noConversion"/>
  <pageMargins left="0.51181102362204722" right="0" top="0.51181102362204722" bottom="0" header="0" footer="0"/>
  <pageSetup paperSize="9" scale="52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6"/>
  <dimension ref="A1:AQ38"/>
  <sheetViews>
    <sheetView view="pageBreakPreview" zoomScaleSheetLayoutView="100" workbookViewId="0">
      <pane xSplit="11" ySplit="4" topLeftCell="L5" activePane="bottomRight" state="frozen"/>
      <selection activeCell="AD23" sqref="AD23"/>
      <selection pane="topRight" activeCell="AD23" sqref="AD23"/>
      <selection pane="bottomLeft" activeCell="AD23" sqref="AD23"/>
      <selection pane="bottomRight" activeCell="X3" sqref="X3:AA3"/>
    </sheetView>
  </sheetViews>
  <sheetFormatPr defaultColWidth="9.140625" defaultRowHeight="11.25" x14ac:dyDescent="0.2"/>
  <cols>
    <col min="1" max="1" width="25.28515625" style="1" customWidth="1"/>
    <col min="2" max="5" width="7.5703125" style="1" hidden="1" customWidth="1"/>
    <col min="6" max="8" width="5.7109375" style="1" hidden="1" customWidth="1"/>
    <col min="9" max="15" width="6.140625" style="1" hidden="1" customWidth="1"/>
    <col min="16" max="19" width="6.28515625" style="1" hidden="1" customWidth="1"/>
    <col min="20" max="23" width="6.7109375" style="1" hidden="1" customWidth="1"/>
    <col min="24" max="40" width="6.7109375" style="1" customWidth="1"/>
    <col min="41" max="43" width="7.42578125" style="1" customWidth="1"/>
    <col min="44" max="16384" width="9.140625" style="1"/>
  </cols>
  <sheetData>
    <row r="1" spans="1:43" ht="18" customHeight="1" x14ac:dyDescent="0.2">
      <c r="X1" s="31" t="s">
        <v>112</v>
      </c>
    </row>
    <row r="2" spans="1:43" ht="1.5" customHeight="1" thickBot="1" x14ac:dyDescent="0.25">
      <c r="B2" s="1" t="s">
        <v>20</v>
      </c>
      <c r="C2" s="1" t="s">
        <v>21</v>
      </c>
      <c r="D2" s="1" t="s">
        <v>22</v>
      </c>
      <c r="E2" s="1" t="s">
        <v>23</v>
      </c>
      <c r="F2" s="1" t="s">
        <v>24</v>
      </c>
      <c r="G2" s="1" t="s">
        <v>25</v>
      </c>
      <c r="H2" s="1" t="s">
        <v>26</v>
      </c>
      <c r="I2" s="1" t="s">
        <v>27</v>
      </c>
      <c r="J2" s="1" t="s">
        <v>28</v>
      </c>
      <c r="K2" s="1" t="s">
        <v>29</v>
      </c>
      <c r="L2" s="1" t="s">
        <v>30</v>
      </c>
      <c r="M2" s="1" t="s">
        <v>31</v>
      </c>
      <c r="N2" s="1" t="s">
        <v>32</v>
      </c>
      <c r="O2" s="1" t="s">
        <v>33</v>
      </c>
      <c r="P2" s="1" t="s">
        <v>34</v>
      </c>
      <c r="Q2" s="1" t="s">
        <v>35</v>
      </c>
      <c r="R2" s="1" t="s">
        <v>36</v>
      </c>
      <c r="S2" s="1" t="s">
        <v>37</v>
      </c>
      <c r="T2" s="1" t="s">
        <v>38</v>
      </c>
      <c r="U2" s="1" t="s">
        <v>39</v>
      </c>
      <c r="V2" s="1" t="s">
        <v>40</v>
      </c>
      <c r="W2" s="1" t="s">
        <v>41</v>
      </c>
      <c r="X2" s="1" t="s">
        <v>42</v>
      </c>
      <c r="Y2" s="1" t="s">
        <v>43</v>
      </c>
      <c r="Z2" s="1" t="s">
        <v>44</v>
      </c>
      <c r="AA2" s="1" t="s">
        <v>45</v>
      </c>
      <c r="AB2" s="1" t="s">
        <v>51</v>
      </c>
      <c r="AC2" s="1" t="s">
        <v>73</v>
      </c>
      <c r="AD2" s="1" t="s">
        <v>74</v>
      </c>
      <c r="AE2" s="1" t="s">
        <v>75</v>
      </c>
      <c r="AF2" s="1" t="s">
        <v>78</v>
      </c>
    </row>
    <row r="3" spans="1:43" s="7" customFormat="1" ht="15" customHeight="1" x14ac:dyDescent="0.2">
      <c r="B3" s="215" t="s">
        <v>67</v>
      </c>
      <c r="C3" s="215"/>
      <c r="D3" s="215" t="s">
        <v>66</v>
      </c>
      <c r="E3" s="215"/>
      <c r="F3" s="215"/>
      <c r="G3" s="215"/>
      <c r="H3" s="215" t="s">
        <v>60</v>
      </c>
      <c r="I3" s="215"/>
      <c r="J3" s="215"/>
      <c r="K3" s="215"/>
      <c r="L3" s="215" t="s">
        <v>61</v>
      </c>
      <c r="M3" s="215"/>
      <c r="N3" s="215"/>
      <c r="O3" s="215"/>
      <c r="P3" s="215" t="s">
        <v>62</v>
      </c>
      <c r="Q3" s="215"/>
      <c r="R3" s="215"/>
      <c r="S3" s="215"/>
      <c r="U3" s="215" t="s">
        <v>63</v>
      </c>
      <c r="V3" s="215"/>
      <c r="W3" s="215"/>
      <c r="X3" s="215" t="s">
        <v>64</v>
      </c>
      <c r="Y3" s="215"/>
      <c r="Z3" s="215"/>
      <c r="AA3" s="215"/>
      <c r="AB3" s="215" t="s">
        <v>65</v>
      </c>
      <c r="AC3" s="215"/>
      <c r="AD3" s="215"/>
      <c r="AE3" s="215"/>
      <c r="AF3" s="215" t="s">
        <v>77</v>
      </c>
      <c r="AG3" s="215"/>
      <c r="AH3" s="215"/>
      <c r="AI3" s="215"/>
      <c r="AJ3" s="210" t="s">
        <v>80</v>
      </c>
      <c r="AK3" s="210"/>
      <c r="AL3" s="210"/>
      <c r="AM3" s="210"/>
      <c r="AN3" s="215" t="s">
        <v>92</v>
      </c>
      <c r="AO3" s="215"/>
      <c r="AP3" s="215"/>
      <c r="AQ3" s="215"/>
    </row>
    <row r="4" spans="1:43" x14ac:dyDescent="0.2">
      <c r="A4" s="21" t="s">
        <v>99</v>
      </c>
      <c r="B4" s="12" t="s">
        <v>48</v>
      </c>
      <c r="C4" s="12" t="s">
        <v>49</v>
      </c>
      <c r="D4" s="12" t="s">
        <v>46</v>
      </c>
      <c r="E4" s="12" t="s">
        <v>47</v>
      </c>
      <c r="F4" s="12" t="s">
        <v>48</v>
      </c>
      <c r="G4" s="12" t="s">
        <v>49</v>
      </c>
      <c r="H4" s="12" t="s">
        <v>46</v>
      </c>
      <c r="I4" s="12" t="s">
        <v>47</v>
      </c>
      <c r="J4" s="12" t="s">
        <v>48</v>
      </c>
      <c r="K4" s="12" t="s">
        <v>49</v>
      </c>
      <c r="L4" s="12" t="s">
        <v>46</v>
      </c>
      <c r="M4" s="12" t="s">
        <v>47</v>
      </c>
      <c r="N4" s="12" t="s">
        <v>48</v>
      </c>
      <c r="O4" s="12" t="s">
        <v>49</v>
      </c>
      <c r="P4" s="12" t="s">
        <v>46</v>
      </c>
      <c r="Q4" s="12" t="s">
        <v>47</v>
      </c>
      <c r="R4" s="12" t="s">
        <v>48</v>
      </c>
      <c r="S4" s="12" t="s">
        <v>49</v>
      </c>
      <c r="T4" s="12" t="s">
        <v>46</v>
      </c>
      <c r="U4" s="12" t="s">
        <v>47</v>
      </c>
      <c r="V4" s="12" t="s">
        <v>48</v>
      </c>
      <c r="W4" s="12" t="s">
        <v>49</v>
      </c>
      <c r="X4" s="12" t="s">
        <v>46</v>
      </c>
      <c r="Y4" s="12" t="s">
        <v>47</v>
      </c>
      <c r="Z4" s="12" t="s">
        <v>48</v>
      </c>
      <c r="AA4" s="12" t="s">
        <v>49</v>
      </c>
      <c r="AB4" s="12" t="s">
        <v>46</v>
      </c>
      <c r="AC4" s="12" t="s">
        <v>47</v>
      </c>
      <c r="AD4" s="12" t="s">
        <v>48</v>
      </c>
      <c r="AE4" s="12" t="s">
        <v>49</v>
      </c>
      <c r="AF4" s="12" t="s">
        <v>46</v>
      </c>
      <c r="AG4" s="12" t="s">
        <v>47</v>
      </c>
      <c r="AH4" s="12" t="s">
        <v>48</v>
      </c>
      <c r="AI4" s="12" t="s">
        <v>49</v>
      </c>
      <c r="AJ4" s="38" t="s">
        <v>46</v>
      </c>
      <c r="AK4" s="38" t="s">
        <v>47</v>
      </c>
      <c r="AL4" s="38" t="s">
        <v>48</v>
      </c>
      <c r="AM4" s="38" t="s">
        <v>49</v>
      </c>
      <c r="AN4" s="56" t="s">
        <v>46</v>
      </c>
      <c r="AO4" s="38" t="s">
        <v>47</v>
      </c>
      <c r="AP4" s="56" t="s">
        <v>48</v>
      </c>
      <c r="AQ4" s="56" t="s">
        <v>49</v>
      </c>
    </row>
    <row r="5" spans="1:43" s="8" customFormat="1" ht="18" customHeight="1" x14ac:dyDescent="0.2">
      <c r="A5" s="2" t="s">
        <v>97</v>
      </c>
      <c r="B5" s="20" t="e">
        <f>#REF!/Deseason_VA!#REF!*100</f>
        <v>#REF!</v>
      </c>
      <c r="C5" s="20" t="e">
        <f>#REF!/Deseason_VA!#REF!*100</f>
        <v>#REF!</v>
      </c>
      <c r="D5" s="20" t="e">
        <f>#REF!/Deseason_VA!#REF!*100</f>
        <v>#REF!</v>
      </c>
      <c r="E5" s="20" t="e">
        <f>#REF!/Deseason_VA!#REF!*100</f>
        <v>#REF!</v>
      </c>
      <c r="F5" s="20" t="e">
        <f>#REF!/Deseason_VA!#REF!*100</f>
        <v>#REF!</v>
      </c>
      <c r="G5" s="20" t="e">
        <f>#REF!/Deseason_VA!#REF!*100</f>
        <v>#REF!</v>
      </c>
      <c r="H5" s="20" t="e">
        <f>#REF!/Deseason_VA!#REF!*100</f>
        <v>#REF!</v>
      </c>
      <c r="I5" s="20" t="e">
        <f>#REF!/Deseason_VA!#REF!*100</f>
        <v>#REF!</v>
      </c>
      <c r="J5" s="20" t="e">
        <f>#REF!/Deseason_VA!#REF!*100</f>
        <v>#REF!</v>
      </c>
      <c r="K5" s="20" t="e">
        <f>#REF!/Deseason_VA!#REF!*100</f>
        <v>#REF!</v>
      </c>
      <c r="L5" s="20" t="e">
        <f>#REF!/Deseason_VA!#REF!*100</f>
        <v>#REF!</v>
      </c>
      <c r="M5" s="20" t="e">
        <f>#REF!/Deseason_VA!#REF!*100</f>
        <v>#REF!</v>
      </c>
      <c r="N5" s="20" t="e">
        <f>#REF!/Deseason_VA!#REF!*100</f>
        <v>#REF!</v>
      </c>
      <c r="O5" s="20" t="e">
        <f>#REF!/Deseason_VA!#REF!*100</f>
        <v>#REF!</v>
      </c>
      <c r="P5" s="20" t="e">
        <f>#REF!/Deseason_VA!#REF!*100</f>
        <v>#REF!</v>
      </c>
      <c r="Q5" s="20" t="e">
        <f>#REF!/Deseason_VA!#REF!*100</f>
        <v>#REF!</v>
      </c>
      <c r="R5" s="20" t="e">
        <f>#REF!/Deseason_VA!#REF!*100</f>
        <v>#REF!</v>
      </c>
      <c r="S5" s="20" t="e">
        <f>#REF!/Deseason_VA!#REF!*100</f>
        <v>#REF!</v>
      </c>
      <c r="T5" s="20" t="e">
        <f>#REF!/Deseason_VA!#REF!*100</f>
        <v>#REF!</v>
      </c>
      <c r="U5" s="20" t="e">
        <f>#REF!/Deseason_VA!#REF!*100</f>
        <v>#REF!</v>
      </c>
      <c r="V5" s="20" t="e">
        <f>#REF!/Deseason_VA!#REF!*100</f>
        <v>#REF!</v>
      </c>
      <c r="W5" s="20" t="e">
        <f>#REF!/Deseason_VA!#REF!*100</f>
        <v>#REF!</v>
      </c>
      <c r="X5" s="20" t="e">
        <f>#REF!/Deseason_VA!#REF!*100</f>
        <v>#REF!</v>
      </c>
      <c r="Y5" s="20" t="e">
        <f>#REF!/Deseason_VA!#REF!*100</f>
        <v>#REF!</v>
      </c>
      <c r="Z5" s="20" t="e">
        <f>#REF!/Deseason_VA!#REF!*100</f>
        <v>#REF!</v>
      </c>
      <c r="AA5" s="20" t="e">
        <f>#REF!/Deseason_VA!#REF!*100</f>
        <v>#REF!</v>
      </c>
      <c r="AB5" s="20" t="e">
        <f>#REF!/Deseason_VA!#REF!*100</f>
        <v>#REF!</v>
      </c>
      <c r="AC5" s="20" t="e">
        <f>#REF!/Deseason_VA!#REF!*100</f>
        <v>#REF!</v>
      </c>
      <c r="AD5" s="20" t="e">
        <f>#REF!/Deseason_VA!#REF!*100</f>
        <v>#REF!</v>
      </c>
      <c r="AE5" s="20" t="e">
        <f>#REF!/Deseason_VA!#REF!*100</f>
        <v>#REF!</v>
      </c>
      <c r="AF5" s="20" t="e">
        <f>#REF!/Deseason_VA!#REF!*100</f>
        <v>#REF!</v>
      </c>
      <c r="AG5" s="20" t="e">
        <f>#REF!/Deseason_VA!#REF!*100</f>
        <v>#REF!</v>
      </c>
      <c r="AH5" s="20" t="e">
        <f>#REF!/Deseason_VA!#REF!*100</f>
        <v>#REF!</v>
      </c>
      <c r="AI5" s="20" t="e">
        <f>#REF!/Deseason_VA!#REF!*100</f>
        <v>#REF!</v>
      </c>
      <c r="AJ5" s="20" t="e">
        <f>#REF!/Deseason_VA!B5*100</f>
        <v>#REF!</v>
      </c>
      <c r="AK5" s="20" t="e">
        <f>#REF!/Deseason_VA!C5*100</f>
        <v>#REF!</v>
      </c>
      <c r="AL5" s="20" t="e">
        <f>#REF!/Deseason_VA!D5*100</f>
        <v>#REF!</v>
      </c>
      <c r="AM5" s="20" t="e">
        <f>#REF!/Deseason_VA!E5*100</f>
        <v>#REF!</v>
      </c>
      <c r="AN5" s="20" t="e">
        <f>#REF!/Deseason_VA!F5*100</f>
        <v>#REF!</v>
      </c>
      <c r="AO5" s="20" t="e">
        <f>#REF!/Deseason_VA!G5*100</f>
        <v>#REF!</v>
      </c>
      <c r="AP5" s="20" t="e">
        <f>#REF!/Deseason_VA!H5*100</f>
        <v>#REF!</v>
      </c>
      <c r="AQ5" s="20" t="e">
        <f>#REF!/Deseason_VA!I5*100</f>
        <v>#REF!</v>
      </c>
    </row>
    <row r="6" spans="1:43" s="8" customFormat="1" ht="24.75" customHeight="1" x14ac:dyDescent="0.2">
      <c r="A6" s="2" t="s">
        <v>96</v>
      </c>
      <c r="B6" s="20" t="e">
        <f>#REF!/Deseason_VA!#REF!*100</f>
        <v>#REF!</v>
      </c>
      <c r="C6" s="20" t="e">
        <f>#REF!/Deseason_VA!#REF!*100</f>
        <v>#REF!</v>
      </c>
      <c r="D6" s="20" t="e">
        <f>#REF!/Deseason_VA!#REF!*100</f>
        <v>#REF!</v>
      </c>
      <c r="E6" s="20" t="e">
        <f>#REF!/Deseason_VA!#REF!*100</f>
        <v>#REF!</v>
      </c>
      <c r="F6" s="20" t="e">
        <f>#REF!/Deseason_VA!#REF!*100</f>
        <v>#REF!</v>
      </c>
      <c r="G6" s="20" t="e">
        <f>#REF!/Deseason_VA!#REF!*100</f>
        <v>#REF!</v>
      </c>
      <c r="H6" s="20" t="e">
        <f>#REF!/Deseason_VA!#REF!*100</f>
        <v>#REF!</v>
      </c>
      <c r="I6" s="20" t="e">
        <f>#REF!/Deseason_VA!#REF!*100</f>
        <v>#REF!</v>
      </c>
      <c r="J6" s="20" t="e">
        <f>#REF!/Deseason_VA!#REF!*100</f>
        <v>#REF!</v>
      </c>
      <c r="K6" s="20" t="e">
        <f>#REF!/Deseason_VA!#REF!*100</f>
        <v>#REF!</v>
      </c>
      <c r="L6" s="20" t="e">
        <f>#REF!/Deseason_VA!#REF!*100</f>
        <v>#REF!</v>
      </c>
      <c r="M6" s="20" t="e">
        <f>#REF!/Deseason_VA!#REF!*100</f>
        <v>#REF!</v>
      </c>
      <c r="N6" s="20" t="e">
        <f>#REF!/Deseason_VA!#REF!*100</f>
        <v>#REF!</v>
      </c>
      <c r="O6" s="20" t="e">
        <f>#REF!/Deseason_VA!#REF!*100</f>
        <v>#REF!</v>
      </c>
      <c r="P6" s="20" t="e">
        <f>#REF!/Deseason_VA!#REF!*100</f>
        <v>#REF!</v>
      </c>
      <c r="Q6" s="20" t="e">
        <f>#REF!/Deseason_VA!#REF!*100</f>
        <v>#REF!</v>
      </c>
      <c r="R6" s="20" t="e">
        <f>#REF!/Deseason_VA!#REF!*100</f>
        <v>#REF!</v>
      </c>
      <c r="S6" s="20" t="e">
        <f>#REF!/Deseason_VA!#REF!*100</f>
        <v>#REF!</v>
      </c>
      <c r="T6" s="20" t="e">
        <f>#REF!/Deseason_VA!#REF!*100</f>
        <v>#REF!</v>
      </c>
      <c r="U6" s="20" t="e">
        <f>#REF!/Deseason_VA!#REF!*100</f>
        <v>#REF!</v>
      </c>
      <c r="V6" s="20" t="e">
        <f>#REF!/Deseason_VA!#REF!*100</f>
        <v>#REF!</v>
      </c>
      <c r="W6" s="20" t="e">
        <f>#REF!/Deseason_VA!#REF!*100</f>
        <v>#REF!</v>
      </c>
      <c r="X6" s="20" t="e">
        <f>#REF!/Deseason_VA!#REF!*100</f>
        <v>#REF!</v>
      </c>
      <c r="Y6" s="20" t="e">
        <f>#REF!/Deseason_VA!#REF!*100</f>
        <v>#REF!</v>
      </c>
      <c r="Z6" s="20" t="e">
        <f>#REF!/Deseason_VA!#REF!*100</f>
        <v>#REF!</v>
      </c>
      <c r="AA6" s="20" t="e">
        <f>#REF!/Deseason_VA!#REF!*100</f>
        <v>#REF!</v>
      </c>
      <c r="AB6" s="20" t="e">
        <f>#REF!/Deseason_VA!#REF!*100</f>
        <v>#REF!</v>
      </c>
      <c r="AC6" s="20" t="e">
        <f>#REF!/Deseason_VA!#REF!*100</f>
        <v>#REF!</v>
      </c>
      <c r="AD6" s="20" t="e">
        <f>#REF!/Deseason_VA!#REF!*100</f>
        <v>#REF!</v>
      </c>
      <c r="AE6" s="20" t="e">
        <f>#REF!/Deseason_VA!#REF!*100</f>
        <v>#REF!</v>
      </c>
      <c r="AF6" s="18" t="e">
        <f>#REF!/Deseason_VA!#REF!*100</f>
        <v>#REF!</v>
      </c>
      <c r="AG6" s="18" t="e">
        <f>#REF!/Deseason_VA!#REF!*100</f>
        <v>#REF!</v>
      </c>
      <c r="AH6" s="18" t="e">
        <f>#REF!/Deseason_VA!#REF!*100</f>
        <v>#REF!</v>
      </c>
      <c r="AI6" s="18" t="e">
        <f>#REF!/Deseason_VA!#REF!*100</f>
        <v>#REF!</v>
      </c>
      <c r="AJ6" s="18" t="e">
        <f>#REF!/Deseason_VA!B6*100</f>
        <v>#REF!</v>
      </c>
      <c r="AK6" s="18" t="e">
        <f>#REF!/Deseason_VA!C6*100</f>
        <v>#REF!</v>
      </c>
      <c r="AL6" s="18" t="e">
        <f>#REF!/Deseason_VA!D6*100</f>
        <v>#REF!</v>
      </c>
      <c r="AM6" s="18" t="e">
        <f>#REF!/Deseason_VA!E6*100</f>
        <v>#REF!</v>
      </c>
      <c r="AN6" s="18" t="e">
        <f>#REF!/Deseason_VA!F6*100</f>
        <v>#REF!</v>
      </c>
      <c r="AO6" s="18" t="e">
        <f>#REF!/Deseason_VA!G6*100</f>
        <v>#REF!</v>
      </c>
      <c r="AP6" s="18" t="e">
        <f>#REF!/Deseason_VA!H6*100</f>
        <v>#REF!</v>
      </c>
      <c r="AQ6" s="18" t="e">
        <f>#REF!/Deseason_VA!I6*100</f>
        <v>#REF!</v>
      </c>
    </row>
    <row r="7" spans="1:43" ht="18" customHeight="1" x14ac:dyDescent="0.2">
      <c r="A7" s="16" t="s">
        <v>1</v>
      </c>
      <c r="B7" s="23" t="e">
        <f>#REF!/Deseason_VA!#REF!*100</f>
        <v>#REF!</v>
      </c>
      <c r="C7" s="23" t="e">
        <f>#REF!/Deseason_VA!#REF!*100</f>
        <v>#REF!</v>
      </c>
      <c r="D7" s="23" t="e">
        <f>#REF!/Deseason_VA!#REF!*100</f>
        <v>#REF!</v>
      </c>
      <c r="E7" s="23" t="e">
        <f>#REF!/Deseason_VA!#REF!*100</f>
        <v>#REF!</v>
      </c>
      <c r="F7" s="23" t="e">
        <f>#REF!/Deseason_VA!#REF!*100</f>
        <v>#REF!</v>
      </c>
      <c r="G7" s="23" t="e">
        <f>#REF!/Deseason_VA!#REF!*100</f>
        <v>#REF!</v>
      </c>
      <c r="H7" s="23" t="e">
        <f>#REF!/Deseason_VA!#REF!*100</f>
        <v>#REF!</v>
      </c>
      <c r="I7" s="23" t="e">
        <f>#REF!/Deseason_VA!#REF!*100</f>
        <v>#REF!</v>
      </c>
      <c r="J7" s="23" t="e">
        <f>#REF!/Deseason_VA!#REF!*100</f>
        <v>#REF!</v>
      </c>
      <c r="K7" s="23" t="e">
        <f>#REF!/Deseason_VA!#REF!*100</f>
        <v>#REF!</v>
      </c>
      <c r="L7" s="23" t="e">
        <f>#REF!/Deseason_VA!#REF!*100</f>
        <v>#REF!</v>
      </c>
      <c r="M7" s="23" t="e">
        <f>#REF!/Deseason_VA!#REF!*100</f>
        <v>#REF!</v>
      </c>
      <c r="N7" s="23" t="e">
        <f>#REF!/Deseason_VA!#REF!*100</f>
        <v>#REF!</v>
      </c>
      <c r="O7" s="23" t="e">
        <f>#REF!/Deseason_VA!#REF!*100</f>
        <v>#REF!</v>
      </c>
      <c r="P7" s="23" t="e">
        <f>#REF!/Deseason_VA!#REF!*100</f>
        <v>#REF!</v>
      </c>
      <c r="Q7" s="23" t="e">
        <f>#REF!/Deseason_VA!#REF!*100</f>
        <v>#REF!</v>
      </c>
      <c r="R7" s="23" t="e">
        <f>#REF!/Deseason_VA!#REF!*100</f>
        <v>#REF!</v>
      </c>
      <c r="S7" s="23" t="e">
        <f>#REF!/Deseason_VA!#REF!*100</f>
        <v>#REF!</v>
      </c>
      <c r="T7" s="23" t="e">
        <f>#REF!/Deseason_VA!#REF!*100</f>
        <v>#REF!</v>
      </c>
      <c r="U7" s="23" t="e">
        <f>#REF!/Deseason_VA!#REF!*100</f>
        <v>#REF!</v>
      </c>
      <c r="V7" s="23" t="e">
        <f>#REF!/Deseason_VA!#REF!*100</f>
        <v>#REF!</v>
      </c>
      <c r="W7" s="23" t="e">
        <f>#REF!/Deseason_VA!#REF!*100</f>
        <v>#REF!</v>
      </c>
      <c r="X7" s="23" t="e">
        <f>#REF!/Deseason_VA!#REF!*100</f>
        <v>#REF!</v>
      </c>
      <c r="Y7" s="23" t="e">
        <f>#REF!/Deseason_VA!#REF!*100</f>
        <v>#REF!</v>
      </c>
      <c r="Z7" s="23" t="e">
        <f>#REF!/Deseason_VA!#REF!*100</f>
        <v>#REF!</v>
      </c>
      <c r="AA7" s="23" t="e">
        <f>#REF!/Deseason_VA!#REF!*100</f>
        <v>#REF!</v>
      </c>
      <c r="AB7" s="23" t="e">
        <f>#REF!/Deseason_VA!#REF!*100</f>
        <v>#REF!</v>
      </c>
      <c r="AC7" s="23" t="e">
        <f>#REF!/Deseason_VA!#REF!*100</f>
        <v>#REF!</v>
      </c>
      <c r="AD7" s="23" t="e">
        <f>#REF!/Deseason_VA!#REF!*100</f>
        <v>#REF!</v>
      </c>
      <c r="AE7" s="23" t="e">
        <f>#REF!/Deseason_VA!#REF!*100</f>
        <v>#REF!</v>
      </c>
      <c r="AF7" s="15" t="e">
        <f>#REF!/Deseason_VA!#REF!*100</f>
        <v>#REF!</v>
      </c>
      <c r="AG7" s="15" t="e">
        <f>#REF!/Deseason_VA!#REF!*100</f>
        <v>#REF!</v>
      </c>
      <c r="AH7" s="15" t="e">
        <f>#REF!/Deseason_VA!#REF!*100</f>
        <v>#REF!</v>
      </c>
      <c r="AI7" s="15" t="e">
        <f>#REF!/Deseason_VA!#REF!*100</f>
        <v>#REF!</v>
      </c>
      <c r="AJ7" s="15" t="e">
        <f>#REF!/Deseason_VA!B7*100</f>
        <v>#REF!</v>
      </c>
      <c r="AK7" s="15" t="e">
        <f>#REF!/Deseason_VA!C7*100</f>
        <v>#REF!</v>
      </c>
      <c r="AL7" s="15" t="e">
        <f>#REF!/Deseason_VA!D7*100</f>
        <v>#REF!</v>
      </c>
      <c r="AM7" s="15" t="e">
        <f>#REF!/Deseason_VA!E7*100</f>
        <v>#REF!</v>
      </c>
      <c r="AN7" s="15" t="e">
        <f>#REF!/Deseason_VA!F7*100</f>
        <v>#REF!</v>
      </c>
      <c r="AO7" s="15" t="e">
        <f>#REF!/Deseason_VA!G7*100</f>
        <v>#REF!</v>
      </c>
      <c r="AP7" s="15" t="e">
        <f>#REF!/Deseason_VA!H7*100</f>
        <v>#REF!</v>
      </c>
      <c r="AQ7" s="15" t="e">
        <f>#REF!/Deseason_VA!I7*100</f>
        <v>#REF!</v>
      </c>
    </row>
    <row r="8" spans="1:43" ht="18" customHeight="1" x14ac:dyDescent="0.2">
      <c r="A8" s="16" t="s">
        <v>2</v>
      </c>
      <c r="B8" s="23" t="e">
        <f>#REF!/Deseason_VA!#REF!*100</f>
        <v>#REF!</v>
      </c>
      <c r="C8" s="23" t="e">
        <f>#REF!/Deseason_VA!#REF!*100</f>
        <v>#REF!</v>
      </c>
      <c r="D8" s="23" t="e">
        <f>#REF!/Deseason_VA!#REF!*100</f>
        <v>#REF!</v>
      </c>
      <c r="E8" s="23" t="e">
        <f>#REF!/Deseason_VA!#REF!*100</f>
        <v>#REF!</v>
      </c>
      <c r="F8" s="23" t="e">
        <f>#REF!/Deseason_VA!#REF!*100</f>
        <v>#REF!</v>
      </c>
      <c r="G8" s="23" t="e">
        <f>#REF!/Deseason_VA!#REF!*100</f>
        <v>#REF!</v>
      </c>
      <c r="H8" s="23" t="e">
        <f>#REF!/Deseason_VA!#REF!*100</f>
        <v>#REF!</v>
      </c>
      <c r="I8" s="23" t="e">
        <f>#REF!/Deseason_VA!#REF!*100</f>
        <v>#REF!</v>
      </c>
      <c r="J8" s="23" t="e">
        <f>#REF!/Deseason_VA!#REF!*100</f>
        <v>#REF!</v>
      </c>
      <c r="K8" s="23" t="e">
        <f>#REF!/Deseason_VA!#REF!*100</f>
        <v>#REF!</v>
      </c>
      <c r="L8" s="23" t="e">
        <f>#REF!/Deseason_VA!#REF!*100</f>
        <v>#REF!</v>
      </c>
      <c r="M8" s="23" t="e">
        <f>#REF!/Deseason_VA!#REF!*100</f>
        <v>#REF!</v>
      </c>
      <c r="N8" s="23" t="e">
        <f>#REF!/Deseason_VA!#REF!*100</f>
        <v>#REF!</v>
      </c>
      <c r="O8" s="23" t="e">
        <f>#REF!/Deseason_VA!#REF!*100</f>
        <v>#REF!</v>
      </c>
      <c r="P8" s="23" t="e">
        <f>#REF!/Deseason_VA!#REF!*100</f>
        <v>#REF!</v>
      </c>
      <c r="Q8" s="23" t="e">
        <f>#REF!/Deseason_VA!#REF!*100</f>
        <v>#REF!</v>
      </c>
      <c r="R8" s="23" t="e">
        <f>#REF!/Deseason_VA!#REF!*100</f>
        <v>#REF!</v>
      </c>
      <c r="S8" s="23" t="e">
        <f>#REF!/Deseason_VA!#REF!*100</f>
        <v>#REF!</v>
      </c>
      <c r="T8" s="23" t="e">
        <f>#REF!/Deseason_VA!#REF!*100</f>
        <v>#REF!</v>
      </c>
      <c r="U8" s="23" t="e">
        <f>#REF!/Deseason_VA!#REF!*100</f>
        <v>#REF!</v>
      </c>
      <c r="V8" s="23" t="e">
        <f>#REF!/Deseason_VA!#REF!*100</f>
        <v>#REF!</v>
      </c>
      <c r="W8" s="23" t="e">
        <f>#REF!/Deseason_VA!#REF!*100</f>
        <v>#REF!</v>
      </c>
      <c r="X8" s="23" t="e">
        <f>#REF!/Deseason_VA!#REF!*100</f>
        <v>#REF!</v>
      </c>
      <c r="Y8" s="23" t="e">
        <f>#REF!/Deseason_VA!#REF!*100</f>
        <v>#REF!</v>
      </c>
      <c r="Z8" s="23" t="e">
        <f>#REF!/Deseason_VA!#REF!*100</f>
        <v>#REF!</v>
      </c>
      <c r="AA8" s="23" t="e">
        <f>#REF!/Deseason_VA!#REF!*100</f>
        <v>#REF!</v>
      </c>
      <c r="AB8" s="23" t="e">
        <f>#REF!/Deseason_VA!#REF!*100</f>
        <v>#REF!</v>
      </c>
      <c r="AC8" s="23" t="e">
        <f>#REF!/Deseason_VA!#REF!*100</f>
        <v>#REF!</v>
      </c>
      <c r="AD8" s="23" t="e">
        <f>#REF!/Deseason_VA!#REF!*100</f>
        <v>#REF!</v>
      </c>
      <c r="AE8" s="23" t="e">
        <f>#REF!/Deseason_VA!#REF!*100</f>
        <v>#REF!</v>
      </c>
      <c r="AF8" s="15" t="e">
        <f>#REF!/Deseason_VA!#REF!*100</f>
        <v>#REF!</v>
      </c>
      <c r="AG8" s="15" t="e">
        <f>#REF!/Deseason_VA!#REF!*100</f>
        <v>#REF!</v>
      </c>
      <c r="AH8" s="15" t="e">
        <f>#REF!/Deseason_VA!#REF!*100</f>
        <v>#REF!</v>
      </c>
      <c r="AI8" s="15" t="e">
        <f>#REF!/Deseason_VA!#REF!*100</f>
        <v>#REF!</v>
      </c>
      <c r="AJ8" s="15" t="e">
        <f>#REF!/Deseason_VA!B8*100</f>
        <v>#REF!</v>
      </c>
      <c r="AK8" s="15" t="e">
        <f>#REF!/Deseason_VA!C8*100</f>
        <v>#REF!</v>
      </c>
      <c r="AL8" s="15" t="e">
        <f>#REF!/Deseason_VA!D8*100</f>
        <v>#REF!</v>
      </c>
      <c r="AM8" s="15" t="e">
        <f>#REF!/Deseason_VA!E8*100</f>
        <v>#REF!</v>
      </c>
      <c r="AN8" s="15" t="e">
        <f>#REF!/Deseason_VA!F8*100</f>
        <v>#REF!</v>
      </c>
      <c r="AO8" s="15" t="e">
        <f>#REF!/Deseason_VA!G8*100</f>
        <v>#REF!</v>
      </c>
      <c r="AP8" s="15" t="e">
        <f>#REF!/Deseason_VA!H8*100</f>
        <v>#REF!</v>
      </c>
      <c r="AQ8" s="15" t="e">
        <f>#REF!/Deseason_VA!I8*100</f>
        <v>#REF!</v>
      </c>
    </row>
    <row r="9" spans="1:43" ht="18" customHeight="1" x14ac:dyDescent="0.2">
      <c r="A9" s="16" t="s">
        <v>3</v>
      </c>
      <c r="B9" s="23" t="e">
        <f>#REF!/Deseason_VA!#REF!*100</f>
        <v>#REF!</v>
      </c>
      <c r="C9" s="23" t="e">
        <f>#REF!/Deseason_VA!#REF!*100</f>
        <v>#REF!</v>
      </c>
      <c r="D9" s="23" t="e">
        <f>#REF!/Deseason_VA!#REF!*100</f>
        <v>#REF!</v>
      </c>
      <c r="E9" s="23" t="e">
        <f>#REF!/Deseason_VA!#REF!*100</f>
        <v>#REF!</v>
      </c>
      <c r="F9" s="23" t="e">
        <f>#REF!/Deseason_VA!#REF!*100</f>
        <v>#REF!</v>
      </c>
      <c r="G9" s="23" t="e">
        <f>#REF!/Deseason_VA!#REF!*100</f>
        <v>#REF!</v>
      </c>
      <c r="H9" s="23" t="e">
        <f>#REF!/Deseason_VA!#REF!*100</f>
        <v>#REF!</v>
      </c>
      <c r="I9" s="23" t="e">
        <f>#REF!/Deseason_VA!#REF!*100</f>
        <v>#REF!</v>
      </c>
      <c r="J9" s="23" t="e">
        <f>#REF!/Deseason_VA!#REF!*100</f>
        <v>#REF!</v>
      </c>
      <c r="K9" s="23" t="e">
        <f>#REF!/Deseason_VA!#REF!*100</f>
        <v>#REF!</v>
      </c>
      <c r="L9" s="23" t="e">
        <f>#REF!/Deseason_VA!#REF!*100</f>
        <v>#REF!</v>
      </c>
      <c r="M9" s="23" t="e">
        <f>#REF!/Deseason_VA!#REF!*100</f>
        <v>#REF!</v>
      </c>
      <c r="N9" s="23" t="e">
        <f>#REF!/Deseason_VA!#REF!*100</f>
        <v>#REF!</v>
      </c>
      <c r="O9" s="23" t="e">
        <f>#REF!/Deseason_VA!#REF!*100</f>
        <v>#REF!</v>
      </c>
      <c r="P9" s="23" t="e">
        <f>#REF!/Deseason_VA!#REF!*100</f>
        <v>#REF!</v>
      </c>
      <c r="Q9" s="23" t="e">
        <f>#REF!/Deseason_VA!#REF!*100</f>
        <v>#REF!</v>
      </c>
      <c r="R9" s="23" t="e">
        <f>#REF!/Deseason_VA!#REF!*100</f>
        <v>#REF!</v>
      </c>
      <c r="S9" s="23" t="e">
        <f>#REF!/Deseason_VA!#REF!*100</f>
        <v>#REF!</v>
      </c>
      <c r="T9" s="23" t="e">
        <f>#REF!/Deseason_VA!#REF!*100</f>
        <v>#REF!</v>
      </c>
      <c r="U9" s="23" t="e">
        <f>#REF!/Deseason_VA!#REF!*100</f>
        <v>#REF!</v>
      </c>
      <c r="V9" s="23" t="e">
        <f>#REF!/Deseason_VA!#REF!*100</f>
        <v>#REF!</v>
      </c>
      <c r="W9" s="23" t="e">
        <f>#REF!/Deseason_VA!#REF!*100</f>
        <v>#REF!</v>
      </c>
      <c r="X9" s="23" t="e">
        <f>#REF!/Deseason_VA!#REF!*100</f>
        <v>#REF!</v>
      </c>
      <c r="Y9" s="23" t="e">
        <f>#REF!/Deseason_VA!#REF!*100</f>
        <v>#REF!</v>
      </c>
      <c r="Z9" s="23" t="e">
        <f>#REF!/Deseason_VA!#REF!*100</f>
        <v>#REF!</v>
      </c>
      <c r="AA9" s="23" t="e">
        <f>#REF!/Deseason_VA!#REF!*100</f>
        <v>#REF!</v>
      </c>
      <c r="AB9" s="23" t="e">
        <f>#REF!/Deseason_VA!#REF!*100</f>
        <v>#REF!</v>
      </c>
      <c r="AC9" s="23" t="e">
        <f>#REF!/Deseason_VA!#REF!*100</f>
        <v>#REF!</v>
      </c>
      <c r="AD9" s="23" t="e">
        <f>#REF!/Deseason_VA!#REF!*100</f>
        <v>#REF!</v>
      </c>
      <c r="AE9" s="23" t="e">
        <f>#REF!/Deseason_VA!#REF!*100</f>
        <v>#REF!</v>
      </c>
      <c r="AF9" s="15" t="e">
        <f>#REF!/Deseason_VA!#REF!*100</f>
        <v>#REF!</v>
      </c>
      <c r="AG9" s="15" t="e">
        <f>#REF!/Deseason_VA!#REF!*100</f>
        <v>#REF!</v>
      </c>
      <c r="AH9" s="15" t="e">
        <f>#REF!/Deseason_VA!#REF!*100</f>
        <v>#REF!</v>
      </c>
      <c r="AI9" s="15" t="e">
        <f>#REF!/Deseason_VA!#REF!*100</f>
        <v>#REF!</v>
      </c>
      <c r="AJ9" s="15" t="e">
        <f>#REF!/Deseason_VA!B9*100</f>
        <v>#REF!</v>
      </c>
      <c r="AK9" s="15" t="e">
        <f>#REF!/Deseason_VA!C9*100</f>
        <v>#REF!</v>
      </c>
      <c r="AL9" s="15" t="e">
        <f>#REF!/Deseason_VA!D9*100</f>
        <v>#REF!</v>
      </c>
      <c r="AM9" s="15" t="e">
        <f>#REF!/Deseason_VA!E9*100</f>
        <v>#REF!</v>
      </c>
      <c r="AN9" s="15" t="e">
        <f>#REF!/Deseason_VA!F9*100</f>
        <v>#REF!</v>
      </c>
      <c r="AO9" s="15" t="e">
        <f>#REF!/Deseason_VA!G9*100</f>
        <v>#REF!</v>
      </c>
      <c r="AP9" s="15" t="e">
        <f>#REF!/Deseason_VA!H9*100</f>
        <v>#REF!</v>
      </c>
      <c r="AQ9" s="15" t="e">
        <f>#REF!/Deseason_VA!I9*100</f>
        <v>#REF!</v>
      </c>
    </row>
    <row r="10" spans="1:43" ht="18" customHeight="1" x14ac:dyDescent="0.2">
      <c r="A10" s="16" t="s">
        <v>4</v>
      </c>
      <c r="B10" s="23" t="e">
        <f>#REF!/Deseason_VA!#REF!*100</f>
        <v>#REF!</v>
      </c>
      <c r="C10" s="23" t="e">
        <f>#REF!/Deseason_VA!#REF!*100</f>
        <v>#REF!</v>
      </c>
      <c r="D10" s="23" t="e">
        <f>#REF!/Deseason_VA!#REF!*100</f>
        <v>#REF!</v>
      </c>
      <c r="E10" s="23" t="e">
        <f>#REF!/Deseason_VA!#REF!*100</f>
        <v>#REF!</v>
      </c>
      <c r="F10" s="23" t="e">
        <f>#REF!/Deseason_VA!#REF!*100</f>
        <v>#REF!</v>
      </c>
      <c r="G10" s="23" t="e">
        <f>#REF!/Deseason_VA!#REF!*100</f>
        <v>#REF!</v>
      </c>
      <c r="H10" s="23" t="e">
        <f>#REF!/Deseason_VA!#REF!*100</f>
        <v>#REF!</v>
      </c>
      <c r="I10" s="23" t="e">
        <f>#REF!/Deseason_VA!#REF!*100</f>
        <v>#REF!</v>
      </c>
      <c r="J10" s="23" t="e">
        <f>#REF!/Deseason_VA!#REF!*100</f>
        <v>#REF!</v>
      </c>
      <c r="K10" s="23" t="e">
        <f>#REF!/Deseason_VA!#REF!*100</f>
        <v>#REF!</v>
      </c>
      <c r="L10" s="23" t="e">
        <f>#REF!/Deseason_VA!#REF!*100</f>
        <v>#REF!</v>
      </c>
      <c r="M10" s="23" t="e">
        <f>#REF!/Deseason_VA!#REF!*100</f>
        <v>#REF!</v>
      </c>
      <c r="N10" s="23" t="e">
        <f>#REF!/Deseason_VA!#REF!*100</f>
        <v>#REF!</v>
      </c>
      <c r="O10" s="23" t="e">
        <f>#REF!/Deseason_VA!#REF!*100</f>
        <v>#REF!</v>
      </c>
      <c r="P10" s="23" t="e">
        <f>#REF!/Deseason_VA!#REF!*100</f>
        <v>#REF!</v>
      </c>
      <c r="Q10" s="23" t="e">
        <f>#REF!/Deseason_VA!#REF!*100</f>
        <v>#REF!</v>
      </c>
      <c r="R10" s="23" t="e">
        <f>#REF!/Deseason_VA!#REF!*100</f>
        <v>#REF!</v>
      </c>
      <c r="S10" s="23" t="e">
        <f>#REF!/Deseason_VA!#REF!*100</f>
        <v>#REF!</v>
      </c>
      <c r="T10" s="23" t="e">
        <f>#REF!/Deseason_VA!#REF!*100</f>
        <v>#REF!</v>
      </c>
      <c r="U10" s="23" t="e">
        <f>#REF!/Deseason_VA!#REF!*100</f>
        <v>#REF!</v>
      </c>
      <c r="V10" s="23" t="e">
        <f>#REF!/Deseason_VA!#REF!*100</f>
        <v>#REF!</v>
      </c>
      <c r="W10" s="23" t="e">
        <f>#REF!/Deseason_VA!#REF!*100</f>
        <v>#REF!</v>
      </c>
      <c r="X10" s="23" t="e">
        <f>#REF!/Deseason_VA!#REF!*100</f>
        <v>#REF!</v>
      </c>
      <c r="Y10" s="23" t="e">
        <f>#REF!/Deseason_VA!#REF!*100</f>
        <v>#REF!</v>
      </c>
      <c r="Z10" s="23" t="e">
        <f>#REF!/Deseason_VA!#REF!*100</f>
        <v>#REF!</v>
      </c>
      <c r="AA10" s="23" t="e">
        <f>#REF!/Deseason_VA!#REF!*100</f>
        <v>#REF!</v>
      </c>
      <c r="AB10" s="23" t="e">
        <f>#REF!/Deseason_VA!#REF!*100</f>
        <v>#REF!</v>
      </c>
      <c r="AC10" s="23" t="e">
        <f>#REF!/Deseason_VA!#REF!*100</f>
        <v>#REF!</v>
      </c>
      <c r="AD10" s="23" t="e">
        <f>#REF!/Deseason_VA!#REF!*100</f>
        <v>#REF!</v>
      </c>
      <c r="AE10" s="23" t="e">
        <f>#REF!/Deseason_VA!#REF!*100</f>
        <v>#REF!</v>
      </c>
      <c r="AF10" s="15" t="e">
        <f>#REF!/Deseason_VA!#REF!*100</f>
        <v>#REF!</v>
      </c>
      <c r="AG10" s="15" t="e">
        <f>#REF!/Deseason_VA!#REF!*100</f>
        <v>#REF!</v>
      </c>
      <c r="AH10" s="15" t="e">
        <f>#REF!/Deseason_VA!#REF!*100</f>
        <v>#REF!</v>
      </c>
      <c r="AI10" s="15" t="e">
        <f>#REF!/Deseason_VA!#REF!*100</f>
        <v>#REF!</v>
      </c>
      <c r="AJ10" s="15" t="e">
        <f>#REF!/Deseason_VA!B10*100</f>
        <v>#REF!</v>
      </c>
      <c r="AK10" s="15" t="e">
        <f>#REF!/Deseason_VA!C10*100</f>
        <v>#REF!</v>
      </c>
      <c r="AL10" s="15" t="e">
        <f>#REF!/Deseason_VA!D10*100</f>
        <v>#REF!</v>
      </c>
      <c r="AM10" s="15" t="e">
        <f>#REF!/Deseason_VA!E10*100</f>
        <v>#REF!</v>
      </c>
      <c r="AN10" s="15" t="e">
        <f>#REF!/Deseason_VA!F10*100</f>
        <v>#REF!</v>
      </c>
      <c r="AO10" s="15" t="e">
        <f>#REF!/Deseason_VA!G10*100</f>
        <v>#REF!</v>
      </c>
      <c r="AP10" s="15" t="e">
        <f>#REF!/Deseason_VA!H10*100</f>
        <v>#REF!</v>
      </c>
      <c r="AQ10" s="15" t="e">
        <f>#REF!/Deseason_VA!I10*100</f>
        <v>#REF!</v>
      </c>
    </row>
    <row r="11" spans="1:43" ht="18" customHeight="1" x14ac:dyDescent="0.2">
      <c r="A11" s="16" t="s">
        <v>5</v>
      </c>
      <c r="B11" s="23" t="e">
        <f>#REF!/Deseason_VA!#REF!*100</f>
        <v>#REF!</v>
      </c>
      <c r="C11" s="23" t="e">
        <f>#REF!/Deseason_VA!#REF!*100</f>
        <v>#REF!</v>
      </c>
      <c r="D11" s="23" t="e">
        <f>#REF!/Deseason_VA!#REF!*100</f>
        <v>#REF!</v>
      </c>
      <c r="E11" s="23" t="e">
        <f>#REF!/Deseason_VA!#REF!*100</f>
        <v>#REF!</v>
      </c>
      <c r="F11" s="23" t="e">
        <f>#REF!/Deseason_VA!#REF!*100</f>
        <v>#REF!</v>
      </c>
      <c r="G11" s="23" t="e">
        <f>#REF!/Deseason_VA!#REF!*100</f>
        <v>#REF!</v>
      </c>
      <c r="H11" s="23" t="e">
        <f>#REF!/Deseason_VA!#REF!*100</f>
        <v>#REF!</v>
      </c>
      <c r="I11" s="23" t="e">
        <f>#REF!/Deseason_VA!#REF!*100</f>
        <v>#REF!</v>
      </c>
      <c r="J11" s="23" t="e">
        <f>#REF!/Deseason_VA!#REF!*100</f>
        <v>#REF!</v>
      </c>
      <c r="K11" s="23" t="e">
        <f>#REF!/Deseason_VA!#REF!*100</f>
        <v>#REF!</v>
      </c>
      <c r="L11" s="23" t="e">
        <f>#REF!/Deseason_VA!#REF!*100</f>
        <v>#REF!</v>
      </c>
      <c r="M11" s="23" t="e">
        <f>#REF!/Deseason_VA!#REF!*100</f>
        <v>#REF!</v>
      </c>
      <c r="N11" s="23" t="e">
        <f>#REF!/Deseason_VA!#REF!*100</f>
        <v>#REF!</v>
      </c>
      <c r="O11" s="23" t="e">
        <f>#REF!/Deseason_VA!#REF!*100</f>
        <v>#REF!</v>
      </c>
      <c r="P11" s="23" t="e">
        <f>#REF!/Deseason_VA!#REF!*100</f>
        <v>#REF!</v>
      </c>
      <c r="Q11" s="23" t="e">
        <f>#REF!/Deseason_VA!#REF!*100</f>
        <v>#REF!</v>
      </c>
      <c r="R11" s="23" t="e">
        <f>#REF!/Deseason_VA!#REF!*100</f>
        <v>#REF!</v>
      </c>
      <c r="S11" s="23" t="e">
        <f>#REF!/Deseason_VA!#REF!*100</f>
        <v>#REF!</v>
      </c>
      <c r="T11" s="23" t="e">
        <f>#REF!/Deseason_VA!#REF!*100</f>
        <v>#REF!</v>
      </c>
      <c r="U11" s="23" t="e">
        <f>#REF!/Deseason_VA!#REF!*100</f>
        <v>#REF!</v>
      </c>
      <c r="V11" s="23" t="e">
        <f>#REF!/Deseason_VA!#REF!*100</f>
        <v>#REF!</v>
      </c>
      <c r="W11" s="23" t="e">
        <f>#REF!/Deseason_VA!#REF!*100</f>
        <v>#REF!</v>
      </c>
      <c r="X11" s="23" t="e">
        <f>#REF!/Deseason_VA!#REF!*100</f>
        <v>#REF!</v>
      </c>
      <c r="Y11" s="23" t="e">
        <f>#REF!/Deseason_VA!#REF!*100</f>
        <v>#REF!</v>
      </c>
      <c r="Z11" s="23" t="e">
        <f>#REF!/Deseason_VA!#REF!*100</f>
        <v>#REF!</v>
      </c>
      <c r="AA11" s="23" t="e">
        <f>#REF!/Deseason_VA!#REF!*100</f>
        <v>#REF!</v>
      </c>
      <c r="AB11" s="23" t="e">
        <f>#REF!/Deseason_VA!#REF!*100</f>
        <v>#REF!</v>
      </c>
      <c r="AC11" s="23" t="e">
        <f>#REF!/Deseason_VA!#REF!*100</f>
        <v>#REF!</v>
      </c>
      <c r="AD11" s="23" t="e">
        <f>#REF!/Deseason_VA!#REF!*100</f>
        <v>#REF!</v>
      </c>
      <c r="AE11" s="23" t="e">
        <f>#REF!/Deseason_VA!#REF!*100</f>
        <v>#REF!</v>
      </c>
      <c r="AF11" s="15" t="e">
        <f>#REF!/Deseason_VA!#REF!*100</f>
        <v>#REF!</v>
      </c>
      <c r="AG11" s="15" t="e">
        <f>#REF!/Deseason_VA!#REF!*100</f>
        <v>#REF!</v>
      </c>
      <c r="AH11" s="15" t="e">
        <f>#REF!/Deseason_VA!#REF!*100</f>
        <v>#REF!</v>
      </c>
      <c r="AI11" s="15" t="e">
        <f>#REF!/Deseason_VA!#REF!*100</f>
        <v>#REF!</v>
      </c>
      <c r="AJ11" s="15" t="e">
        <f>#REF!/Deseason_VA!B11*100</f>
        <v>#REF!</v>
      </c>
      <c r="AK11" s="15" t="e">
        <f>#REF!/Deseason_VA!C11*100</f>
        <v>#REF!</v>
      </c>
      <c r="AL11" s="15" t="e">
        <f>#REF!/Deseason_VA!D11*100</f>
        <v>#REF!</v>
      </c>
      <c r="AM11" s="15" t="e">
        <f>#REF!/Deseason_VA!E11*100</f>
        <v>#REF!</v>
      </c>
      <c r="AN11" s="15" t="e">
        <f>#REF!/Deseason_VA!F11*100</f>
        <v>#REF!</v>
      </c>
      <c r="AO11" s="15" t="e">
        <f>#REF!/Deseason_VA!G11*100</f>
        <v>#REF!</v>
      </c>
      <c r="AP11" s="15" t="e">
        <f>#REF!/Deseason_VA!H11*100</f>
        <v>#REF!</v>
      </c>
      <c r="AQ11" s="15" t="e">
        <f>#REF!/Deseason_VA!I11*100</f>
        <v>#REF!</v>
      </c>
    </row>
    <row r="12" spans="1:43" ht="18" customHeight="1" x14ac:dyDescent="0.2">
      <c r="A12" s="16" t="s">
        <v>6</v>
      </c>
      <c r="B12" s="23" t="e">
        <f>#REF!/Deseason_VA!#REF!*100</f>
        <v>#REF!</v>
      </c>
      <c r="C12" s="23" t="e">
        <f>#REF!/Deseason_VA!#REF!*100</f>
        <v>#REF!</v>
      </c>
      <c r="D12" s="23" t="e">
        <f>#REF!/Deseason_VA!#REF!*100</f>
        <v>#REF!</v>
      </c>
      <c r="E12" s="23" t="e">
        <f>#REF!/Deseason_VA!#REF!*100</f>
        <v>#REF!</v>
      </c>
      <c r="F12" s="23" t="e">
        <f>#REF!/Deseason_VA!#REF!*100</f>
        <v>#REF!</v>
      </c>
      <c r="G12" s="23" t="e">
        <f>#REF!/Deseason_VA!#REF!*100</f>
        <v>#REF!</v>
      </c>
      <c r="H12" s="23" t="e">
        <f>#REF!/Deseason_VA!#REF!*100</f>
        <v>#REF!</v>
      </c>
      <c r="I12" s="23" t="e">
        <f>#REF!/Deseason_VA!#REF!*100</f>
        <v>#REF!</v>
      </c>
      <c r="J12" s="23" t="e">
        <f>#REF!/Deseason_VA!#REF!*100</f>
        <v>#REF!</v>
      </c>
      <c r="K12" s="23" t="e">
        <f>#REF!/Deseason_VA!#REF!*100</f>
        <v>#REF!</v>
      </c>
      <c r="L12" s="23" t="e">
        <f>#REF!/Deseason_VA!#REF!*100</f>
        <v>#REF!</v>
      </c>
      <c r="M12" s="23" t="e">
        <f>#REF!/Deseason_VA!#REF!*100</f>
        <v>#REF!</v>
      </c>
      <c r="N12" s="23" t="e">
        <f>#REF!/Deseason_VA!#REF!*100</f>
        <v>#REF!</v>
      </c>
      <c r="O12" s="23" t="e">
        <f>#REF!/Deseason_VA!#REF!*100</f>
        <v>#REF!</v>
      </c>
      <c r="P12" s="23" t="e">
        <f>#REF!/Deseason_VA!#REF!*100</f>
        <v>#REF!</v>
      </c>
      <c r="Q12" s="23" t="e">
        <f>#REF!/Deseason_VA!#REF!*100</f>
        <v>#REF!</v>
      </c>
      <c r="R12" s="23" t="e">
        <f>#REF!/Deseason_VA!#REF!*100</f>
        <v>#REF!</v>
      </c>
      <c r="S12" s="23" t="e">
        <f>#REF!/Deseason_VA!#REF!*100</f>
        <v>#REF!</v>
      </c>
      <c r="T12" s="23" t="e">
        <f>#REF!/Deseason_VA!#REF!*100</f>
        <v>#REF!</v>
      </c>
      <c r="U12" s="23" t="e">
        <f>#REF!/Deseason_VA!#REF!*100</f>
        <v>#REF!</v>
      </c>
      <c r="V12" s="23" t="e">
        <f>#REF!/Deseason_VA!#REF!*100</f>
        <v>#REF!</v>
      </c>
      <c r="W12" s="23" t="e">
        <f>#REF!/Deseason_VA!#REF!*100</f>
        <v>#REF!</v>
      </c>
      <c r="X12" s="23" t="e">
        <f>#REF!/Deseason_VA!#REF!*100</f>
        <v>#REF!</v>
      </c>
      <c r="Y12" s="23" t="e">
        <f>#REF!/Deseason_VA!#REF!*100</f>
        <v>#REF!</v>
      </c>
      <c r="Z12" s="23" t="e">
        <f>#REF!/Deseason_VA!#REF!*100</f>
        <v>#REF!</v>
      </c>
      <c r="AA12" s="23" t="e">
        <f>#REF!/Deseason_VA!#REF!*100</f>
        <v>#REF!</v>
      </c>
      <c r="AB12" s="23" t="e">
        <f>#REF!/Deseason_VA!#REF!*100</f>
        <v>#REF!</v>
      </c>
      <c r="AC12" s="23" t="e">
        <f>#REF!/Deseason_VA!#REF!*100</f>
        <v>#REF!</v>
      </c>
      <c r="AD12" s="23" t="e">
        <f>#REF!/Deseason_VA!#REF!*100</f>
        <v>#REF!</v>
      </c>
      <c r="AE12" s="23" t="e">
        <f>#REF!/Deseason_VA!#REF!*100</f>
        <v>#REF!</v>
      </c>
      <c r="AF12" s="15" t="e">
        <f>#REF!/Deseason_VA!#REF!*100</f>
        <v>#REF!</v>
      </c>
      <c r="AG12" s="15" t="e">
        <f>#REF!/Deseason_VA!#REF!*100</f>
        <v>#REF!</v>
      </c>
      <c r="AH12" s="15" t="e">
        <f>#REF!/Deseason_VA!#REF!*100</f>
        <v>#REF!</v>
      </c>
      <c r="AI12" s="15" t="e">
        <f>#REF!/Deseason_VA!#REF!*100</f>
        <v>#REF!</v>
      </c>
      <c r="AJ12" s="15" t="e">
        <f>#REF!/Deseason_VA!B12*100</f>
        <v>#REF!</v>
      </c>
      <c r="AK12" s="15" t="e">
        <f>#REF!/Deseason_VA!C12*100</f>
        <v>#REF!</v>
      </c>
      <c r="AL12" s="15" t="e">
        <f>#REF!/Deseason_VA!D12*100</f>
        <v>#REF!</v>
      </c>
      <c r="AM12" s="15" t="e">
        <f>#REF!/Deseason_VA!E12*100</f>
        <v>#REF!</v>
      </c>
      <c r="AN12" s="15" t="e">
        <f>#REF!/Deseason_VA!F12*100</f>
        <v>#REF!</v>
      </c>
      <c r="AO12" s="15" t="e">
        <f>#REF!/Deseason_VA!G12*100</f>
        <v>#REF!</v>
      </c>
      <c r="AP12" s="15" t="e">
        <f>#REF!/Deseason_VA!H12*100</f>
        <v>#REF!</v>
      </c>
      <c r="AQ12" s="15" t="e">
        <f>#REF!/Deseason_VA!I12*100</f>
        <v>#REF!</v>
      </c>
    </row>
    <row r="13" spans="1:43" s="8" customFormat="1" ht="24.75" customHeight="1" x14ac:dyDescent="0.2">
      <c r="A13" s="2" t="s">
        <v>93</v>
      </c>
      <c r="B13" s="20" t="e">
        <f>#REF!/Deseason_VA!#REF!*100</f>
        <v>#REF!</v>
      </c>
      <c r="C13" s="20" t="e">
        <f>#REF!/Deseason_VA!#REF!*100</f>
        <v>#REF!</v>
      </c>
      <c r="D13" s="20" t="e">
        <f>#REF!/Deseason_VA!#REF!*100</f>
        <v>#REF!</v>
      </c>
      <c r="E13" s="20" t="e">
        <f>#REF!/Deseason_VA!#REF!*100</f>
        <v>#REF!</v>
      </c>
      <c r="F13" s="20" t="e">
        <f>#REF!/Deseason_VA!#REF!*100</f>
        <v>#REF!</v>
      </c>
      <c r="G13" s="20" t="e">
        <f>#REF!/Deseason_VA!#REF!*100</f>
        <v>#REF!</v>
      </c>
      <c r="H13" s="20" t="e">
        <f>#REF!/Deseason_VA!#REF!*100</f>
        <v>#REF!</v>
      </c>
      <c r="I13" s="20" t="e">
        <f>#REF!/Deseason_VA!#REF!*100</f>
        <v>#REF!</v>
      </c>
      <c r="J13" s="20" t="e">
        <f>#REF!/Deseason_VA!#REF!*100</f>
        <v>#REF!</v>
      </c>
      <c r="K13" s="20" t="e">
        <f>#REF!/Deseason_VA!#REF!*100</f>
        <v>#REF!</v>
      </c>
      <c r="L13" s="20" t="e">
        <f>#REF!/Deseason_VA!#REF!*100</f>
        <v>#REF!</v>
      </c>
      <c r="M13" s="20" t="e">
        <f>#REF!/Deseason_VA!#REF!*100</f>
        <v>#REF!</v>
      </c>
      <c r="N13" s="20" t="e">
        <f>#REF!/Deseason_VA!#REF!*100</f>
        <v>#REF!</v>
      </c>
      <c r="O13" s="20" t="e">
        <f>#REF!/Deseason_VA!#REF!*100</f>
        <v>#REF!</v>
      </c>
      <c r="P13" s="20" t="e">
        <f>#REF!/Deseason_VA!#REF!*100</f>
        <v>#REF!</v>
      </c>
      <c r="Q13" s="20" t="e">
        <f>#REF!/Deseason_VA!#REF!*100</f>
        <v>#REF!</v>
      </c>
      <c r="R13" s="20" t="e">
        <f>#REF!/Deseason_VA!#REF!*100</f>
        <v>#REF!</v>
      </c>
      <c r="S13" s="20" t="e">
        <f>#REF!/Deseason_VA!#REF!*100</f>
        <v>#REF!</v>
      </c>
      <c r="T13" s="20" t="e">
        <f>#REF!/Deseason_VA!#REF!*100</f>
        <v>#REF!</v>
      </c>
      <c r="U13" s="20" t="e">
        <f>#REF!/Deseason_VA!#REF!*100</f>
        <v>#REF!</v>
      </c>
      <c r="V13" s="20" t="e">
        <f>#REF!/Deseason_VA!#REF!*100</f>
        <v>#REF!</v>
      </c>
      <c r="W13" s="20" t="e">
        <f>#REF!/Deseason_VA!#REF!*100</f>
        <v>#REF!</v>
      </c>
      <c r="X13" s="20" t="e">
        <f>#REF!/Deseason_VA!#REF!*100</f>
        <v>#REF!</v>
      </c>
      <c r="Y13" s="20" t="e">
        <f>#REF!/Deseason_VA!#REF!*100</f>
        <v>#REF!</v>
      </c>
      <c r="Z13" s="20" t="e">
        <f>#REF!/Deseason_VA!#REF!*100</f>
        <v>#REF!</v>
      </c>
      <c r="AA13" s="20" t="e">
        <f>#REF!/Deseason_VA!#REF!*100</f>
        <v>#REF!</v>
      </c>
      <c r="AB13" s="20" t="e">
        <f>#REF!/Deseason_VA!#REF!*100</f>
        <v>#REF!</v>
      </c>
      <c r="AC13" s="20" t="e">
        <f>#REF!/Deseason_VA!#REF!*100</f>
        <v>#REF!</v>
      </c>
      <c r="AD13" s="20" t="e">
        <f>#REF!/Deseason_VA!#REF!*100</f>
        <v>#REF!</v>
      </c>
      <c r="AE13" s="20" t="e">
        <f>#REF!/Deseason_VA!#REF!*100</f>
        <v>#REF!</v>
      </c>
      <c r="AF13" s="18" t="e">
        <f>#REF!/Deseason_VA!#REF!*100</f>
        <v>#REF!</v>
      </c>
      <c r="AG13" s="18" t="e">
        <f>#REF!/Deseason_VA!#REF!*100</f>
        <v>#REF!</v>
      </c>
      <c r="AH13" s="18" t="e">
        <f>#REF!/Deseason_VA!#REF!*100</f>
        <v>#REF!</v>
      </c>
      <c r="AI13" s="18" t="e">
        <f>#REF!/Deseason_VA!#REF!*100</f>
        <v>#REF!</v>
      </c>
      <c r="AJ13" s="18" t="e">
        <f>#REF!/Deseason_VA!B13*100</f>
        <v>#REF!</v>
      </c>
      <c r="AK13" s="18" t="e">
        <f>#REF!/Deseason_VA!C13*100</f>
        <v>#REF!</v>
      </c>
      <c r="AL13" s="18" t="e">
        <f>#REF!/Deseason_VA!D13*100</f>
        <v>#REF!</v>
      </c>
      <c r="AM13" s="18" t="e">
        <f>#REF!/Deseason_VA!E13*100</f>
        <v>#REF!</v>
      </c>
      <c r="AN13" s="18" t="e">
        <f>#REF!/Deseason_VA!F13*100</f>
        <v>#REF!</v>
      </c>
      <c r="AO13" s="18" t="e">
        <f>#REF!/Deseason_VA!G13*100</f>
        <v>#REF!</v>
      </c>
      <c r="AP13" s="18" t="e">
        <f>#REF!/Deseason_VA!H13*100</f>
        <v>#REF!</v>
      </c>
      <c r="AQ13" s="18" t="e">
        <f>#REF!/Deseason_VA!I13*100</f>
        <v>#REF!</v>
      </c>
    </row>
    <row r="14" spans="1:43" ht="18" customHeight="1" x14ac:dyDescent="0.2">
      <c r="A14" s="16" t="s">
        <v>8</v>
      </c>
      <c r="B14" s="23" t="e">
        <f>#REF!/Deseason_VA!#REF!*100</f>
        <v>#REF!</v>
      </c>
      <c r="C14" s="23" t="e">
        <f>#REF!/Deseason_VA!#REF!*100</f>
        <v>#REF!</v>
      </c>
      <c r="D14" s="23" t="e">
        <f>#REF!/Deseason_VA!#REF!*100</f>
        <v>#REF!</v>
      </c>
      <c r="E14" s="23" t="e">
        <f>#REF!/Deseason_VA!#REF!*100</f>
        <v>#REF!</v>
      </c>
      <c r="F14" s="23" t="e">
        <f>#REF!/Deseason_VA!#REF!*100</f>
        <v>#REF!</v>
      </c>
      <c r="G14" s="23" t="e">
        <f>#REF!/Deseason_VA!#REF!*100</f>
        <v>#REF!</v>
      </c>
      <c r="H14" s="23" t="e">
        <f>#REF!/Deseason_VA!#REF!*100</f>
        <v>#REF!</v>
      </c>
      <c r="I14" s="23" t="e">
        <f>#REF!/Deseason_VA!#REF!*100</f>
        <v>#REF!</v>
      </c>
      <c r="J14" s="23" t="e">
        <f>#REF!/Deseason_VA!#REF!*100</f>
        <v>#REF!</v>
      </c>
      <c r="K14" s="23" t="e">
        <f>#REF!/Deseason_VA!#REF!*100</f>
        <v>#REF!</v>
      </c>
      <c r="L14" s="23" t="e">
        <f>#REF!/Deseason_VA!#REF!*100</f>
        <v>#REF!</v>
      </c>
      <c r="M14" s="23" t="e">
        <f>#REF!/Deseason_VA!#REF!*100</f>
        <v>#REF!</v>
      </c>
      <c r="N14" s="23" t="e">
        <f>#REF!/Deseason_VA!#REF!*100</f>
        <v>#REF!</v>
      </c>
      <c r="O14" s="23" t="e">
        <f>#REF!/Deseason_VA!#REF!*100</f>
        <v>#REF!</v>
      </c>
      <c r="P14" s="23" t="e">
        <f>#REF!/Deseason_VA!#REF!*100</f>
        <v>#REF!</v>
      </c>
      <c r="Q14" s="23" t="e">
        <f>#REF!/Deseason_VA!#REF!*100</f>
        <v>#REF!</v>
      </c>
      <c r="R14" s="23" t="e">
        <f>#REF!/Deseason_VA!#REF!*100</f>
        <v>#REF!</v>
      </c>
      <c r="S14" s="23" t="e">
        <f>#REF!/Deseason_VA!#REF!*100</f>
        <v>#REF!</v>
      </c>
      <c r="T14" s="23" t="e">
        <f>#REF!/Deseason_VA!#REF!*100</f>
        <v>#REF!</v>
      </c>
      <c r="U14" s="23" t="e">
        <f>#REF!/Deseason_VA!#REF!*100</f>
        <v>#REF!</v>
      </c>
      <c r="V14" s="23" t="e">
        <f>#REF!/Deseason_VA!#REF!*100</f>
        <v>#REF!</v>
      </c>
      <c r="W14" s="23" t="e">
        <f>#REF!/Deseason_VA!#REF!*100</f>
        <v>#REF!</v>
      </c>
      <c r="X14" s="23" t="e">
        <f>#REF!/Deseason_VA!#REF!*100</f>
        <v>#REF!</v>
      </c>
      <c r="Y14" s="23" t="e">
        <f>#REF!/Deseason_VA!#REF!*100</f>
        <v>#REF!</v>
      </c>
      <c r="Z14" s="23" t="e">
        <f>#REF!/Deseason_VA!#REF!*100</f>
        <v>#REF!</v>
      </c>
      <c r="AA14" s="23" t="e">
        <f>#REF!/Deseason_VA!#REF!*100</f>
        <v>#REF!</v>
      </c>
      <c r="AB14" s="23" t="e">
        <f>#REF!/Deseason_VA!#REF!*100</f>
        <v>#REF!</v>
      </c>
      <c r="AC14" s="23" t="e">
        <f>#REF!/Deseason_VA!#REF!*100</f>
        <v>#REF!</v>
      </c>
      <c r="AD14" s="23" t="e">
        <f>#REF!/Deseason_VA!#REF!*100</f>
        <v>#REF!</v>
      </c>
      <c r="AE14" s="23" t="e">
        <f>#REF!/Deseason_VA!#REF!*100</f>
        <v>#REF!</v>
      </c>
      <c r="AF14" s="15" t="e">
        <f>#REF!/Deseason_VA!#REF!*100</f>
        <v>#REF!</v>
      </c>
      <c r="AG14" s="15" t="e">
        <f>#REF!/Deseason_VA!#REF!*100</f>
        <v>#REF!</v>
      </c>
      <c r="AH14" s="15" t="e">
        <f>#REF!/Deseason_VA!#REF!*100</f>
        <v>#REF!</v>
      </c>
      <c r="AI14" s="15" t="e">
        <f>#REF!/Deseason_VA!#REF!*100</f>
        <v>#REF!</v>
      </c>
      <c r="AJ14" s="15" t="e">
        <f>#REF!/Deseason_VA!B14*100</f>
        <v>#REF!</v>
      </c>
      <c r="AK14" s="15" t="e">
        <f>#REF!/Deseason_VA!C14*100</f>
        <v>#REF!</v>
      </c>
      <c r="AL14" s="15" t="e">
        <f>#REF!/Deseason_VA!D14*100</f>
        <v>#REF!</v>
      </c>
      <c r="AM14" s="15" t="e">
        <f>#REF!/Deseason_VA!E14*100</f>
        <v>#REF!</v>
      </c>
      <c r="AN14" s="15" t="e">
        <f>#REF!/Deseason_VA!F14*100</f>
        <v>#REF!</v>
      </c>
      <c r="AO14" s="15" t="e">
        <f>#REF!/Deseason_VA!G14*100</f>
        <v>#REF!</v>
      </c>
      <c r="AP14" s="15" t="e">
        <f>#REF!/Deseason_VA!H14*100</f>
        <v>#REF!</v>
      </c>
      <c r="AQ14" s="15" t="e">
        <f>#REF!/Deseason_VA!I14*100</f>
        <v>#REF!</v>
      </c>
    </row>
    <row r="15" spans="1:43" ht="18" customHeight="1" x14ac:dyDescent="0.2">
      <c r="A15" s="4" t="s">
        <v>9</v>
      </c>
      <c r="B15" s="23" t="e">
        <f>#REF!/Deseason_VA!#REF!*100</f>
        <v>#REF!</v>
      </c>
      <c r="C15" s="23" t="e">
        <f>#REF!/Deseason_VA!#REF!*100</f>
        <v>#REF!</v>
      </c>
      <c r="D15" s="23" t="e">
        <f>#REF!/Deseason_VA!#REF!*100</f>
        <v>#REF!</v>
      </c>
      <c r="E15" s="23" t="e">
        <f>#REF!/Deseason_VA!#REF!*100</f>
        <v>#REF!</v>
      </c>
      <c r="F15" s="23" t="e">
        <f>#REF!/Deseason_VA!#REF!*100</f>
        <v>#REF!</v>
      </c>
      <c r="G15" s="23" t="e">
        <f>#REF!/Deseason_VA!#REF!*100</f>
        <v>#REF!</v>
      </c>
      <c r="H15" s="23" t="e">
        <f>#REF!/Deseason_VA!#REF!*100</f>
        <v>#REF!</v>
      </c>
      <c r="I15" s="23" t="e">
        <f>#REF!/Deseason_VA!#REF!*100</f>
        <v>#REF!</v>
      </c>
      <c r="J15" s="23" t="e">
        <f>#REF!/Deseason_VA!#REF!*100</f>
        <v>#REF!</v>
      </c>
      <c r="K15" s="23" t="e">
        <f>#REF!/Deseason_VA!#REF!*100</f>
        <v>#REF!</v>
      </c>
      <c r="L15" s="23" t="e">
        <f>#REF!/Deseason_VA!#REF!*100</f>
        <v>#REF!</v>
      </c>
      <c r="M15" s="23" t="e">
        <f>#REF!/Deseason_VA!#REF!*100</f>
        <v>#REF!</v>
      </c>
      <c r="N15" s="23" t="e">
        <f>#REF!/Deseason_VA!#REF!*100</f>
        <v>#REF!</v>
      </c>
      <c r="O15" s="23" t="e">
        <f>#REF!/Deseason_VA!#REF!*100</f>
        <v>#REF!</v>
      </c>
      <c r="P15" s="23" t="e">
        <f>#REF!/Deseason_VA!#REF!*100</f>
        <v>#REF!</v>
      </c>
      <c r="Q15" s="23" t="e">
        <f>#REF!/Deseason_VA!#REF!*100</f>
        <v>#REF!</v>
      </c>
      <c r="R15" s="23" t="e">
        <f>#REF!/Deseason_VA!#REF!*100</f>
        <v>#REF!</v>
      </c>
      <c r="S15" s="23" t="e">
        <f>#REF!/Deseason_VA!#REF!*100</f>
        <v>#REF!</v>
      </c>
      <c r="T15" s="23" t="e">
        <f>#REF!/Deseason_VA!#REF!*100</f>
        <v>#REF!</v>
      </c>
      <c r="U15" s="23" t="e">
        <f>#REF!/Deseason_VA!#REF!*100</f>
        <v>#REF!</v>
      </c>
      <c r="V15" s="23" t="e">
        <f>#REF!/Deseason_VA!#REF!*100</f>
        <v>#REF!</v>
      </c>
      <c r="W15" s="23" t="e">
        <f>#REF!/Deseason_VA!#REF!*100</f>
        <v>#REF!</v>
      </c>
      <c r="X15" s="23" t="e">
        <f>#REF!/Deseason_VA!#REF!*100</f>
        <v>#REF!</v>
      </c>
      <c r="Y15" s="23" t="e">
        <f>#REF!/Deseason_VA!#REF!*100</f>
        <v>#REF!</v>
      </c>
      <c r="Z15" s="23" t="e">
        <f>#REF!/Deseason_VA!#REF!*100</f>
        <v>#REF!</v>
      </c>
      <c r="AA15" s="23" t="e">
        <f>#REF!/Deseason_VA!#REF!*100</f>
        <v>#REF!</v>
      </c>
      <c r="AB15" s="23" t="e">
        <f>#REF!/Deseason_VA!#REF!*100</f>
        <v>#REF!</v>
      </c>
      <c r="AC15" s="23" t="e">
        <f>#REF!/Deseason_VA!#REF!*100</f>
        <v>#REF!</v>
      </c>
      <c r="AD15" s="23" t="e">
        <f>#REF!/Deseason_VA!#REF!*100</f>
        <v>#REF!</v>
      </c>
      <c r="AE15" s="23" t="e">
        <f>#REF!/Deseason_VA!#REF!*100</f>
        <v>#REF!</v>
      </c>
      <c r="AF15" s="15" t="e">
        <f>#REF!/Deseason_VA!#REF!*100</f>
        <v>#REF!</v>
      </c>
      <c r="AG15" s="15" t="e">
        <f>#REF!/Deseason_VA!#REF!*100</f>
        <v>#REF!</v>
      </c>
      <c r="AH15" s="15" t="e">
        <f>#REF!/Deseason_VA!#REF!*100</f>
        <v>#REF!</v>
      </c>
      <c r="AI15" s="15" t="e">
        <f>#REF!/Deseason_VA!#REF!*100</f>
        <v>#REF!</v>
      </c>
      <c r="AJ15" s="15" t="e">
        <f>#REF!/Deseason_VA!B15*100</f>
        <v>#REF!</v>
      </c>
      <c r="AK15" s="15" t="e">
        <f>#REF!/Deseason_VA!C15*100</f>
        <v>#REF!</v>
      </c>
      <c r="AL15" s="15" t="e">
        <f>#REF!/Deseason_VA!D15*100</f>
        <v>#REF!</v>
      </c>
      <c r="AM15" s="15" t="e">
        <f>#REF!/Deseason_VA!E15*100</f>
        <v>#REF!</v>
      </c>
      <c r="AN15" s="15" t="e">
        <f>#REF!/Deseason_VA!F15*100</f>
        <v>#REF!</v>
      </c>
      <c r="AO15" s="15" t="e">
        <f>#REF!/Deseason_VA!G15*100</f>
        <v>#REF!</v>
      </c>
      <c r="AP15" s="15" t="e">
        <f>#REF!/Deseason_VA!H15*100</f>
        <v>#REF!</v>
      </c>
      <c r="AQ15" s="15" t="e">
        <f>#REF!/Deseason_VA!I15*100</f>
        <v>#REF!</v>
      </c>
    </row>
    <row r="16" spans="1:43" ht="18" customHeight="1" x14ac:dyDescent="0.2">
      <c r="A16" s="4" t="s">
        <v>10</v>
      </c>
      <c r="B16" s="23" t="e">
        <f>#REF!/Deseason_VA!#REF!*100</f>
        <v>#REF!</v>
      </c>
      <c r="C16" s="23" t="e">
        <f>#REF!/Deseason_VA!#REF!*100</f>
        <v>#REF!</v>
      </c>
      <c r="D16" s="23" t="e">
        <f>#REF!/Deseason_VA!#REF!*100</f>
        <v>#REF!</v>
      </c>
      <c r="E16" s="23" t="e">
        <f>#REF!/Deseason_VA!#REF!*100</f>
        <v>#REF!</v>
      </c>
      <c r="F16" s="23" t="e">
        <f>#REF!/Deseason_VA!#REF!*100</f>
        <v>#REF!</v>
      </c>
      <c r="G16" s="23" t="e">
        <f>#REF!/Deseason_VA!#REF!*100</f>
        <v>#REF!</v>
      </c>
      <c r="H16" s="23" t="e">
        <f>#REF!/Deseason_VA!#REF!*100</f>
        <v>#REF!</v>
      </c>
      <c r="I16" s="23" t="e">
        <f>#REF!/Deseason_VA!#REF!*100</f>
        <v>#REF!</v>
      </c>
      <c r="J16" s="23" t="e">
        <f>#REF!/Deseason_VA!#REF!*100</f>
        <v>#REF!</v>
      </c>
      <c r="K16" s="23" t="e">
        <f>#REF!/Deseason_VA!#REF!*100</f>
        <v>#REF!</v>
      </c>
      <c r="L16" s="23" t="e">
        <f>#REF!/Deseason_VA!#REF!*100</f>
        <v>#REF!</v>
      </c>
      <c r="M16" s="23" t="e">
        <f>#REF!/Deseason_VA!#REF!*100</f>
        <v>#REF!</v>
      </c>
      <c r="N16" s="23" t="e">
        <f>#REF!/Deseason_VA!#REF!*100</f>
        <v>#REF!</v>
      </c>
      <c r="O16" s="23" t="e">
        <f>#REF!/Deseason_VA!#REF!*100</f>
        <v>#REF!</v>
      </c>
      <c r="P16" s="23" t="e">
        <f>#REF!/Deseason_VA!#REF!*100</f>
        <v>#REF!</v>
      </c>
      <c r="Q16" s="23" t="e">
        <f>#REF!/Deseason_VA!#REF!*100</f>
        <v>#REF!</v>
      </c>
      <c r="R16" s="23" t="e">
        <f>#REF!/Deseason_VA!#REF!*100</f>
        <v>#REF!</v>
      </c>
      <c r="S16" s="23" t="e">
        <f>#REF!/Deseason_VA!#REF!*100</f>
        <v>#REF!</v>
      </c>
      <c r="T16" s="23" t="e">
        <f>#REF!/Deseason_VA!#REF!*100</f>
        <v>#REF!</v>
      </c>
      <c r="U16" s="23" t="e">
        <f>#REF!/Deseason_VA!#REF!*100</f>
        <v>#REF!</v>
      </c>
      <c r="V16" s="23" t="e">
        <f>#REF!/Deseason_VA!#REF!*100</f>
        <v>#REF!</v>
      </c>
      <c r="W16" s="23" t="e">
        <f>#REF!/Deseason_VA!#REF!*100</f>
        <v>#REF!</v>
      </c>
      <c r="X16" s="23" t="e">
        <f>#REF!/Deseason_VA!#REF!*100</f>
        <v>#REF!</v>
      </c>
      <c r="Y16" s="23" t="e">
        <f>#REF!/Deseason_VA!#REF!*100</f>
        <v>#REF!</v>
      </c>
      <c r="Z16" s="23" t="e">
        <f>#REF!/Deseason_VA!#REF!*100</f>
        <v>#REF!</v>
      </c>
      <c r="AA16" s="23" t="e">
        <f>#REF!/Deseason_VA!#REF!*100</f>
        <v>#REF!</v>
      </c>
      <c r="AB16" s="23" t="e">
        <f>#REF!/Deseason_VA!#REF!*100</f>
        <v>#REF!</v>
      </c>
      <c r="AC16" s="23" t="e">
        <f>#REF!/Deseason_VA!#REF!*100</f>
        <v>#REF!</v>
      </c>
      <c r="AD16" s="23" t="e">
        <f>#REF!/Deseason_VA!#REF!*100</f>
        <v>#REF!</v>
      </c>
      <c r="AE16" s="23" t="e">
        <f>#REF!/Deseason_VA!#REF!*100</f>
        <v>#REF!</v>
      </c>
      <c r="AF16" s="15" t="e">
        <f>#REF!/Deseason_VA!#REF!*100</f>
        <v>#REF!</v>
      </c>
      <c r="AG16" s="15" t="e">
        <f>#REF!/Deseason_VA!#REF!*100</f>
        <v>#REF!</v>
      </c>
      <c r="AH16" s="15" t="e">
        <f>#REF!/Deseason_VA!#REF!*100</f>
        <v>#REF!</v>
      </c>
      <c r="AI16" s="15" t="e">
        <f>#REF!/Deseason_VA!#REF!*100</f>
        <v>#REF!</v>
      </c>
      <c r="AJ16" s="15" t="e">
        <f>#REF!/Deseason_VA!B16*100</f>
        <v>#REF!</v>
      </c>
      <c r="AK16" s="15" t="e">
        <f>#REF!/Deseason_VA!C16*100</f>
        <v>#REF!</v>
      </c>
      <c r="AL16" s="15" t="e">
        <f>#REF!/Deseason_VA!D16*100</f>
        <v>#REF!</v>
      </c>
      <c r="AM16" s="15" t="e">
        <f>#REF!/Deseason_VA!E16*100</f>
        <v>#REF!</v>
      </c>
      <c r="AN16" s="15" t="e">
        <f>#REF!/Deseason_VA!F16*100</f>
        <v>#REF!</v>
      </c>
      <c r="AO16" s="15" t="e">
        <f>#REF!/Deseason_VA!G16*100</f>
        <v>#REF!</v>
      </c>
      <c r="AP16" s="15" t="e">
        <f>#REF!/Deseason_VA!H16*100</f>
        <v>#REF!</v>
      </c>
      <c r="AQ16" s="15" t="e">
        <f>#REF!/Deseason_VA!I16*100</f>
        <v>#REF!</v>
      </c>
    </row>
    <row r="17" spans="1:43" ht="18" customHeight="1" x14ac:dyDescent="0.2">
      <c r="A17" s="4" t="s">
        <v>11</v>
      </c>
      <c r="B17" s="23" t="e">
        <f>#REF!/Deseason_VA!#REF!*100</f>
        <v>#REF!</v>
      </c>
      <c r="C17" s="23" t="e">
        <f>#REF!/Deseason_VA!#REF!*100</f>
        <v>#REF!</v>
      </c>
      <c r="D17" s="23" t="e">
        <f>#REF!/Deseason_VA!#REF!*100</f>
        <v>#REF!</v>
      </c>
      <c r="E17" s="23" t="e">
        <f>#REF!/Deseason_VA!#REF!*100</f>
        <v>#REF!</v>
      </c>
      <c r="F17" s="23" t="e">
        <f>#REF!/Deseason_VA!#REF!*100</f>
        <v>#REF!</v>
      </c>
      <c r="G17" s="23" t="e">
        <f>#REF!/Deseason_VA!#REF!*100</f>
        <v>#REF!</v>
      </c>
      <c r="H17" s="23" t="e">
        <f>#REF!/Deseason_VA!#REF!*100</f>
        <v>#REF!</v>
      </c>
      <c r="I17" s="23" t="e">
        <f>#REF!/Deseason_VA!#REF!*100</f>
        <v>#REF!</v>
      </c>
      <c r="J17" s="23" t="e">
        <f>#REF!/Deseason_VA!#REF!*100</f>
        <v>#REF!</v>
      </c>
      <c r="K17" s="23" t="e">
        <f>#REF!/Deseason_VA!#REF!*100</f>
        <v>#REF!</v>
      </c>
      <c r="L17" s="23" t="e">
        <f>#REF!/Deseason_VA!#REF!*100</f>
        <v>#REF!</v>
      </c>
      <c r="M17" s="23" t="e">
        <f>#REF!/Deseason_VA!#REF!*100</f>
        <v>#REF!</v>
      </c>
      <c r="N17" s="23" t="e">
        <f>#REF!/Deseason_VA!#REF!*100</f>
        <v>#REF!</v>
      </c>
      <c r="O17" s="23" t="e">
        <f>#REF!/Deseason_VA!#REF!*100</f>
        <v>#REF!</v>
      </c>
      <c r="P17" s="23" t="e">
        <f>#REF!/Deseason_VA!#REF!*100</f>
        <v>#REF!</v>
      </c>
      <c r="Q17" s="23" t="e">
        <f>#REF!/Deseason_VA!#REF!*100</f>
        <v>#REF!</v>
      </c>
      <c r="R17" s="23" t="e">
        <f>#REF!/Deseason_VA!#REF!*100</f>
        <v>#REF!</v>
      </c>
      <c r="S17" s="23" t="e">
        <f>#REF!/Deseason_VA!#REF!*100</f>
        <v>#REF!</v>
      </c>
      <c r="T17" s="23" t="e">
        <f>#REF!/Deseason_VA!#REF!*100</f>
        <v>#REF!</v>
      </c>
      <c r="U17" s="23" t="e">
        <f>#REF!/Deseason_VA!#REF!*100</f>
        <v>#REF!</v>
      </c>
      <c r="V17" s="23" t="e">
        <f>#REF!/Deseason_VA!#REF!*100</f>
        <v>#REF!</v>
      </c>
      <c r="W17" s="23" t="e">
        <f>#REF!/Deseason_VA!#REF!*100</f>
        <v>#REF!</v>
      </c>
      <c r="X17" s="23" t="e">
        <f>#REF!/Deseason_VA!#REF!*100</f>
        <v>#REF!</v>
      </c>
      <c r="Y17" s="23" t="e">
        <f>#REF!/Deseason_VA!#REF!*100</f>
        <v>#REF!</v>
      </c>
      <c r="Z17" s="23" t="e">
        <f>#REF!/Deseason_VA!#REF!*100</f>
        <v>#REF!</v>
      </c>
      <c r="AA17" s="23" t="e">
        <f>#REF!/Deseason_VA!#REF!*100</f>
        <v>#REF!</v>
      </c>
      <c r="AB17" s="23" t="e">
        <f>#REF!/Deseason_VA!#REF!*100</f>
        <v>#REF!</v>
      </c>
      <c r="AC17" s="23" t="e">
        <f>#REF!/Deseason_VA!#REF!*100</f>
        <v>#REF!</v>
      </c>
      <c r="AD17" s="23" t="e">
        <f>#REF!/Deseason_VA!#REF!*100</f>
        <v>#REF!</v>
      </c>
      <c r="AE17" s="23" t="e">
        <f>#REF!/Deseason_VA!#REF!*100</f>
        <v>#REF!</v>
      </c>
      <c r="AF17" s="15" t="e">
        <f>#REF!/Deseason_VA!#REF!*100</f>
        <v>#REF!</v>
      </c>
      <c r="AG17" s="15" t="e">
        <f>#REF!/Deseason_VA!#REF!*100</f>
        <v>#REF!</v>
      </c>
      <c r="AH17" s="15" t="e">
        <f>#REF!/Deseason_VA!#REF!*100</f>
        <v>#REF!</v>
      </c>
      <c r="AI17" s="15" t="e">
        <f>#REF!/Deseason_VA!#REF!*100</f>
        <v>#REF!</v>
      </c>
      <c r="AJ17" s="15" t="e">
        <f>#REF!/Deseason_VA!B17*100</f>
        <v>#REF!</v>
      </c>
      <c r="AK17" s="15" t="e">
        <f>#REF!/Deseason_VA!C17*100</f>
        <v>#REF!</v>
      </c>
      <c r="AL17" s="15" t="e">
        <f>#REF!/Deseason_VA!D17*100</f>
        <v>#REF!</v>
      </c>
      <c r="AM17" s="15" t="e">
        <f>#REF!/Deseason_VA!E17*100</f>
        <v>#REF!</v>
      </c>
      <c r="AN17" s="15" t="e">
        <f>#REF!/Deseason_VA!F17*100</f>
        <v>#REF!</v>
      </c>
      <c r="AO17" s="15" t="e">
        <f>#REF!/Deseason_VA!G17*100</f>
        <v>#REF!</v>
      </c>
      <c r="AP17" s="15" t="e">
        <f>#REF!/Deseason_VA!H17*100</f>
        <v>#REF!</v>
      </c>
      <c r="AQ17" s="15" t="e">
        <f>#REF!/Deseason_VA!I17*100</f>
        <v>#REF!</v>
      </c>
    </row>
    <row r="18" spans="1:43" ht="18" customHeight="1" x14ac:dyDescent="0.2">
      <c r="A18" s="16" t="s">
        <v>12</v>
      </c>
      <c r="B18" s="23" t="e">
        <f>#REF!/Deseason_VA!#REF!*100</f>
        <v>#REF!</v>
      </c>
      <c r="C18" s="23" t="e">
        <f>#REF!/Deseason_VA!#REF!*100</f>
        <v>#REF!</v>
      </c>
      <c r="D18" s="23" t="e">
        <f>#REF!/Deseason_VA!#REF!*100</f>
        <v>#REF!</v>
      </c>
      <c r="E18" s="23" t="e">
        <f>#REF!/Deseason_VA!#REF!*100</f>
        <v>#REF!</v>
      </c>
      <c r="F18" s="23" t="e">
        <f>#REF!/Deseason_VA!#REF!*100</f>
        <v>#REF!</v>
      </c>
      <c r="G18" s="23" t="e">
        <f>#REF!/Deseason_VA!#REF!*100</f>
        <v>#REF!</v>
      </c>
      <c r="H18" s="23" t="e">
        <f>#REF!/Deseason_VA!#REF!*100</f>
        <v>#REF!</v>
      </c>
      <c r="I18" s="23" t="e">
        <f>#REF!/Deseason_VA!#REF!*100</f>
        <v>#REF!</v>
      </c>
      <c r="J18" s="23" t="e">
        <f>#REF!/Deseason_VA!#REF!*100</f>
        <v>#REF!</v>
      </c>
      <c r="K18" s="23" t="e">
        <f>#REF!/Deseason_VA!#REF!*100</f>
        <v>#REF!</v>
      </c>
      <c r="L18" s="23" t="e">
        <f>#REF!/Deseason_VA!#REF!*100</f>
        <v>#REF!</v>
      </c>
      <c r="M18" s="23" t="e">
        <f>#REF!/Deseason_VA!#REF!*100</f>
        <v>#REF!</v>
      </c>
      <c r="N18" s="23" t="e">
        <f>#REF!/Deseason_VA!#REF!*100</f>
        <v>#REF!</v>
      </c>
      <c r="O18" s="23" t="e">
        <f>#REF!/Deseason_VA!#REF!*100</f>
        <v>#REF!</v>
      </c>
      <c r="P18" s="23" t="e">
        <f>#REF!/Deseason_VA!#REF!*100</f>
        <v>#REF!</v>
      </c>
      <c r="Q18" s="23" t="e">
        <f>#REF!/Deseason_VA!#REF!*100</f>
        <v>#REF!</v>
      </c>
      <c r="R18" s="23" t="e">
        <f>#REF!/Deseason_VA!#REF!*100</f>
        <v>#REF!</v>
      </c>
      <c r="S18" s="23" t="e">
        <f>#REF!/Deseason_VA!#REF!*100</f>
        <v>#REF!</v>
      </c>
      <c r="T18" s="23" t="e">
        <f>#REF!/Deseason_VA!#REF!*100</f>
        <v>#REF!</v>
      </c>
      <c r="U18" s="23" t="e">
        <f>#REF!/Deseason_VA!#REF!*100</f>
        <v>#REF!</v>
      </c>
      <c r="V18" s="23" t="e">
        <f>#REF!/Deseason_VA!#REF!*100</f>
        <v>#REF!</v>
      </c>
      <c r="W18" s="23" t="e">
        <f>#REF!/Deseason_VA!#REF!*100</f>
        <v>#REF!</v>
      </c>
      <c r="X18" s="23" t="e">
        <f>#REF!/Deseason_VA!#REF!*100</f>
        <v>#REF!</v>
      </c>
      <c r="Y18" s="23" t="e">
        <f>#REF!/Deseason_VA!#REF!*100</f>
        <v>#REF!</v>
      </c>
      <c r="Z18" s="23" t="e">
        <f>#REF!/Deseason_VA!#REF!*100</f>
        <v>#REF!</v>
      </c>
      <c r="AA18" s="23" t="e">
        <f>#REF!/Deseason_VA!#REF!*100</f>
        <v>#REF!</v>
      </c>
      <c r="AB18" s="23" t="e">
        <f>#REF!/Deseason_VA!#REF!*100</f>
        <v>#REF!</v>
      </c>
      <c r="AC18" s="23" t="e">
        <f>#REF!/Deseason_VA!#REF!*100</f>
        <v>#REF!</v>
      </c>
      <c r="AD18" s="23" t="e">
        <f>#REF!/Deseason_VA!#REF!*100</f>
        <v>#REF!</v>
      </c>
      <c r="AE18" s="23" t="e">
        <f>#REF!/Deseason_VA!#REF!*100</f>
        <v>#REF!</v>
      </c>
      <c r="AF18" s="15" t="e">
        <f>#REF!/Deseason_VA!#REF!*100</f>
        <v>#REF!</v>
      </c>
      <c r="AG18" s="15" t="e">
        <f>#REF!/Deseason_VA!#REF!*100</f>
        <v>#REF!</v>
      </c>
      <c r="AH18" s="15" t="e">
        <f>#REF!/Deseason_VA!#REF!*100</f>
        <v>#REF!</v>
      </c>
      <c r="AI18" s="15" t="e">
        <f>#REF!/Deseason_VA!#REF!*100</f>
        <v>#REF!</v>
      </c>
      <c r="AJ18" s="15" t="e">
        <f>#REF!/Deseason_VA!B18*100</f>
        <v>#REF!</v>
      </c>
      <c r="AK18" s="15" t="e">
        <f>#REF!/Deseason_VA!C18*100</f>
        <v>#REF!</v>
      </c>
      <c r="AL18" s="15" t="e">
        <f>#REF!/Deseason_VA!D18*100</f>
        <v>#REF!</v>
      </c>
      <c r="AM18" s="15" t="e">
        <f>#REF!/Deseason_VA!E18*100</f>
        <v>#REF!</v>
      </c>
      <c r="AN18" s="15" t="e">
        <f>#REF!/Deseason_VA!F18*100</f>
        <v>#REF!</v>
      </c>
      <c r="AO18" s="15" t="e">
        <f>#REF!/Deseason_VA!G18*100</f>
        <v>#REF!</v>
      </c>
      <c r="AP18" s="15" t="e">
        <f>#REF!/Deseason_VA!H18*100</f>
        <v>#REF!</v>
      </c>
      <c r="AQ18" s="15" t="e">
        <f>#REF!/Deseason_VA!I18*100</f>
        <v>#REF!</v>
      </c>
    </row>
    <row r="19" spans="1:43" s="8" customFormat="1" ht="24.75" customHeight="1" x14ac:dyDescent="0.2">
      <c r="A19" s="2" t="s">
        <v>94</v>
      </c>
      <c r="B19" s="20" t="e">
        <f>#REF!/Deseason_VA!#REF!*100</f>
        <v>#REF!</v>
      </c>
      <c r="C19" s="20" t="e">
        <f>#REF!/Deseason_VA!#REF!*100</f>
        <v>#REF!</v>
      </c>
      <c r="D19" s="20" t="e">
        <f>#REF!/Deseason_VA!#REF!*100</f>
        <v>#REF!</v>
      </c>
      <c r="E19" s="20" t="e">
        <f>#REF!/Deseason_VA!#REF!*100</f>
        <v>#REF!</v>
      </c>
      <c r="F19" s="20" t="e">
        <f>#REF!/Deseason_VA!#REF!*100</f>
        <v>#REF!</v>
      </c>
      <c r="G19" s="20" t="e">
        <f>#REF!/Deseason_VA!#REF!*100</f>
        <v>#REF!</v>
      </c>
      <c r="H19" s="20" t="e">
        <f>#REF!/Deseason_VA!#REF!*100</f>
        <v>#REF!</v>
      </c>
      <c r="I19" s="20" t="e">
        <f>#REF!/Deseason_VA!#REF!*100</f>
        <v>#REF!</v>
      </c>
      <c r="J19" s="20" t="e">
        <f>#REF!/Deseason_VA!#REF!*100</f>
        <v>#REF!</v>
      </c>
      <c r="K19" s="20" t="e">
        <f>#REF!/Deseason_VA!#REF!*100</f>
        <v>#REF!</v>
      </c>
      <c r="L19" s="20" t="e">
        <f>#REF!/Deseason_VA!#REF!*100</f>
        <v>#REF!</v>
      </c>
      <c r="M19" s="20" t="e">
        <f>#REF!/Deseason_VA!#REF!*100</f>
        <v>#REF!</v>
      </c>
      <c r="N19" s="20" t="e">
        <f>#REF!/Deseason_VA!#REF!*100</f>
        <v>#REF!</v>
      </c>
      <c r="O19" s="20" t="e">
        <f>#REF!/Deseason_VA!#REF!*100</f>
        <v>#REF!</v>
      </c>
      <c r="P19" s="20" t="e">
        <f>#REF!/Deseason_VA!#REF!*100</f>
        <v>#REF!</v>
      </c>
      <c r="Q19" s="20" t="e">
        <f>#REF!/Deseason_VA!#REF!*100</f>
        <v>#REF!</v>
      </c>
      <c r="R19" s="20" t="e">
        <f>#REF!/Deseason_VA!#REF!*100</f>
        <v>#REF!</v>
      </c>
      <c r="S19" s="20" t="e">
        <f>#REF!/Deseason_VA!#REF!*100</f>
        <v>#REF!</v>
      </c>
      <c r="T19" s="20" t="e">
        <f>#REF!/Deseason_VA!#REF!*100</f>
        <v>#REF!</v>
      </c>
      <c r="U19" s="20" t="e">
        <f>#REF!/Deseason_VA!#REF!*100</f>
        <v>#REF!</v>
      </c>
      <c r="V19" s="20" t="e">
        <f>#REF!/Deseason_VA!#REF!*100</f>
        <v>#REF!</v>
      </c>
      <c r="W19" s="20" t="e">
        <f>#REF!/Deseason_VA!#REF!*100</f>
        <v>#REF!</v>
      </c>
      <c r="X19" s="20" t="e">
        <f>#REF!/Deseason_VA!#REF!*100</f>
        <v>#REF!</v>
      </c>
      <c r="Y19" s="20" t="e">
        <f>#REF!/Deseason_VA!#REF!*100</f>
        <v>#REF!</v>
      </c>
      <c r="Z19" s="20" t="e">
        <f>#REF!/Deseason_VA!#REF!*100</f>
        <v>#REF!</v>
      </c>
      <c r="AA19" s="20" t="e">
        <f>#REF!/Deseason_VA!#REF!*100</f>
        <v>#REF!</v>
      </c>
      <c r="AB19" s="20" t="e">
        <f>#REF!/Deseason_VA!#REF!*100</f>
        <v>#REF!</v>
      </c>
      <c r="AC19" s="20" t="e">
        <f>#REF!/Deseason_VA!#REF!*100</f>
        <v>#REF!</v>
      </c>
      <c r="AD19" s="20" t="e">
        <f>#REF!/Deseason_VA!#REF!*100</f>
        <v>#REF!</v>
      </c>
      <c r="AE19" s="20" t="e">
        <f>#REF!/Deseason_VA!#REF!*100</f>
        <v>#REF!</v>
      </c>
      <c r="AF19" s="18" t="e">
        <f>#REF!/Deseason_VA!#REF!*100</f>
        <v>#REF!</v>
      </c>
      <c r="AG19" s="18" t="e">
        <f>#REF!/Deseason_VA!#REF!*100</f>
        <v>#REF!</v>
      </c>
      <c r="AH19" s="18" t="e">
        <f>#REF!/Deseason_VA!#REF!*100</f>
        <v>#REF!</v>
      </c>
      <c r="AI19" s="18" t="e">
        <f>#REF!/Deseason_VA!#REF!*100</f>
        <v>#REF!</v>
      </c>
      <c r="AJ19" s="18" t="e">
        <f>#REF!/Deseason_VA!B19*100</f>
        <v>#REF!</v>
      </c>
      <c r="AK19" s="18" t="e">
        <f>#REF!/Deseason_VA!C19*100</f>
        <v>#REF!</v>
      </c>
      <c r="AL19" s="18" t="e">
        <f>#REF!/Deseason_VA!D19*100</f>
        <v>#REF!</v>
      </c>
      <c r="AM19" s="18" t="e">
        <f>#REF!/Deseason_VA!E19*100</f>
        <v>#REF!</v>
      </c>
      <c r="AN19" s="18" t="e">
        <f>#REF!/Deseason_VA!F19*100</f>
        <v>#REF!</v>
      </c>
      <c r="AO19" s="18" t="e">
        <f>#REF!/Deseason_VA!G19*100</f>
        <v>#REF!</v>
      </c>
      <c r="AP19" s="18" t="e">
        <f>#REF!/Deseason_VA!H19*100</f>
        <v>#REF!</v>
      </c>
      <c r="AQ19" s="18" t="e">
        <f>#REF!/Deseason_VA!I19*100</f>
        <v>#REF!</v>
      </c>
    </row>
    <row r="20" spans="1:43" s="8" customFormat="1" ht="18" customHeight="1" x14ac:dyDescent="0.2">
      <c r="A20" s="55" t="s">
        <v>52</v>
      </c>
      <c r="B20" s="23" t="e">
        <f>#REF!/Deseason_VA!#REF!*100</f>
        <v>#REF!</v>
      </c>
      <c r="C20" s="23" t="e">
        <f>#REF!/Deseason_VA!#REF!*100</f>
        <v>#REF!</v>
      </c>
      <c r="D20" s="23" t="e">
        <f>#REF!/Deseason_VA!#REF!*100</f>
        <v>#REF!</v>
      </c>
      <c r="E20" s="23" t="e">
        <f>#REF!/Deseason_VA!#REF!*100</f>
        <v>#REF!</v>
      </c>
      <c r="F20" s="23" t="e">
        <f>#REF!/Deseason_VA!#REF!*100</f>
        <v>#REF!</v>
      </c>
      <c r="G20" s="23" t="e">
        <f>#REF!/Deseason_VA!#REF!*100</f>
        <v>#REF!</v>
      </c>
      <c r="H20" s="23" t="e">
        <f>#REF!/Deseason_VA!#REF!*100</f>
        <v>#REF!</v>
      </c>
      <c r="I20" s="23" t="e">
        <f>#REF!/Deseason_VA!#REF!*100</f>
        <v>#REF!</v>
      </c>
      <c r="J20" s="23" t="e">
        <f>#REF!/Deseason_VA!#REF!*100</f>
        <v>#REF!</v>
      </c>
      <c r="K20" s="23" t="e">
        <f>#REF!/Deseason_VA!#REF!*100</f>
        <v>#REF!</v>
      </c>
      <c r="L20" s="23" t="e">
        <f>#REF!/Deseason_VA!#REF!*100</f>
        <v>#REF!</v>
      </c>
      <c r="M20" s="23" t="e">
        <f>#REF!/Deseason_VA!#REF!*100</f>
        <v>#REF!</v>
      </c>
      <c r="N20" s="23" t="e">
        <f>#REF!/Deseason_VA!#REF!*100</f>
        <v>#REF!</v>
      </c>
      <c r="O20" s="23" t="e">
        <f>#REF!/Deseason_VA!#REF!*100</f>
        <v>#REF!</v>
      </c>
      <c r="P20" s="23" t="e">
        <f>#REF!/Deseason_VA!#REF!*100</f>
        <v>#REF!</v>
      </c>
      <c r="Q20" s="23" t="e">
        <f>#REF!/Deseason_VA!#REF!*100</f>
        <v>#REF!</v>
      </c>
      <c r="R20" s="23" t="e">
        <f>#REF!/Deseason_VA!#REF!*100</f>
        <v>#REF!</v>
      </c>
      <c r="S20" s="23" t="e">
        <f>#REF!/Deseason_VA!#REF!*100</f>
        <v>#REF!</v>
      </c>
      <c r="T20" s="23" t="e">
        <f>#REF!/Deseason_VA!#REF!*100</f>
        <v>#REF!</v>
      </c>
      <c r="U20" s="23" t="e">
        <f>#REF!/Deseason_VA!#REF!*100</f>
        <v>#REF!</v>
      </c>
      <c r="V20" s="23" t="e">
        <f>#REF!/Deseason_VA!#REF!*100</f>
        <v>#REF!</v>
      </c>
      <c r="W20" s="23" t="e">
        <f>#REF!/Deseason_VA!#REF!*100</f>
        <v>#REF!</v>
      </c>
      <c r="X20" s="23" t="e">
        <f>#REF!/Deseason_VA!#REF!*100</f>
        <v>#REF!</v>
      </c>
      <c r="Y20" s="23" t="e">
        <f>#REF!/Deseason_VA!#REF!*100</f>
        <v>#REF!</v>
      </c>
      <c r="Z20" s="23" t="e">
        <f>#REF!/Deseason_VA!#REF!*100</f>
        <v>#REF!</v>
      </c>
      <c r="AA20" s="23" t="e">
        <f>#REF!/Deseason_VA!#REF!*100</f>
        <v>#REF!</v>
      </c>
      <c r="AB20" s="23" t="e">
        <f>#REF!/Deseason_VA!#REF!*100</f>
        <v>#REF!</v>
      </c>
      <c r="AC20" s="23" t="e">
        <f>#REF!/Deseason_VA!#REF!*100</f>
        <v>#REF!</v>
      </c>
      <c r="AD20" s="23" t="e">
        <f>#REF!/Deseason_VA!#REF!*100</f>
        <v>#REF!</v>
      </c>
      <c r="AE20" s="23" t="e">
        <f>#REF!/Deseason_VA!#REF!*100</f>
        <v>#REF!</v>
      </c>
      <c r="AF20" s="15" t="e">
        <f>#REF!/Deseason_VA!#REF!*100</f>
        <v>#REF!</v>
      </c>
      <c r="AG20" s="15" t="e">
        <f>#REF!/Deseason_VA!#REF!*100</f>
        <v>#REF!</v>
      </c>
      <c r="AH20" s="15" t="e">
        <f>#REF!/Deseason_VA!#REF!*100</f>
        <v>#REF!</v>
      </c>
      <c r="AI20" s="15" t="e">
        <f>#REF!/Deseason_VA!#REF!*100</f>
        <v>#REF!</v>
      </c>
      <c r="AJ20" s="15" t="e">
        <f>#REF!/Deseason_VA!B20*100</f>
        <v>#REF!</v>
      </c>
      <c r="AK20" s="15" t="e">
        <f>#REF!/Deseason_VA!C20*100</f>
        <v>#REF!</v>
      </c>
      <c r="AL20" s="15" t="e">
        <f>#REF!/Deseason_VA!D20*100</f>
        <v>#REF!</v>
      </c>
      <c r="AM20" s="15" t="e">
        <f>#REF!/Deseason_VA!E20*100</f>
        <v>#REF!</v>
      </c>
      <c r="AN20" s="15" t="e">
        <f>#REF!/Deseason_VA!F20*100</f>
        <v>#REF!</v>
      </c>
      <c r="AO20" s="15" t="e">
        <f>#REF!/Deseason_VA!G20*100</f>
        <v>#REF!</v>
      </c>
      <c r="AP20" s="15" t="e">
        <f>#REF!/Deseason_VA!H20*100</f>
        <v>#REF!</v>
      </c>
      <c r="AQ20" s="15" t="e">
        <f>#REF!/Deseason_VA!I20*100</f>
        <v>#REF!</v>
      </c>
    </row>
    <row r="21" spans="1:43" s="8" customFormat="1" ht="18" customHeight="1" x14ac:dyDescent="0.2">
      <c r="A21" s="55" t="s">
        <v>53</v>
      </c>
      <c r="B21" s="23" t="e">
        <f>#REF!/Deseason_VA!#REF!*100</f>
        <v>#REF!</v>
      </c>
      <c r="C21" s="23" t="e">
        <f>#REF!/Deseason_VA!#REF!*100</f>
        <v>#REF!</v>
      </c>
      <c r="D21" s="23" t="e">
        <f>#REF!/Deseason_VA!#REF!*100</f>
        <v>#REF!</v>
      </c>
      <c r="E21" s="23" t="e">
        <f>#REF!/Deseason_VA!#REF!*100</f>
        <v>#REF!</v>
      </c>
      <c r="F21" s="23" t="e">
        <f>#REF!/Deseason_VA!#REF!*100</f>
        <v>#REF!</v>
      </c>
      <c r="G21" s="23" t="e">
        <f>#REF!/Deseason_VA!#REF!*100</f>
        <v>#REF!</v>
      </c>
      <c r="H21" s="23" t="e">
        <f>#REF!/Deseason_VA!#REF!*100</f>
        <v>#REF!</v>
      </c>
      <c r="I21" s="23" t="e">
        <f>#REF!/Deseason_VA!#REF!*100</f>
        <v>#REF!</v>
      </c>
      <c r="J21" s="23" t="e">
        <f>#REF!/Deseason_VA!#REF!*100</f>
        <v>#REF!</v>
      </c>
      <c r="K21" s="23" t="e">
        <f>#REF!/Deseason_VA!#REF!*100</f>
        <v>#REF!</v>
      </c>
      <c r="L21" s="23" t="e">
        <f>#REF!/Deseason_VA!#REF!*100</f>
        <v>#REF!</v>
      </c>
      <c r="M21" s="23" t="e">
        <f>#REF!/Deseason_VA!#REF!*100</f>
        <v>#REF!</v>
      </c>
      <c r="N21" s="23" t="e">
        <f>#REF!/Deseason_VA!#REF!*100</f>
        <v>#REF!</v>
      </c>
      <c r="O21" s="23" t="e">
        <f>#REF!/Deseason_VA!#REF!*100</f>
        <v>#REF!</v>
      </c>
      <c r="P21" s="23" t="e">
        <f>#REF!/Deseason_VA!#REF!*100</f>
        <v>#REF!</v>
      </c>
      <c r="Q21" s="23" t="e">
        <f>#REF!/Deseason_VA!#REF!*100</f>
        <v>#REF!</v>
      </c>
      <c r="R21" s="23" t="e">
        <f>#REF!/Deseason_VA!#REF!*100</f>
        <v>#REF!</v>
      </c>
      <c r="S21" s="23" t="e">
        <f>#REF!/Deseason_VA!#REF!*100</f>
        <v>#REF!</v>
      </c>
      <c r="T21" s="23" t="e">
        <f>#REF!/Deseason_VA!#REF!*100</f>
        <v>#REF!</v>
      </c>
      <c r="U21" s="23" t="e">
        <f>#REF!/Deseason_VA!#REF!*100</f>
        <v>#REF!</v>
      </c>
      <c r="V21" s="23" t="e">
        <f>#REF!/Deseason_VA!#REF!*100</f>
        <v>#REF!</v>
      </c>
      <c r="W21" s="23" t="e">
        <f>#REF!/Deseason_VA!#REF!*100</f>
        <v>#REF!</v>
      </c>
      <c r="X21" s="23" t="e">
        <f>#REF!/Deseason_VA!#REF!*100</f>
        <v>#REF!</v>
      </c>
      <c r="Y21" s="23" t="e">
        <f>#REF!/Deseason_VA!#REF!*100</f>
        <v>#REF!</v>
      </c>
      <c r="Z21" s="23" t="e">
        <f>#REF!/Deseason_VA!#REF!*100</f>
        <v>#REF!</v>
      </c>
      <c r="AA21" s="23" t="e">
        <f>#REF!/Deseason_VA!#REF!*100</f>
        <v>#REF!</v>
      </c>
      <c r="AB21" s="23" t="e">
        <f>#REF!/Deseason_VA!#REF!*100</f>
        <v>#REF!</v>
      </c>
      <c r="AC21" s="23" t="e">
        <f>#REF!/Deseason_VA!#REF!*100</f>
        <v>#REF!</v>
      </c>
      <c r="AD21" s="23" t="e">
        <f>#REF!/Deseason_VA!#REF!*100</f>
        <v>#REF!</v>
      </c>
      <c r="AE21" s="23" t="e">
        <f>#REF!/Deseason_VA!#REF!*100</f>
        <v>#REF!</v>
      </c>
      <c r="AF21" s="15" t="e">
        <f>#REF!/Deseason_VA!#REF!*100</f>
        <v>#REF!</v>
      </c>
      <c r="AG21" s="15" t="e">
        <f>#REF!/Deseason_VA!#REF!*100</f>
        <v>#REF!</v>
      </c>
      <c r="AH21" s="15" t="e">
        <f>#REF!/Deseason_VA!#REF!*100</f>
        <v>#REF!</v>
      </c>
      <c r="AI21" s="15" t="e">
        <f>#REF!/Deseason_VA!#REF!*100</f>
        <v>#REF!</v>
      </c>
      <c r="AJ21" s="15" t="e">
        <f>#REF!/Deseason_VA!B21*100</f>
        <v>#REF!</v>
      </c>
      <c r="AK21" s="15" t="e">
        <f>#REF!/Deseason_VA!C21*100</f>
        <v>#REF!</v>
      </c>
      <c r="AL21" s="15" t="e">
        <f>#REF!/Deseason_VA!D21*100</f>
        <v>#REF!</v>
      </c>
      <c r="AM21" s="15" t="e">
        <f>#REF!/Deseason_VA!E21*100</f>
        <v>#REF!</v>
      </c>
      <c r="AN21" s="15" t="e">
        <f>#REF!/Deseason_VA!F21*100</f>
        <v>#REF!</v>
      </c>
      <c r="AO21" s="15" t="e">
        <f>#REF!/Deseason_VA!G21*100</f>
        <v>#REF!</v>
      </c>
      <c r="AP21" s="15" t="e">
        <f>#REF!/Deseason_VA!H21*100</f>
        <v>#REF!</v>
      </c>
      <c r="AQ21" s="15" t="e">
        <f>#REF!/Deseason_VA!I21*100</f>
        <v>#REF!</v>
      </c>
    </row>
    <row r="22" spans="1:43" s="8" customFormat="1" ht="18" customHeight="1" x14ac:dyDescent="0.2">
      <c r="A22" s="55" t="s">
        <v>55</v>
      </c>
      <c r="B22" s="23" t="e">
        <f>#REF!/Deseason_VA!#REF!*100</f>
        <v>#REF!</v>
      </c>
      <c r="C22" s="23" t="e">
        <f>#REF!/Deseason_VA!#REF!*100</f>
        <v>#REF!</v>
      </c>
      <c r="D22" s="23" t="e">
        <f>#REF!/Deseason_VA!#REF!*100</f>
        <v>#REF!</v>
      </c>
      <c r="E22" s="23" t="e">
        <f>#REF!/Deseason_VA!#REF!*100</f>
        <v>#REF!</v>
      </c>
      <c r="F22" s="23" t="e">
        <f>#REF!/Deseason_VA!#REF!*100</f>
        <v>#REF!</v>
      </c>
      <c r="G22" s="23" t="e">
        <f>#REF!/Deseason_VA!#REF!*100</f>
        <v>#REF!</v>
      </c>
      <c r="H22" s="23" t="e">
        <f>#REF!/Deseason_VA!#REF!*100</f>
        <v>#REF!</v>
      </c>
      <c r="I22" s="23" t="e">
        <f>#REF!/Deseason_VA!#REF!*100</f>
        <v>#REF!</v>
      </c>
      <c r="J22" s="23" t="e">
        <f>#REF!/Deseason_VA!#REF!*100</f>
        <v>#REF!</v>
      </c>
      <c r="K22" s="23" t="e">
        <f>#REF!/Deseason_VA!#REF!*100</f>
        <v>#REF!</v>
      </c>
      <c r="L22" s="23" t="e">
        <f>#REF!/Deseason_VA!#REF!*100</f>
        <v>#REF!</v>
      </c>
      <c r="M22" s="23" t="e">
        <f>#REF!/Deseason_VA!#REF!*100</f>
        <v>#REF!</v>
      </c>
      <c r="N22" s="23" t="e">
        <f>#REF!/Deseason_VA!#REF!*100</f>
        <v>#REF!</v>
      </c>
      <c r="O22" s="23" t="e">
        <f>#REF!/Deseason_VA!#REF!*100</f>
        <v>#REF!</v>
      </c>
      <c r="P22" s="23" t="e">
        <f>#REF!/Deseason_VA!#REF!*100</f>
        <v>#REF!</v>
      </c>
      <c r="Q22" s="23" t="e">
        <f>#REF!/Deseason_VA!#REF!*100</f>
        <v>#REF!</v>
      </c>
      <c r="R22" s="23" t="e">
        <f>#REF!/Deseason_VA!#REF!*100</f>
        <v>#REF!</v>
      </c>
      <c r="S22" s="23" t="e">
        <f>#REF!/Deseason_VA!#REF!*100</f>
        <v>#REF!</v>
      </c>
      <c r="T22" s="23" t="e">
        <f>#REF!/Deseason_VA!#REF!*100</f>
        <v>#REF!</v>
      </c>
      <c r="U22" s="23" t="e">
        <f>#REF!/Deseason_VA!#REF!*100</f>
        <v>#REF!</v>
      </c>
      <c r="V22" s="23" t="e">
        <f>#REF!/Deseason_VA!#REF!*100</f>
        <v>#REF!</v>
      </c>
      <c r="W22" s="23" t="e">
        <f>#REF!/Deseason_VA!#REF!*100</f>
        <v>#REF!</v>
      </c>
      <c r="X22" s="23" t="e">
        <f>#REF!/Deseason_VA!#REF!*100</f>
        <v>#REF!</v>
      </c>
      <c r="Y22" s="23" t="e">
        <f>#REF!/Deseason_VA!#REF!*100</f>
        <v>#REF!</v>
      </c>
      <c r="Z22" s="23" t="e">
        <f>#REF!/Deseason_VA!#REF!*100</f>
        <v>#REF!</v>
      </c>
      <c r="AA22" s="23" t="e">
        <f>#REF!/Deseason_VA!#REF!*100</f>
        <v>#REF!</v>
      </c>
      <c r="AB22" s="23" t="e">
        <f>#REF!/Deseason_VA!#REF!*100</f>
        <v>#REF!</v>
      </c>
      <c r="AC22" s="23" t="e">
        <f>#REF!/Deseason_VA!#REF!*100</f>
        <v>#REF!</v>
      </c>
      <c r="AD22" s="23" t="e">
        <f>#REF!/Deseason_VA!#REF!*100</f>
        <v>#REF!</v>
      </c>
      <c r="AE22" s="23" t="e">
        <f>#REF!/Deseason_VA!#REF!*100</f>
        <v>#REF!</v>
      </c>
      <c r="AF22" s="15" t="e">
        <f>#REF!/Deseason_VA!#REF!*100</f>
        <v>#REF!</v>
      </c>
      <c r="AG22" s="15" t="e">
        <f>#REF!/Deseason_VA!#REF!*100</f>
        <v>#REF!</v>
      </c>
      <c r="AH22" s="15" t="e">
        <f>#REF!/Deseason_VA!#REF!*100</f>
        <v>#REF!</v>
      </c>
      <c r="AI22" s="15" t="e">
        <f>#REF!/Deseason_VA!#REF!*100</f>
        <v>#REF!</v>
      </c>
      <c r="AJ22" s="15" t="e">
        <f>#REF!/Deseason_VA!B22*100</f>
        <v>#REF!</v>
      </c>
      <c r="AK22" s="15" t="e">
        <f>#REF!/Deseason_VA!C22*100</f>
        <v>#REF!</v>
      </c>
      <c r="AL22" s="15" t="e">
        <f>#REF!/Deseason_VA!D22*100</f>
        <v>#REF!</v>
      </c>
      <c r="AM22" s="15" t="e">
        <f>#REF!/Deseason_VA!E22*100</f>
        <v>#REF!</v>
      </c>
      <c r="AN22" s="15" t="e">
        <f>#REF!/Deseason_VA!F22*100</f>
        <v>#REF!</v>
      </c>
      <c r="AO22" s="15" t="e">
        <f>#REF!/Deseason_VA!G22*100</f>
        <v>#REF!</v>
      </c>
      <c r="AP22" s="15" t="e">
        <f>#REF!/Deseason_VA!H22*100</f>
        <v>#REF!</v>
      </c>
      <c r="AQ22" s="15" t="e">
        <f>#REF!/Deseason_VA!I22*100</f>
        <v>#REF!</v>
      </c>
    </row>
    <row r="23" spans="1:43" s="8" customFormat="1" ht="18" customHeight="1" x14ac:dyDescent="0.2">
      <c r="A23" s="55" t="s">
        <v>54</v>
      </c>
      <c r="B23" s="23" t="e">
        <f>#REF!/Deseason_VA!#REF!*100</f>
        <v>#REF!</v>
      </c>
      <c r="C23" s="23" t="e">
        <f>#REF!/Deseason_VA!#REF!*100</f>
        <v>#REF!</v>
      </c>
      <c r="D23" s="23" t="e">
        <f>#REF!/Deseason_VA!#REF!*100</f>
        <v>#REF!</v>
      </c>
      <c r="E23" s="23" t="e">
        <f>#REF!/Deseason_VA!#REF!*100</f>
        <v>#REF!</v>
      </c>
      <c r="F23" s="23" t="e">
        <f>#REF!/Deseason_VA!#REF!*100</f>
        <v>#REF!</v>
      </c>
      <c r="G23" s="23" t="e">
        <f>#REF!/Deseason_VA!#REF!*100</f>
        <v>#REF!</v>
      </c>
      <c r="H23" s="23" t="e">
        <f>#REF!/Deseason_VA!#REF!*100</f>
        <v>#REF!</v>
      </c>
      <c r="I23" s="23" t="e">
        <f>#REF!/Deseason_VA!#REF!*100</f>
        <v>#REF!</v>
      </c>
      <c r="J23" s="23" t="e">
        <f>#REF!/Deseason_VA!#REF!*100</f>
        <v>#REF!</v>
      </c>
      <c r="K23" s="23" t="e">
        <f>#REF!/Deseason_VA!#REF!*100</f>
        <v>#REF!</v>
      </c>
      <c r="L23" s="23" t="e">
        <f>#REF!/Deseason_VA!#REF!*100</f>
        <v>#REF!</v>
      </c>
      <c r="M23" s="23" t="e">
        <f>#REF!/Deseason_VA!#REF!*100</f>
        <v>#REF!</v>
      </c>
      <c r="N23" s="23" t="e">
        <f>#REF!/Deseason_VA!#REF!*100</f>
        <v>#REF!</v>
      </c>
      <c r="O23" s="23" t="e">
        <f>#REF!/Deseason_VA!#REF!*100</f>
        <v>#REF!</v>
      </c>
      <c r="P23" s="23" t="e">
        <f>#REF!/Deseason_VA!#REF!*100</f>
        <v>#REF!</v>
      </c>
      <c r="Q23" s="23" t="e">
        <f>#REF!/Deseason_VA!#REF!*100</f>
        <v>#REF!</v>
      </c>
      <c r="R23" s="23" t="e">
        <f>#REF!/Deseason_VA!#REF!*100</f>
        <v>#REF!</v>
      </c>
      <c r="S23" s="23" t="e">
        <f>#REF!/Deseason_VA!#REF!*100</f>
        <v>#REF!</v>
      </c>
      <c r="T23" s="23" t="e">
        <f>#REF!/Deseason_VA!#REF!*100</f>
        <v>#REF!</v>
      </c>
      <c r="U23" s="23" t="e">
        <f>#REF!/Deseason_VA!#REF!*100</f>
        <v>#REF!</v>
      </c>
      <c r="V23" s="23" t="e">
        <f>#REF!/Deseason_VA!#REF!*100</f>
        <v>#REF!</v>
      </c>
      <c r="W23" s="23" t="e">
        <f>#REF!/Deseason_VA!#REF!*100</f>
        <v>#REF!</v>
      </c>
      <c r="X23" s="23" t="e">
        <f>#REF!/Deseason_VA!#REF!*100</f>
        <v>#REF!</v>
      </c>
      <c r="Y23" s="23" t="e">
        <f>#REF!/Deseason_VA!#REF!*100</f>
        <v>#REF!</v>
      </c>
      <c r="Z23" s="23" t="e">
        <f>#REF!/Deseason_VA!#REF!*100</f>
        <v>#REF!</v>
      </c>
      <c r="AA23" s="23" t="e">
        <f>#REF!/Deseason_VA!#REF!*100</f>
        <v>#REF!</v>
      </c>
      <c r="AB23" s="23" t="e">
        <f>#REF!/Deseason_VA!#REF!*100</f>
        <v>#REF!</v>
      </c>
      <c r="AC23" s="23" t="e">
        <f>#REF!/Deseason_VA!#REF!*100</f>
        <v>#REF!</v>
      </c>
      <c r="AD23" s="23" t="e">
        <f>#REF!/Deseason_VA!#REF!*100</f>
        <v>#REF!</v>
      </c>
      <c r="AE23" s="23" t="e">
        <f>#REF!/Deseason_VA!#REF!*100</f>
        <v>#REF!</v>
      </c>
      <c r="AF23" s="15" t="e">
        <f>#REF!/Deseason_VA!#REF!*100</f>
        <v>#REF!</v>
      </c>
      <c r="AG23" s="15" t="e">
        <f>#REF!/Deseason_VA!#REF!*100</f>
        <v>#REF!</v>
      </c>
      <c r="AH23" s="15" t="e">
        <f>#REF!/Deseason_VA!#REF!*100</f>
        <v>#REF!</v>
      </c>
      <c r="AI23" s="15" t="e">
        <f>#REF!/Deseason_VA!#REF!*100</f>
        <v>#REF!</v>
      </c>
      <c r="AJ23" s="15" t="e">
        <f>#REF!/Deseason_VA!B23*100</f>
        <v>#REF!</v>
      </c>
      <c r="AK23" s="15" t="e">
        <f>#REF!/Deseason_VA!C23*100</f>
        <v>#REF!</v>
      </c>
      <c r="AL23" s="15" t="e">
        <f>#REF!/Deseason_VA!D23*100</f>
        <v>#REF!</v>
      </c>
      <c r="AM23" s="15" t="e">
        <f>#REF!/Deseason_VA!E23*100</f>
        <v>#REF!</v>
      </c>
      <c r="AN23" s="15" t="e">
        <f>#REF!/Deseason_VA!F23*100</f>
        <v>#REF!</v>
      </c>
      <c r="AO23" s="15" t="e">
        <f>#REF!/Deseason_VA!G23*100</f>
        <v>#REF!</v>
      </c>
      <c r="AP23" s="15" t="e">
        <f>#REF!/Deseason_VA!H23*100</f>
        <v>#REF!</v>
      </c>
      <c r="AQ23" s="15" t="e">
        <f>#REF!/Deseason_VA!I23*100</f>
        <v>#REF!</v>
      </c>
    </row>
    <row r="24" spans="1:43" s="8" customFormat="1" ht="18" customHeight="1" x14ac:dyDescent="0.2">
      <c r="A24" s="55" t="s">
        <v>72</v>
      </c>
      <c r="B24" s="23" t="e">
        <f>#REF!/Deseason_VA!#REF!*100</f>
        <v>#REF!</v>
      </c>
      <c r="C24" s="23" t="e">
        <f>#REF!/Deseason_VA!#REF!*100</f>
        <v>#REF!</v>
      </c>
      <c r="D24" s="23" t="e">
        <f>#REF!/Deseason_VA!#REF!*100</f>
        <v>#REF!</v>
      </c>
      <c r="E24" s="23" t="e">
        <f>#REF!/Deseason_VA!#REF!*100</f>
        <v>#REF!</v>
      </c>
      <c r="F24" s="23" t="e">
        <f>#REF!/Deseason_VA!#REF!*100</f>
        <v>#REF!</v>
      </c>
      <c r="G24" s="23" t="e">
        <f>#REF!/Deseason_VA!#REF!*100</f>
        <v>#REF!</v>
      </c>
      <c r="H24" s="23" t="e">
        <f>#REF!/Deseason_VA!#REF!*100</f>
        <v>#REF!</v>
      </c>
      <c r="I24" s="23" t="e">
        <f>#REF!/Deseason_VA!#REF!*100</f>
        <v>#REF!</v>
      </c>
      <c r="J24" s="23" t="e">
        <f>#REF!/Deseason_VA!#REF!*100</f>
        <v>#REF!</v>
      </c>
      <c r="K24" s="23" t="e">
        <f>#REF!/Deseason_VA!#REF!*100</f>
        <v>#REF!</v>
      </c>
      <c r="L24" s="23" t="e">
        <f>#REF!/Deseason_VA!#REF!*100</f>
        <v>#REF!</v>
      </c>
      <c r="M24" s="23" t="e">
        <f>#REF!/Deseason_VA!#REF!*100</f>
        <v>#REF!</v>
      </c>
      <c r="N24" s="23" t="e">
        <f>#REF!/Deseason_VA!#REF!*100</f>
        <v>#REF!</v>
      </c>
      <c r="O24" s="23" t="e">
        <f>#REF!/Deseason_VA!#REF!*100</f>
        <v>#REF!</v>
      </c>
      <c r="P24" s="23" t="e">
        <f>#REF!/Deseason_VA!#REF!*100</f>
        <v>#REF!</v>
      </c>
      <c r="Q24" s="23" t="e">
        <f>#REF!/Deseason_VA!#REF!*100</f>
        <v>#REF!</v>
      </c>
      <c r="R24" s="23" t="e">
        <f>#REF!/Deseason_VA!#REF!*100</f>
        <v>#REF!</v>
      </c>
      <c r="S24" s="23" t="e">
        <f>#REF!/Deseason_VA!#REF!*100</f>
        <v>#REF!</v>
      </c>
      <c r="T24" s="23" t="e">
        <f>#REF!/Deseason_VA!#REF!*100</f>
        <v>#REF!</v>
      </c>
      <c r="U24" s="23" t="e">
        <f>#REF!/Deseason_VA!#REF!*100</f>
        <v>#REF!</v>
      </c>
      <c r="V24" s="23" t="e">
        <f>#REF!/Deseason_VA!#REF!*100</f>
        <v>#REF!</v>
      </c>
      <c r="W24" s="23" t="e">
        <f>#REF!/Deseason_VA!#REF!*100</f>
        <v>#REF!</v>
      </c>
      <c r="X24" s="23" t="e">
        <f>#REF!/Deseason_VA!#REF!*100</f>
        <v>#REF!</v>
      </c>
      <c r="Y24" s="23" t="e">
        <f>#REF!/Deseason_VA!#REF!*100</f>
        <v>#REF!</v>
      </c>
      <c r="Z24" s="23" t="e">
        <f>#REF!/Deseason_VA!#REF!*100</f>
        <v>#REF!</v>
      </c>
      <c r="AA24" s="23" t="e">
        <f>#REF!/Deseason_VA!#REF!*100</f>
        <v>#REF!</v>
      </c>
      <c r="AB24" s="23" t="e">
        <f>#REF!/Deseason_VA!#REF!*100</f>
        <v>#REF!</v>
      </c>
      <c r="AC24" s="23" t="e">
        <f>#REF!/Deseason_VA!#REF!*100</f>
        <v>#REF!</v>
      </c>
      <c r="AD24" s="23" t="e">
        <f>#REF!/Deseason_VA!#REF!*100</f>
        <v>#REF!</v>
      </c>
      <c r="AE24" s="23" t="e">
        <f>#REF!/Deseason_VA!#REF!*100</f>
        <v>#REF!</v>
      </c>
      <c r="AF24" s="15" t="e">
        <f>#REF!/Deseason_VA!#REF!*100</f>
        <v>#REF!</v>
      </c>
      <c r="AG24" s="15" t="e">
        <f>#REF!/Deseason_VA!#REF!*100</f>
        <v>#REF!</v>
      </c>
      <c r="AH24" s="15" t="e">
        <f>#REF!/Deseason_VA!#REF!*100</f>
        <v>#REF!</v>
      </c>
      <c r="AI24" s="15" t="e">
        <f>#REF!/Deseason_VA!#REF!*100</f>
        <v>#REF!</v>
      </c>
      <c r="AJ24" s="15" t="e">
        <f>#REF!/Deseason_VA!B24*100</f>
        <v>#REF!</v>
      </c>
      <c r="AK24" s="15" t="e">
        <f>#REF!/Deseason_VA!C24*100</f>
        <v>#REF!</v>
      </c>
      <c r="AL24" s="15" t="e">
        <f>#REF!/Deseason_VA!D24*100</f>
        <v>#REF!</v>
      </c>
      <c r="AM24" s="15" t="e">
        <f>#REF!/Deseason_VA!E24*100</f>
        <v>#REF!</v>
      </c>
      <c r="AN24" s="15" t="e">
        <f>#REF!/Deseason_VA!F24*100</f>
        <v>#REF!</v>
      </c>
      <c r="AO24" s="15" t="e">
        <f>#REF!/Deseason_VA!G24*100</f>
        <v>#REF!</v>
      </c>
      <c r="AP24" s="15" t="e">
        <f>#REF!/Deseason_VA!H24*100</f>
        <v>#REF!</v>
      </c>
      <c r="AQ24" s="15" t="e">
        <f>#REF!/Deseason_VA!I24*100</f>
        <v>#REF!</v>
      </c>
    </row>
    <row r="25" spans="1:43" s="8" customFormat="1" ht="18" customHeight="1" x14ac:dyDescent="0.2">
      <c r="A25" s="55" t="s">
        <v>14</v>
      </c>
      <c r="B25" s="23" t="e">
        <f>#REF!/Deseason_VA!#REF!*100</f>
        <v>#REF!</v>
      </c>
      <c r="C25" s="23" t="e">
        <f>#REF!/Deseason_VA!#REF!*100</f>
        <v>#REF!</v>
      </c>
      <c r="D25" s="23" t="e">
        <f>#REF!/Deseason_VA!#REF!*100</f>
        <v>#REF!</v>
      </c>
      <c r="E25" s="23" t="e">
        <f>#REF!/Deseason_VA!#REF!*100</f>
        <v>#REF!</v>
      </c>
      <c r="F25" s="23" t="e">
        <f>#REF!/Deseason_VA!#REF!*100</f>
        <v>#REF!</v>
      </c>
      <c r="G25" s="23" t="e">
        <f>#REF!/Deseason_VA!#REF!*100</f>
        <v>#REF!</v>
      </c>
      <c r="H25" s="23" t="e">
        <f>#REF!/Deseason_VA!#REF!*100</f>
        <v>#REF!</v>
      </c>
      <c r="I25" s="23" t="e">
        <f>#REF!/Deseason_VA!#REF!*100</f>
        <v>#REF!</v>
      </c>
      <c r="J25" s="23" t="e">
        <f>#REF!/Deseason_VA!#REF!*100</f>
        <v>#REF!</v>
      </c>
      <c r="K25" s="23" t="e">
        <f>#REF!/Deseason_VA!#REF!*100</f>
        <v>#REF!</v>
      </c>
      <c r="L25" s="23" t="e">
        <f>#REF!/Deseason_VA!#REF!*100</f>
        <v>#REF!</v>
      </c>
      <c r="M25" s="23" t="e">
        <f>#REF!/Deseason_VA!#REF!*100</f>
        <v>#REF!</v>
      </c>
      <c r="N25" s="23" t="e">
        <f>#REF!/Deseason_VA!#REF!*100</f>
        <v>#REF!</v>
      </c>
      <c r="O25" s="23" t="e">
        <f>#REF!/Deseason_VA!#REF!*100</f>
        <v>#REF!</v>
      </c>
      <c r="P25" s="23" t="e">
        <f>#REF!/Deseason_VA!#REF!*100</f>
        <v>#REF!</v>
      </c>
      <c r="Q25" s="23" t="e">
        <f>#REF!/Deseason_VA!#REF!*100</f>
        <v>#REF!</v>
      </c>
      <c r="R25" s="23" t="e">
        <f>#REF!/Deseason_VA!#REF!*100</f>
        <v>#REF!</v>
      </c>
      <c r="S25" s="23" t="e">
        <f>#REF!/Deseason_VA!#REF!*100</f>
        <v>#REF!</v>
      </c>
      <c r="T25" s="23" t="e">
        <f>#REF!/Deseason_VA!#REF!*100</f>
        <v>#REF!</v>
      </c>
      <c r="U25" s="23" t="e">
        <f>#REF!/Deseason_VA!#REF!*100</f>
        <v>#REF!</v>
      </c>
      <c r="V25" s="23" t="e">
        <f>#REF!/Deseason_VA!#REF!*100</f>
        <v>#REF!</v>
      </c>
      <c r="W25" s="23" t="e">
        <f>#REF!/Deseason_VA!#REF!*100</f>
        <v>#REF!</v>
      </c>
      <c r="X25" s="23" t="e">
        <f>#REF!/Deseason_VA!#REF!*100</f>
        <v>#REF!</v>
      </c>
      <c r="Y25" s="23" t="e">
        <f>#REF!/Deseason_VA!#REF!*100</f>
        <v>#REF!</v>
      </c>
      <c r="Z25" s="23" t="e">
        <f>#REF!/Deseason_VA!#REF!*100</f>
        <v>#REF!</v>
      </c>
      <c r="AA25" s="23" t="e">
        <f>#REF!/Deseason_VA!#REF!*100</f>
        <v>#REF!</v>
      </c>
      <c r="AB25" s="23" t="e">
        <f>#REF!/Deseason_VA!#REF!*100</f>
        <v>#REF!</v>
      </c>
      <c r="AC25" s="23" t="e">
        <f>#REF!/Deseason_VA!#REF!*100</f>
        <v>#REF!</v>
      </c>
      <c r="AD25" s="23" t="e">
        <f>#REF!/Deseason_VA!#REF!*100</f>
        <v>#REF!</v>
      </c>
      <c r="AE25" s="23" t="e">
        <f>#REF!/Deseason_VA!#REF!*100</f>
        <v>#REF!</v>
      </c>
      <c r="AF25" s="15" t="e">
        <f>#REF!/Deseason_VA!#REF!*100</f>
        <v>#REF!</v>
      </c>
      <c r="AG25" s="15" t="e">
        <f>#REF!/Deseason_VA!#REF!*100</f>
        <v>#REF!</v>
      </c>
      <c r="AH25" s="15" t="e">
        <f>#REF!/Deseason_VA!#REF!*100</f>
        <v>#REF!</v>
      </c>
      <c r="AI25" s="15" t="e">
        <f>#REF!/Deseason_VA!#REF!*100</f>
        <v>#REF!</v>
      </c>
      <c r="AJ25" s="15" t="e">
        <f>#REF!/Deseason_VA!B25*100</f>
        <v>#REF!</v>
      </c>
      <c r="AK25" s="15" t="e">
        <f>#REF!/Deseason_VA!C25*100</f>
        <v>#REF!</v>
      </c>
      <c r="AL25" s="15" t="e">
        <f>#REF!/Deseason_VA!D25*100</f>
        <v>#REF!</v>
      </c>
      <c r="AM25" s="15" t="e">
        <f>#REF!/Deseason_VA!E25*100</f>
        <v>#REF!</v>
      </c>
      <c r="AN25" s="15" t="e">
        <f>#REF!/Deseason_VA!F25*100</f>
        <v>#REF!</v>
      </c>
      <c r="AO25" s="15" t="e">
        <f>#REF!/Deseason_VA!G25*100</f>
        <v>#REF!</v>
      </c>
      <c r="AP25" s="15" t="e">
        <f>#REF!/Deseason_VA!H25*100</f>
        <v>#REF!</v>
      </c>
      <c r="AQ25" s="15" t="e">
        <f>#REF!/Deseason_VA!I25*100</f>
        <v>#REF!</v>
      </c>
    </row>
    <row r="26" spans="1:43" s="8" customFormat="1" ht="18" customHeight="1" x14ac:dyDescent="0.2">
      <c r="A26" s="55" t="s">
        <v>56</v>
      </c>
      <c r="B26" s="23" t="e">
        <f>#REF!/Deseason_VA!#REF!*100</f>
        <v>#REF!</v>
      </c>
      <c r="C26" s="23" t="e">
        <f>#REF!/Deseason_VA!#REF!*100</f>
        <v>#REF!</v>
      </c>
      <c r="D26" s="23" t="e">
        <f>#REF!/Deseason_VA!#REF!*100</f>
        <v>#REF!</v>
      </c>
      <c r="E26" s="23" t="e">
        <f>#REF!/Deseason_VA!#REF!*100</f>
        <v>#REF!</v>
      </c>
      <c r="F26" s="23" t="e">
        <f>#REF!/Deseason_VA!#REF!*100</f>
        <v>#REF!</v>
      </c>
      <c r="G26" s="23" t="e">
        <f>#REF!/Deseason_VA!#REF!*100</f>
        <v>#REF!</v>
      </c>
      <c r="H26" s="23" t="e">
        <f>#REF!/Deseason_VA!#REF!*100</f>
        <v>#REF!</v>
      </c>
      <c r="I26" s="23" t="e">
        <f>#REF!/Deseason_VA!#REF!*100</f>
        <v>#REF!</v>
      </c>
      <c r="J26" s="23" t="e">
        <f>#REF!/Deseason_VA!#REF!*100</f>
        <v>#REF!</v>
      </c>
      <c r="K26" s="23" t="e">
        <f>#REF!/Deseason_VA!#REF!*100</f>
        <v>#REF!</v>
      </c>
      <c r="L26" s="23" t="e">
        <f>#REF!/Deseason_VA!#REF!*100</f>
        <v>#REF!</v>
      </c>
      <c r="M26" s="23" t="e">
        <f>#REF!/Deseason_VA!#REF!*100</f>
        <v>#REF!</v>
      </c>
      <c r="N26" s="23" t="e">
        <f>#REF!/Deseason_VA!#REF!*100</f>
        <v>#REF!</v>
      </c>
      <c r="O26" s="23" t="e">
        <f>#REF!/Deseason_VA!#REF!*100</f>
        <v>#REF!</v>
      </c>
      <c r="P26" s="23" t="e">
        <f>#REF!/Deseason_VA!#REF!*100</f>
        <v>#REF!</v>
      </c>
      <c r="Q26" s="23" t="e">
        <f>#REF!/Deseason_VA!#REF!*100</f>
        <v>#REF!</v>
      </c>
      <c r="R26" s="23" t="e">
        <f>#REF!/Deseason_VA!#REF!*100</f>
        <v>#REF!</v>
      </c>
      <c r="S26" s="23" t="e">
        <f>#REF!/Deseason_VA!#REF!*100</f>
        <v>#REF!</v>
      </c>
      <c r="T26" s="23" t="e">
        <f>#REF!/Deseason_VA!#REF!*100</f>
        <v>#REF!</v>
      </c>
      <c r="U26" s="23" t="e">
        <f>#REF!/Deseason_VA!#REF!*100</f>
        <v>#REF!</v>
      </c>
      <c r="V26" s="23" t="e">
        <f>#REF!/Deseason_VA!#REF!*100</f>
        <v>#REF!</v>
      </c>
      <c r="W26" s="23" t="e">
        <f>#REF!/Deseason_VA!#REF!*100</f>
        <v>#REF!</v>
      </c>
      <c r="X26" s="23" t="e">
        <f>#REF!/Deseason_VA!#REF!*100</f>
        <v>#REF!</v>
      </c>
      <c r="Y26" s="23" t="e">
        <f>#REF!/Deseason_VA!#REF!*100</f>
        <v>#REF!</v>
      </c>
      <c r="Z26" s="23" t="e">
        <f>#REF!/Deseason_VA!#REF!*100</f>
        <v>#REF!</v>
      </c>
      <c r="AA26" s="23" t="e">
        <f>#REF!/Deseason_VA!#REF!*100</f>
        <v>#REF!</v>
      </c>
      <c r="AB26" s="23" t="e">
        <f>#REF!/Deseason_VA!#REF!*100</f>
        <v>#REF!</v>
      </c>
      <c r="AC26" s="23" t="e">
        <f>#REF!/Deseason_VA!#REF!*100</f>
        <v>#REF!</v>
      </c>
      <c r="AD26" s="23" t="e">
        <f>#REF!/Deseason_VA!#REF!*100</f>
        <v>#REF!</v>
      </c>
      <c r="AE26" s="23" t="e">
        <f>#REF!/Deseason_VA!#REF!*100</f>
        <v>#REF!</v>
      </c>
      <c r="AF26" s="15" t="e">
        <f>#REF!/Deseason_VA!#REF!*100</f>
        <v>#REF!</v>
      </c>
      <c r="AG26" s="15" t="e">
        <f>#REF!/Deseason_VA!#REF!*100</f>
        <v>#REF!</v>
      </c>
      <c r="AH26" s="15" t="e">
        <f>#REF!/Deseason_VA!#REF!*100</f>
        <v>#REF!</v>
      </c>
      <c r="AI26" s="15" t="e">
        <f>#REF!/Deseason_VA!#REF!*100</f>
        <v>#REF!</v>
      </c>
      <c r="AJ26" s="15" t="e">
        <f>#REF!/Deseason_VA!B26*100</f>
        <v>#REF!</v>
      </c>
      <c r="AK26" s="15" t="e">
        <f>#REF!/Deseason_VA!C26*100</f>
        <v>#REF!</v>
      </c>
      <c r="AL26" s="15" t="e">
        <f>#REF!/Deseason_VA!D26*100</f>
        <v>#REF!</v>
      </c>
      <c r="AM26" s="15" t="e">
        <f>#REF!/Deseason_VA!E26*100</f>
        <v>#REF!</v>
      </c>
      <c r="AN26" s="15" t="e">
        <f>#REF!/Deseason_VA!F26*100</f>
        <v>#REF!</v>
      </c>
      <c r="AO26" s="15" t="e">
        <f>#REF!/Deseason_VA!G26*100</f>
        <v>#REF!</v>
      </c>
      <c r="AP26" s="15" t="e">
        <f>#REF!/Deseason_VA!H26*100</f>
        <v>#REF!</v>
      </c>
      <c r="AQ26" s="15" t="e">
        <f>#REF!/Deseason_VA!I26*100</f>
        <v>#REF!</v>
      </c>
    </row>
    <row r="27" spans="1:43" s="8" customFormat="1" ht="18" customHeight="1" x14ac:dyDescent="0.2">
      <c r="A27" s="55" t="s">
        <v>57</v>
      </c>
      <c r="B27" s="23" t="e">
        <f>#REF!/Deseason_VA!#REF!*100</f>
        <v>#REF!</v>
      </c>
      <c r="C27" s="23" t="e">
        <f>#REF!/Deseason_VA!#REF!*100</f>
        <v>#REF!</v>
      </c>
      <c r="D27" s="23" t="e">
        <f>#REF!/Deseason_VA!#REF!*100</f>
        <v>#REF!</v>
      </c>
      <c r="E27" s="23" t="e">
        <f>#REF!/Deseason_VA!#REF!*100</f>
        <v>#REF!</v>
      </c>
      <c r="F27" s="23" t="e">
        <f>#REF!/Deseason_VA!#REF!*100</f>
        <v>#REF!</v>
      </c>
      <c r="G27" s="23" t="e">
        <f>#REF!/Deseason_VA!#REF!*100</f>
        <v>#REF!</v>
      </c>
      <c r="H27" s="23" t="e">
        <f>#REF!/Deseason_VA!#REF!*100</f>
        <v>#REF!</v>
      </c>
      <c r="I27" s="23" t="e">
        <f>#REF!/Deseason_VA!#REF!*100</f>
        <v>#REF!</v>
      </c>
      <c r="J27" s="23" t="e">
        <f>#REF!/Deseason_VA!#REF!*100</f>
        <v>#REF!</v>
      </c>
      <c r="K27" s="23" t="e">
        <f>#REF!/Deseason_VA!#REF!*100</f>
        <v>#REF!</v>
      </c>
      <c r="L27" s="23" t="e">
        <f>#REF!/Deseason_VA!#REF!*100</f>
        <v>#REF!</v>
      </c>
      <c r="M27" s="23" t="e">
        <f>#REF!/Deseason_VA!#REF!*100</f>
        <v>#REF!</v>
      </c>
      <c r="N27" s="23" t="e">
        <f>#REF!/Deseason_VA!#REF!*100</f>
        <v>#REF!</v>
      </c>
      <c r="O27" s="23" t="e">
        <f>#REF!/Deseason_VA!#REF!*100</f>
        <v>#REF!</v>
      </c>
      <c r="P27" s="23" t="e">
        <f>#REF!/Deseason_VA!#REF!*100</f>
        <v>#REF!</v>
      </c>
      <c r="Q27" s="23" t="e">
        <f>#REF!/Deseason_VA!#REF!*100</f>
        <v>#REF!</v>
      </c>
      <c r="R27" s="23" t="e">
        <f>#REF!/Deseason_VA!#REF!*100</f>
        <v>#REF!</v>
      </c>
      <c r="S27" s="23" t="e">
        <f>#REF!/Deseason_VA!#REF!*100</f>
        <v>#REF!</v>
      </c>
      <c r="T27" s="23" t="e">
        <f>#REF!/Deseason_VA!#REF!*100</f>
        <v>#REF!</v>
      </c>
      <c r="U27" s="23" t="e">
        <f>#REF!/Deseason_VA!#REF!*100</f>
        <v>#REF!</v>
      </c>
      <c r="V27" s="23" t="e">
        <f>#REF!/Deseason_VA!#REF!*100</f>
        <v>#REF!</v>
      </c>
      <c r="W27" s="23" t="e">
        <f>#REF!/Deseason_VA!#REF!*100</f>
        <v>#REF!</v>
      </c>
      <c r="X27" s="23" t="e">
        <f>#REF!/Deseason_VA!#REF!*100</f>
        <v>#REF!</v>
      </c>
      <c r="Y27" s="23" t="e">
        <f>#REF!/Deseason_VA!#REF!*100</f>
        <v>#REF!</v>
      </c>
      <c r="Z27" s="23" t="e">
        <f>#REF!/Deseason_VA!#REF!*100</f>
        <v>#REF!</v>
      </c>
      <c r="AA27" s="23" t="e">
        <f>#REF!/Deseason_VA!#REF!*100</f>
        <v>#REF!</v>
      </c>
      <c r="AB27" s="23" t="e">
        <f>#REF!/Deseason_VA!#REF!*100</f>
        <v>#REF!</v>
      </c>
      <c r="AC27" s="23" t="e">
        <f>#REF!/Deseason_VA!#REF!*100</f>
        <v>#REF!</v>
      </c>
      <c r="AD27" s="23" t="e">
        <f>#REF!/Deseason_VA!#REF!*100</f>
        <v>#REF!</v>
      </c>
      <c r="AE27" s="23" t="e">
        <f>#REF!/Deseason_VA!#REF!*100</f>
        <v>#REF!</v>
      </c>
      <c r="AF27" s="15" t="e">
        <f>#REF!/Deseason_VA!#REF!*100</f>
        <v>#REF!</v>
      </c>
      <c r="AG27" s="15" t="e">
        <f>#REF!/Deseason_VA!#REF!*100</f>
        <v>#REF!</v>
      </c>
      <c r="AH27" s="15" t="e">
        <f>#REF!/Deseason_VA!#REF!*100</f>
        <v>#REF!</v>
      </c>
      <c r="AI27" s="15" t="e">
        <f>#REF!/Deseason_VA!#REF!*100</f>
        <v>#REF!</v>
      </c>
      <c r="AJ27" s="15" t="e">
        <f>#REF!/Deseason_VA!B27*100</f>
        <v>#REF!</v>
      </c>
      <c r="AK27" s="15" t="e">
        <f>#REF!/Deseason_VA!C27*100</f>
        <v>#REF!</v>
      </c>
      <c r="AL27" s="15" t="e">
        <f>#REF!/Deseason_VA!D27*100</f>
        <v>#REF!</v>
      </c>
      <c r="AM27" s="15" t="e">
        <f>#REF!/Deseason_VA!E27*100</f>
        <v>#REF!</v>
      </c>
      <c r="AN27" s="15" t="e">
        <f>#REF!/Deseason_VA!F27*100</f>
        <v>#REF!</v>
      </c>
      <c r="AO27" s="15" t="e">
        <f>#REF!/Deseason_VA!G27*100</f>
        <v>#REF!</v>
      </c>
      <c r="AP27" s="15" t="e">
        <f>#REF!/Deseason_VA!H27*100</f>
        <v>#REF!</v>
      </c>
      <c r="AQ27" s="15" t="e">
        <f>#REF!/Deseason_VA!I27*100</f>
        <v>#REF!</v>
      </c>
    </row>
    <row r="28" spans="1:43" s="8" customFormat="1" ht="18" customHeight="1" x14ac:dyDescent="0.2">
      <c r="A28" s="55" t="s">
        <v>15</v>
      </c>
      <c r="B28" s="23" t="e">
        <f>#REF!/Deseason_VA!#REF!*100</f>
        <v>#REF!</v>
      </c>
      <c r="C28" s="23" t="e">
        <f>#REF!/Deseason_VA!#REF!*100</f>
        <v>#REF!</v>
      </c>
      <c r="D28" s="23" t="e">
        <f>#REF!/Deseason_VA!#REF!*100</f>
        <v>#REF!</v>
      </c>
      <c r="E28" s="23" t="e">
        <f>#REF!/Deseason_VA!#REF!*100</f>
        <v>#REF!</v>
      </c>
      <c r="F28" s="23" t="e">
        <f>#REF!/Deseason_VA!#REF!*100</f>
        <v>#REF!</v>
      </c>
      <c r="G28" s="23" t="e">
        <f>#REF!/Deseason_VA!#REF!*100</f>
        <v>#REF!</v>
      </c>
      <c r="H28" s="23" t="e">
        <f>#REF!/Deseason_VA!#REF!*100</f>
        <v>#REF!</v>
      </c>
      <c r="I28" s="23" t="e">
        <f>#REF!/Deseason_VA!#REF!*100</f>
        <v>#REF!</v>
      </c>
      <c r="J28" s="23" t="e">
        <f>#REF!/Deseason_VA!#REF!*100</f>
        <v>#REF!</v>
      </c>
      <c r="K28" s="23" t="e">
        <f>#REF!/Deseason_VA!#REF!*100</f>
        <v>#REF!</v>
      </c>
      <c r="L28" s="23" t="e">
        <f>#REF!/Deseason_VA!#REF!*100</f>
        <v>#REF!</v>
      </c>
      <c r="M28" s="23" t="e">
        <f>#REF!/Deseason_VA!#REF!*100</f>
        <v>#REF!</v>
      </c>
      <c r="N28" s="23" t="e">
        <f>#REF!/Deseason_VA!#REF!*100</f>
        <v>#REF!</v>
      </c>
      <c r="O28" s="23" t="e">
        <f>#REF!/Deseason_VA!#REF!*100</f>
        <v>#REF!</v>
      </c>
      <c r="P28" s="23" t="e">
        <f>#REF!/Deseason_VA!#REF!*100</f>
        <v>#REF!</v>
      </c>
      <c r="Q28" s="23" t="e">
        <f>#REF!/Deseason_VA!#REF!*100</f>
        <v>#REF!</v>
      </c>
      <c r="R28" s="23" t="e">
        <f>#REF!/Deseason_VA!#REF!*100</f>
        <v>#REF!</v>
      </c>
      <c r="S28" s="23" t="e">
        <f>#REF!/Deseason_VA!#REF!*100</f>
        <v>#REF!</v>
      </c>
      <c r="T28" s="23" t="e">
        <f>#REF!/Deseason_VA!#REF!*100</f>
        <v>#REF!</v>
      </c>
      <c r="U28" s="23" t="e">
        <f>#REF!/Deseason_VA!#REF!*100</f>
        <v>#REF!</v>
      </c>
      <c r="V28" s="23" t="e">
        <f>#REF!/Deseason_VA!#REF!*100</f>
        <v>#REF!</v>
      </c>
      <c r="W28" s="23" t="e">
        <f>#REF!/Deseason_VA!#REF!*100</f>
        <v>#REF!</v>
      </c>
      <c r="X28" s="23" t="e">
        <f>#REF!/Deseason_VA!#REF!*100</f>
        <v>#REF!</v>
      </c>
      <c r="Y28" s="23" t="e">
        <f>#REF!/Deseason_VA!#REF!*100</f>
        <v>#REF!</v>
      </c>
      <c r="Z28" s="23" t="e">
        <f>#REF!/Deseason_VA!#REF!*100</f>
        <v>#REF!</v>
      </c>
      <c r="AA28" s="23" t="e">
        <f>#REF!/Deseason_VA!#REF!*100</f>
        <v>#REF!</v>
      </c>
      <c r="AB28" s="23" t="e">
        <f>#REF!/Deseason_VA!#REF!*100</f>
        <v>#REF!</v>
      </c>
      <c r="AC28" s="23" t="e">
        <f>#REF!/Deseason_VA!#REF!*100</f>
        <v>#REF!</v>
      </c>
      <c r="AD28" s="23" t="e">
        <f>#REF!/Deseason_VA!#REF!*100</f>
        <v>#REF!</v>
      </c>
      <c r="AE28" s="23" t="e">
        <f>#REF!/Deseason_VA!#REF!*100</f>
        <v>#REF!</v>
      </c>
      <c r="AF28" s="15" t="e">
        <f>#REF!/Deseason_VA!#REF!*100</f>
        <v>#REF!</v>
      </c>
      <c r="AG28" s="15" t="e">
        <f>#REF!/Deseason_VA!#REF!*100</f>
        <v>#REF!</v>
      </c>
      <c r="AH28" s="15" t="e">
        <f>#REF!/Deseason_VA!#REF!*100</f>
        <v>#REF!</v>
      </c>
      <c r="AI28" s="15" t="e">
        <f>#REF!/Deseason_VA!#REF!*100</f>
        <v>#REF!</v>
      </c>
      <c r="AJ28" s="15" t="e">
        <f>#REF!/Deseason_VA!B28*100</f>
        <v>#REF!</v>
      </c>
      <c r="AK28" s="15" t="e">
        <f>#REF!/Deseason_VA!C28*100</f>
        <v>#REF!</v>
      </c>
      <c r="AL28" s="15" t="e">
        <f>#REF!/Deseason_VA!D28*100</f>
        <v>#REF!</v>
      </c>
      <c r="AM28" s="15" t="e">
        <f>#REF!/Deseason_VA!E28*100</f>
        <v>#REF!</v>
      </c>
      <c r="AN28" s="15" t="e">
        <f>#REF!/Deseason_VA!F28*100</f>
        <v>#REF!</v>
      </c>
      <c r="AO28" s="15" t="e">
        <f>#REF!/Deseason_VA!G28*100</f>
        <v>#REF!</v>
      </c>
      <c r="AP28" s="15" t="e">
        <f>#REF!/Deseason_VA!H28*100</f>
        <v>#REF!</v>
      </c>
      <c r="AQ28" s="15" t="e">
        <f>#REF!/Deseason_VA!I28*100</f>
        <v>#REF!</v>
      </c>
    </row>
    <row r="29" spans="1:43" s="8" customFormat="1" ht="18" customHeight="1" x14ac:dyDescent="0.2">
      <c r="A29" s="55" t="s">
        <v>16</v>
      </c>
      <c r="B29" s="23" t="e">
        <f>#REF!/Deseason_VA!#REF!*100</f>
        <v>#REF!</v>
      </c>
      <c r="C29" s="23" t="e">
        <f>#REF!/Deseason_VA!#REF!*100</f>
        <v>#REF!</v>
      </c>
      <c r="D29" s="23" t="e">
        <f>#REF!/Deseason_VA!#REF!*100</f>
        <v>#REF!</v>
      </c>
      <c r="E29" s="23" t="e">
        <f>#REF!/Deseason_VA!#REF!*100</f>
        <v>#REF!</v>
      </c>
      <c r="F29" s="23" t="e">
        <f>#REF!/Deseason_VA!#REF!*100</f>
        <v>#REF!</v>
      </c>
      <c r="G29" s="23" t="e">
        <f>#REF!/Deseason_VA!#REF!*100</f>
        <v>#REF!</v>
      </c>
      <c r="H29" s="23" t="e">
        <f>#REF!/Deseason_VA!#REF!*100</f>
        <v>#REF!</v>
      </c>
      <c r="I29" s="23" t="e">
        <f>#REF!/Deseason_VA!#REF!*100</f>
        <v>#REF!</v>
      </c>
      <c r="J29" s="23" t="e">
        <f>#REF!/Deseason_VA!#REF!*100</f>
        <v>#REF!</v>
      </c>
      <c r="K29" s="23" t="e">
        <f>#REF!/Deseason_VA!#REF!*100</f>
        <v>#REF!</v>
      </c>
      <c r="L29" s="23" t="e">
        <f>#REF!/Deseason_VA!#REF!*100</f>
        <v>#REF!</v>
      </c>
      <c r="M29" s="23" t="e">
        <f>#REF!/Deseason_VA!#REF!*100</f>
        <v>#REF!</v>
      </c>
      <c r="N29" s="23" t="e">
        <f>#REF!/Deseason_VA!#REF!*100</f>
        <v>#REF!</v>
      </c>
      <c r="O29" s="23" t="e">
        <f>#REF!/Deseason_VA!#REF!*100</f>
        <v>#REF!</v>
      </c>
      <c r="P29" s="23" t="e">
        <f>#REF!/Deseason_VA!#REF!*100</f>
        <v>#REF!</v>
      </c>
      <c r="Q29" s="23" t="e">
        <f>#REF!/Deseason_VA!#REF!*100</f>
        <v>#REF!</v>
      </c>
      <c r="R29" s="23" t="e">
        <f>#REF!/Deseason_VA!#REF!*100</f>
        <v>#REF!</v>
      </c>
      <c r="S29" s="23" t="e">
        <f>#REF!/Deseason_VA!#REF!*100</f>
        <v>#REF!</v>
      </c>
      <c r="T29" s="23" t="e">
        <f>#REF!/Deseason_VA!#REF!*100</f>
        <v>#REF!</v>
      </c>
      <c r="U29" s="23" t="e">
        <f>#REF!/Deseason_VA!#REF!*100</f>
        <v>#REF!</v>
      </c>
      <c r="V29" s="23" t="e">
        <f>#REF!/Deseason_VA!#REF!*100</f>
        <v>#REF!</v>
      </c>
      <c r="W29" s="23" t="e">
        <f>#REF!/Deseason_VA!#REF!*100</f>
        <v>#REF!</v>
      </c>
      <c r="X29" s="23" t="e">
        <f>#REF!/Deseason_VA!#REF!*100</f>
        <v>#REF!</v>
      </c>
      <c r="Y29" s="23" t="e">
        <f>#REF!/Deseason_VA!#REF!*100</f>
        <v>#REF!</v>
      </c>
      <c r="Z29" s="23" t="e">
        <f>#REF!/Deseason_VA!#REF!*100</f>
        <v>#REF!</v>
      </c>
      <c r="AA29" s="23" t="e">
        <f>#REF!/Deseason_VA!#REF!*100</f>
        <v>#REF!</v>
      </c>
      <c r="AB29" s="23" t="e">
        <f>#REF!/Deseason_VA!#REF!*100</f>
        <v>#REF!</v>
      </c>
      <c r="AC29" s="23" t="e">
        <f>#REF!/Deseason_VA!#REF!*100</f>
        <v>#REF!</v>
      </c>
      <c r="AD29" s="23" t="e">
        <f>#REF!/Deseason_VA!#REF!*100</f>
        <v>#REF!</v>
      </c>
      <c r="AE29" s="23" t="e">
        <f>#REF!/Deseason_VA!#REF!*100</f>
        <v>#REF!</v>
      </c>
      <c r="AF29" s="15" t="e">
        <f>#REF!/Deseason_VA!#REF!*100</f>
        <v>#REF!</v>
      </c>
      <c r="AG29" s="15" t="e">
        <f>#REF!/Deseason_VA!#REF!*100</f>
        <v>#REF!</v>
      </c>
      <c r="AH29" s="15" t="e">
        <f>#REF!/Deseason_VA!#REF!*100</f>
        <v>#REF!</v>
      </c>
      <c r="AI29" s="15" t="e">
        <f>#REF!/Deseason_VA!#REF!*100</f>
        <v>#REF!</v>
      </c>
      <c r="AJ29" s="15" t="e">
        <f>#REF!/Deseason_VA!B29*100</f>
        <v>#REF!</v>
      </c>
      <c r="AK29" s="15" t="e">
        <f>#REF!/Deseason_VA!C29*100</f>
        <v>#REF!</v>
      </c>
      <c r="AL29" s="15" t="e">
        <f>#REF!/Deseason_VA!D29*100</f>
        <v>#REF!</v>
      </c>
      <c r="AM29" s="15" t="e">
        <f>#REF!/Deseason_VA!E29*100</f>
        <v>#REF!</v>
      </c>
      <c r="AN29" s="15" t="e">
        <f>#REF!/Deseason_VA!F29*100</f>
        <v>#REF!</v>
      </c>
      <c r="AO29" s="15" t="e">
        <f>#REF!/Deseason_VA!G29*100</f>
        <v>#REF!</v>
      </c>
      <c r="AP29" s="15" t="e">
        <f>#REF!/Deseason_VA!H29*100</f>
        <v>#REF!</v>
      </c>
      <c r="AQ29" s="15" t="e">
        <f>#REF!/Deseason_VA!I29*100</f>
        <v>#REF!</v>
      </c>
    </row>
    <row r="30" spans="1:43" s="8" customFormat="1" ht="18" customHeight="1" x14ac:dyDescent="0.2">
      <c r="A30" s="55" t="s">
        <v>58</v>
      </c>
      <c r="B30" s="23" t="e">
        <f>#REF!/Deseason_VA!#REF!*100</f>
        <v>#REF!</v>
      </c>
      <c r="C30" s="23" t="e">
        <f>#REF!/Deseason_VA!#REF!*100</f>
        <v>#REF!</v>
      </c>
      <c r="D30" s="23" t="e">
        <f>#REF!/Deseason_VA!#REF!*100</f>
        <v>#REF!</v>
      </c>
      <c r="E30" s="23" t="e">
        <f>#REF!/Deseason_VA!#REF!*100</f>
        <v>#REF!</v>
      </c>
      <c r="F30" s="23" t="e">
        <f>#REF!/Deseason_VA!#REF!*100</f>
        <v>#REF!</v>
      </c>
      <c r="G30" s="23" t="e">
        <f>#REF!/Deseason_VA!#REF!*100</f>
        <v>#REF!</v>
      </c>
      <c r="H30" s="23" t="e">
        <f>#REF!/Deseason_VA!#REF!*100</f>
        <v>#REF!</v>
      </c>
      <c r="I30" s="23" t="e">
        <f>#REF!/Deseason_VA!#REF!*100</f>
        <v>#REF!</v>
      </c>
      <c r="J30" s="23" t="e">
        <f>#REF!/Deseason_VA!#REF!*100</f>
        <v>#REF!</v>
      </c>
      <c r="K30" s="23" t="e">
        <f>#REF!/Deseason_VA!#REF!*100</f>
        <v>#REF!</v>
      </c>
      <c r="L30" s="23" t="e">
        <f>#REF!/Deseason_VA!#REF!*100</f>
        <v>#REF!</v>
      </c>
      <c r="M30" s="23" t="e">
        <f>#REF!/Deseason_VA!#REF!*100</f>
        <v>#REF!</v>
      </c>
      <c r="N30" s="23" t="e">
        <f>#REF!/Deseason_VA!#REF!*100</f>
        <v>#REF!</v>
      </c>
      <c r="O30" s="23" t="e">
        <f>#REF!/Deseason_VA!#REF!*100</f>
        <v>#REF!</v>
      </c>
      <c r="P30" s="23" t="e">
        <f>#REF!/Deseason_VA!#REF!*100</f>
        <v>#REF!</v>
      </c>
      <c r="Q30" s="23" t="e">
        <f>#REF!/Deseason_VA!#REF!*100</f>
        <v>#REF!</v>
      </c>
      <c r="R30" s="23" t="e">
        <f>#REF!/Deseason_VA!#REF!*100</f>
        <v>#REF!</v>
      </c>
      <c r="S30" s="23" t="e">
        <f>#REF!/Deseason_VA!#REF!*100</f>
        <v>#REF!</v>
      </c>
      <c r="T30" s="23" t="e">
        <f>#REF!/Deseason_VA!#REF!*100</f>
        <v>#REF!</v>
      </c>
      <c r="U30" s="23" t="e">
        <f>#REF!/Deseason_VA!#REF!*100</f>
        <v>#REF!</v>
      </c>
      <c r="V30" s="23" t="e">
        <f>#REF!/Deseason_VA!#REF!*100</f>
        <v>#REF!</v>
      </c>
      <c r="W30" s="23" t="e">
        <f>#REF!/Deseason_VA!#REF!*100</f>
        <v>#REF!</v>
      </c>
      <c r="X30" s="23" t="e">
        <f>#REF!/Deseason_VA!#REF!*100</f>
        <v>#REF!</v>
      </c>
      <c r="Y30" s="23" t="e">
        <f>#REF!/Deseason_VA!#REF!*100</f>
        <v>#REF!</v>
      </c>
      <c r="Z30" s="23" t="e">
        <f>#REF!/Deseason_VA!#REF!*100</f>
        <v>#REF!</v>
      </c>
      <c r="AA30" s="23" t="e">
        <f>#REF!/Deseason_VA!#REF!*100</f>
        <v>#REF!</v>
      </c>
      <c r="AB30" s="23" t="e">
        <f>#REF!/Deseason_VA!#REF!*100</f>
        <v>#REF!</v>
      </c>
      <c r="AC30" s="23" t="e">
        <f>#REF!/Deseason_VA!#REF!*100</f>
        <v>#REF!</v>
      </c>
      <c r="AD30" s="23" t="e">
        <f>#REF!/Deseason_VA!#REF!*100</f>
        <v>#REF!</v>
      </c>
      <c r="AE30" s="23" t="e">
        <f>#REF!/Deseason_VA!#REF!*100</f>
        <v>#REF!</v>
      </c>
      <c r="AF30" s="15" t="e">
        <f>#REF!/Deseason_VA!#REF!*100</f>
        <v>#REF!</v>
      </c>
      <c r="AG30" s="15" t="e">
        <f>#REF!/Deseason_VA!#REF!*100</f>
        <v>#REF!</v>
      </c>
      <c r="AH30" s="15" t="e">
        <f>#REF!/Deseason_VA!#REF!*100</f>
        <v>#REF!</v>
      </c>
      <c r="AI30" s="15" t="e">
        <f>#REF!/Deseason_VA!#REF!*100</f>
        <v>#REF!</v>
      </c>
      <c r="AJ30" s="15" t="e">
        <f>#REF!/Deseason_VA!B30*100</f>
        <v>#REF!</v>
      </c>
      <c r="AK30" s="15" t="e">
        <f>#REF!/Deseason_VA!C30*100</f>
        <v>#REF!</v>
      </c>
      <c r="AL30" s="15" t="e">
        <f>#REF!/Deseason_VA!D30*100</f>
        <v>#REF!</v>
      </c>
      <c r="AM30" s="15" t="e">
        <f>#REF!/Deseason_VA!E30*100</f>
        <v>#REF!</v>
      </c>
      <c r="AN30" s="15" t="e">
        <f>#REF!/Deseason_VA!F30*100</f>
        <v>#REF!</v>
      </c>
      <c r="AO30" s="15" t="e">
        <f>#REF!/Deseason_VA!G30*100</f>
        <v>#REF!</v>
      </c>
      <c r="AP30" s="15" t="e">
        <f>#REF!/Deseason_VA!H30*100</f>
        <v>#REF!</v>
      </c>
      <c r="AQ30" s="15" t="e">
        <f>#REF!/Deseason_VA!I30*100</f>
        <v>#REF!</v>
      </c>
    </row>
    <row r="31" spans="1:43" s="8" customFormat="1" ht="18" customHeight="1" x14ac:dyDescent="0.2">
      <c r="A31" s="55" t="s">
        <v>71</v>
      </c>
      <c r="B31" s="23" t="e">
        <f>#REF!/Deseason_VA!#REF!*100</f>
        <v>#REF!</v>
      </c>
      <c r="C31" s="23" t="e">
        <f>#REF!/Deseason_VA!#REF!*100</f>
        <v>#REF!</v>
      </c>
      <c r="D31" s="23" t="e">
        <f>#REF!/Deseason_VA!#REF!*100</f>
        <v>#REF!</v>
      </c>
      <c r="E31" s="23" t="e">
        <f>#REF!/Deseason_VA!#REF!*100</f>
        <v>#REF!</v>
      </c>
      <c r="F31" s="23" t="e">
        <f>#REF!/Deseason_VA!#REF!*100</f>
        <v>#REF!</v>
      </c>
      <c r="G31" s="23" t="e">
        <f>#REF!/Deseason_VA!#REF!*100</f>
        <v>#REF!</v>
      </c>
      <c r="H31" s="23" t="e">
        <f>#REF!/Deseason_VA!#REF!*100</f>
        <v>#REF!</v>
      </c>
      <c r="I31" s="23" t="e">
        <f>#REF!/Deseason_VA!#REF!*100</f>
        <v>#REF!</v>
      </c>
      <c r="J31" s="23" t="e">
        <f>#REF!/Deseason_VA!#REF!*100</f>
        <v>#REF!</v>
      </c>
      <c r="K31" s="23" t="e">
        <f>#REF!/Deseason_VA!#REF!*100</f>
        <v>#REF!</v>
      </c>
      <c r="L31" s="23" t="e">
        <f>#REF!/Deseason_VA!#REF!*100</f>
        <v>#REF!</v>
      </c>
      <c r="M31" s="23" t="e">
        <f>#REF!/Deseason_VA!#REF!*100</f>
        <v>#REF!</v>
      </c>
      <c r="N31" s="23" t="e">
        <f>#REF!/Deseason_VA!#REF!*100</f>
        <v>#REF!</v>
      </c>
      <c r="O31" s="23" t="e">
        <f>#REF!/Deseason_VA!#REF!*100</f>
        <v>#REF!</v>
      </c>
      <c r="P31" s="23" t="e">
        <f>#REF!/Deseason_VA!#REF!*100</f>
        <v>#REF!</v>
      </c>
      <c r="Q31" s="23" t="s">
        <v>79</v>
      </c>
      <c r="R31" s="23" t="e">
        <f>#REF!/Deseason_VA!#REF!*100</f>
        <v>#REF!</v>
      </c>
      <c r="S31" s="23" t="e">
        <f>#REF!/Deseason_VA!#REF!*100</f>
        <v>#REF!</v>
      </c>
      <c r="T31" s="23" t="e">
        <f>#REF!/Deseason_VA!#REF!*100</f>
        <v>#REF!</v>
      </c>
      <c r="U31" s="23" t="e">
        <f>#REF!/Deseason_VA!#REF!*100</f>
        <v>#REF!</v>
      </c>
      <c r="V31" s="23" t="e">
        <f>#REF!/Deseason_VA!#REF!*100</f>
        <v>#REF!</v>
      </c>
      <c r="W31" s="23" t="e">
        <f>#REF!/Deseason_VA!#REF!*100</f>
        <v>#REF!</v>
      </c>
      <c r="X31" s="23" t="e">
        <f>#REF!/Deseason_VA!#REF!*100</f>
        <v>#REF!</v>
      </c>
      <c r="Y31" s="23" t="e">
        <f>#REF!/Deseason_VA!#REF!*100</f>
        <v>#REF!</v>
      </c>
      <c r="Z31" s="23" t="e">
        <f>#REF!/Deseason_VA!#REF!*100</f>
        <v>#REF!</v>
      </c>
      <c r="AA31" s="23" t="e">
        <f>#REF!/Deseason_VA!#REF!*100</f>
        <v>#REF!</v>
      </c>
      <c r="AB31" s="23" t="e">
        <f>#REF!/Deseason_VA!#REF!*100</f>
        <v>#REF!</v>
      </c>
      <c r="AC31" s="23" t="e">
        <f>#REF!/Deseason_VA!#REF!*100</f>
        <v>#REF!</v>
      </c>
      <c r="AD31" s="23" t="e">
        <f>#REF!/Deseason_VA!#REF!*100</f>
        <v>#REF!</v>
      </c>
      <c r="AE31" s="23" t="e">
        <f>#REF!/Deseason_VA!#REF!*100</f>
        <v>#REF!</v>
      </c>
      <c r="AF31" s="15" t="e">
        <f>#REF!/Deseason_VA!#REF!*100</f>
        <v>#REF!</v>
      </c>
      <c r="AG31" s="15" t="e">
        <f>#REF!/Deseason_VA!#REF!*100</f>
        <v>#REF!</v>
      </c>
      <c r="AH31" s="15" t="e">
        <f>#REF!/Deseason_VA!#REF!*100</f>
        <v>#REF!</v>
      </c>
      <c r="AI31" s="15" t="e">
        <f>#REF!/Deseason_VA!#REF!*100</f>
        <v>#REF!</v>
      </c>
      <c r="AJ31" s="15" t="e">
        <f>#REF!/Deseason_VA!B31*100</f>
        <v>#REF!</v>
      </c>
      <c r="AK31" s="15" t="e">
        <f>#REF!/Deseason_VA!C31*100</f>
        <v>#REF!</v>
      </c>
      <c r="AL31" s="15" t="e">
        <f>#REF!/Deseason_VA!D31*100</f>
        <v>#REF!</v>
      </c>
      <c r="AM31" s="15" t="e">
        <f>#REF!/Deseason_VA!E31*100</f>
        <v>#REF!</v>
      </c>
      <c r="AN31" s="15" t="e">
        <f>#REF!/Deseason_VA!F31*100</f>
        <v>#REF!</v>
      </c>
      <c r="AO31" s="15" t="e">
        <f>#REF!/Deseason_VA!G31*100</f>
        <v>#REF!</v>
      </c>
      <c r="AP31" s="15" t="e">
        <f>#REF!/Deseason_VA!H31*100</f>
        <v>#REF!</v>
      </c>
      <c r="AQ31" s="15" t="e">
        <f>#REF!/Deseason_VA!I31*100</f>
        <v>#REF!</v>
      </c>
    </row>
    <row r="32" spans="1:43" s="8" customFormat="1" ht="18" customHeight="1" x14ac:dyDescent="0.2">
      <c r="A32" s="55" t="s">
        <v>17</v>
      </c>
      <c r="B32" s="23" t="e">
        <f>#REF!/Deseason_VA!#REF!*100</f>
        <v>#REF!</v>
      </c>
      <c r="C32" s="23" t="e">
        <f>#REF!/Deseason_VA!#REF!*100</f>
        <v>#REF!</v>
      </c>
      <c r="D32" s="23" t="e">
        <f>#REF!/Deseason_VA!#REF!*100</f>
        <v>#REF!</v>
      </c>
      <c r="E32" s="23" t="e">
        <f>#REF!/Deseason_VA!#REF!*100</f>
        <v>#REF!</v>
      </c>
      <c r="F32" s="23" t="e">
        <f>#REF!/Deseason_VA!#REF!*100</f>
        <v>#REF!</v>
      </c>
      <c r="G32" s="23" t="e">
        <f>#REF!/Deseason_VA!#REF!*100</f>
        <v>#REF!</v>
      </c>
      <c r="H32" s="23" t="e">
        <f>#REF!/Deseason_VA!#REF!*100</f>
        <v>#REF!</v>
      </c>
      <c r="I32" s="23" t="e">
        <f>#REF!/Deseason_VA!#REF!*100</f>
        <v>#REF!</v>
      </c>
      <c r="J32" s="23" t="e">
        <f>#REF!/Deseason_VA!#REF!*100</f>
        <v>#REF!</v>
      </c>
      <c r="K32" s="23" t="e">
        <f>#REF!/Deseason_VA!#REF!*100</f>
        <v>#REF!</v>
      </c>
      <c r="L32" s="23" t="e">
        <f>#REF!/Deseason_VA!#REF!*100</f>
        <v>#REF!</v>
      </c>
      <c r="M32" s="23" t="e">
        <f>#REF!/Deseason_VA!#REF!*100</f>
        <v>#REF!</v>
      </c>
      <c r="N32" s="23" t="e">
        <f>#REF!/Deseason_VA!#REF!*100</f>
        <v>#REF!</v>
      </c>
      <c r="O32" s="23" t="e">
        <f>#REF!/Deseason_VA!#REF!*100</f>
        <v>#REF!</v>
      </c>
      <c r="P32" s="23" t="e">
        <f>#REF!/Deseason_VA!#REF!*100</f>
        <v>#REF!</v>
      </c>
      <c r="Q32" s="23" t="e">
        <f>#REF!/Deseason_VA!#REF!*100</f>
        <v>#REF!</v>
      </c>
      <c r="R32" s="23" t="e">
        <f>#REF!/Deseason_VA!#REF!*100</f>
        <v>#REF!</v>
      </c>
      <c r="S32" s="23" t="e">
        <f>#REF!/Deseason_VA!#REF!*100</f>
        <v>#REF!</v>
      </c>
      <c r="T32" s="23" t="e">
        <f>#REF!/Deseason_VA!#REF!*100</f>
        <v>#REF!</v>
      </c>
      <c r="U32" s="23" t="e">
        <f>#REF!/Deseason_VA!#REF!*100</f>
        <v>#REF!</v>
      </c>
      <c r="V32" s="23" t="e">
        <f>#REF!/Deseason_VA!#REF!*100</f>
        <v>#REF!</v>
      </c>
      <c r="W32" s="23" t="e">
        <f>#REF!/Deseason_VA!#REF!*100</f>
        <v>#REF!</v>
      </c>
      <c r="X32" s="23" t="e">
        <f>#REF!/Deseason_VA!#REF!*100</f>
        <v>#REF!</v>
      </c>
      <c r="Y32" s="23" t="e">
        <f>#REF!/Deseason_VA!#REF!*100</f>
        <v>#REF!</v>
      </c>
      <c r="Z32" s="23" t="e">
        <f>#REF!/Deseason_VA!#REF!*100</f>
        <v>#REF!</v>
      </c>
      <c r="AA32" s="23" t="e">
        <f>#REF!/Deseason_VA!#REF!*100</f>
        <v>#REF!</v>
      </c>
      <c r="AB32" s="23" t="e">
        <f>#REF!/Deseason_VA!#REF!*100</f>
        <v>#REF!</v>
      </c>
      <c r="AC32" s="23" t="e">
        <f>#REF!/Deseason_VA!#REF!*100</f>
        <v>#REF!</v>
      </c>
      <c r="AD32" s="23" t="e">
        <f>#REF!/Deseason_VA!#REF!*100</f>
        <v>#REF!</v>
      </c>
      <c r="AE32" s="23" t="e">
        <f>#REF!/Deseason_VA!#REF!*100</f>
        <v>#REF!</v>
      </c>
      <c r="AF32" s="15" t="e">
        <f>#REF!/Deseason_VA!#REF!*100</f>
        <v>#REF!</v>
      </c>
      <c r="AG32" s="15" t="e">
        <f>#REF!/Deseason_VA!#REF!*100</f>
        <v>#REF!</v>
      </c>
      <c r="AH32" s="15" t="e">
        <f>#REF!/Deseason_VA!#REF!*100</f>
        <v>#REF!</v>
      </c>
      <c r="AI32" s="15" t="e">
        <f>#REF!/Deseason_VA!#REF!*100</f>
        <v>#REF!</v>
      </c>
      <c r="AJ32" s="15" t="e">
        <f>#REF!/Deseason_VA!B32*100</f>
        <v>#REF!</v>
      </c>
      <c r="AK32" s="15" t="e">
        <f>#REF!/Deseason_VA!C32*100</f>
        <v>#REF!</v>
      </c>
      <c r="AL32" s="15" t="e">
        <f>#REF!/Deseason_VA!D32*100</f>
        <v>#REF!</v>
      </c>
      <c r="AM32" s="15" t="e">
        <f>#REF!/Deseason_VA!E32*100</f>
        <v>#REF!</v>
      </c>
      <c r="AN32" s="15" t="e">
        <f>#REF!/Deseason_VA!F32*100</f>
        <v>#REF!</v>
      </c>
      <c r="AO32" s="15" t="e">
        <f>#REF!/Deseason_VA!G32*100</f>
        <v>#REF!</v>
      </c>
      <c r="AP32" s="15" t="e">
        <f>#REF!/Deseason_VA!H32*100</f>
        <v>#REF!</v>
      </c>
      <c r="AQ32" s="15" t="e">
        <f>#REF!/Deseason_VA!I32*100</f>
        <v>#REF!</v>
      </c>
    </row>
    <row r="33" spans="1:43" s="8" customFormat="1" ht="18" customHeight="1" x14ac:dyDescent="0.2">
      <c r="A33" s="55" t="s">
        <v>59</v>
      </c>
      <c r="B33" s="23" t="e">
        <f>#REF!/Deseason_VA!#REF!*100</f>
        <v>#REF!</v>
      </c>
      <c r="C33" s="23" t="e">
        <f>#REF!/Deseason_VA!#REF!*100</f>
        <v>#REF!</v>
      </c>
      <c r="D33" s="23" t="e">
        <f>#REF!/Deseason_VA!#REF!*100</f>
        <v>#REF!</v>
      </c>
      <c r="E33" s="23" t="e">
        <f>#REF!/Deseason_VA!#REF!*100</f>
        <v>#REF!</v>
      </c>
      <c r="F33" s="23" t="e">
        <f>#REF!/Deseason_VA!#REF!*100</f>
        <v>#REF!</v>
      </c>
      <c r="G33" s="23" t="e">
        <f>#REF!/Deseason_VA!#REF!*100</f>
        <v>#REF!</v>
      </c>
      <c r="H33" s="23" t="e">
        <f>#REF!/Deseason_VA!#REF!*100</f>
        <v>#REF!</v>
      </c>
      <c r="I33" s="23" t="e">
        <f>#REF!/Deseason_VA!#REF!*100</f>
        <v>#REF!</v>
      </c>
      <c r="J33" s="23" t="e">
        <f>#REF!/Deseason_VA!#REF!*100</f>
        <v>#REF!</v>
      </c>
      <c r="K33" s="23" t="e">
        <f>#REF!/Deseason_VA!#REF!*100</f>
        <v>#REF!</v>
      </c>
      <c r="L33" s="23" t="e">
        <f>#REF!/Deseason_VA!#REF!*100</f>
        <v>#REF!</v>
      </c>
      <c r="M33" s="23" t="e">
        <f>#REF!/Deseason_VA!#REF!*100</f>
        <v>#REF!</v>
      </c>
      <c r="N33" s="23" t="e">
        <f>#REF!/Deseason_VA!#REF!*100</f>
        <v>#REF!</v>
      </c>
      <c r="O33" s="23" t="e">
        <f>#REF!/Deseason_VA!#REF!*100</f>
        <v>#REF!</v>
      </c>
      <c r="P33" s="23" t="e">
        <f>#REF!/Deseason_VA!#REF!*100</f>
        <v>#REF!</v>
      </c>
      <c r="Q33" s="23" t="e">
        <f>#REF!/Deseason_VA!#REF!*100</f>
        <v>#REF!</v>
      </c>
      <c r="R33" s="23" t="e">
        <f>#REF!/Deseason_VA!#REF!*100</f>
        <v>#REF!</v>
      </c>
      <c r="S33" s="23" t="e">
        <f>#REF!/Deseason_VA!#REF!*100</f>
        <v>#REF!</v>
      </c>
      <c r="T33" s="23" t="e">
        <f>#REF!/Deseason_VA!#REF!*100</f>
        <v>#REF!</v>
      </c>
      <c r="U33" s="23" t="e">
        <f>#REF!/Deseason_VA!#REF!*100</f>
        <v>#REF!</v>
      </c>
      <c r="V33" s="23" t="e">
        <f>#REF!/Deseason_VA!#REF!*100</f>
        <v>#REF!</v>
      </c>
      <c r="W33" s="23" t="e">
        <f>#REF!/Deseason_VA!#REF!*100</f>
        <v>#REF!</v>
      </c>
      <c r="X33" s="23" t="e">
        <f>#REF!/Deseason_VA!#REF!*100</f>
        <v>#REF!</v>
      </c>
      <c r="Y33" s="23" t="e">
        <f>#REF!/Deseason_VA!#REF!*100</f>
        <v>#REF!</v>
      </c>
      <c r="Z33" s="23" t="e">
        <f>#REF!/Deseason_VA!#REF!*100</f>
        <v>#REF!</v>
      </c>
      <c r="AA33" s="23" t="e">
        <f>#REF!/Deseason_VA!#REF!*100</f>
        <v>#REF!</v>
      </c>
      <c r="AB33" s="23" t="e">
        <f>#REF!/Deseason_VA!#REF!*100</f>
        <v>#REF!</v>
      </c>
      <c r="AC33" s="23" t="e">
        <f>#REF!/Deseason_VA!#REF!*100</f>
        <v>#REF!</v>
      </c>
      <c r="AD33" s="23" t="e">
        <f>#REF!/Deseason_VA!#REF!*100</f>
        <v>#REF!</v>
      </c>
      <c r="AE33" s="23" t="e">
        <f>#REF!/Deseason_VA!#REF!*100</f>
        <v>#REF!</v>
      </c>
      <c r="AF33" s="15" t="e">
        <f>#REF!/Deseason_VA!#REF!*100</f>
        <v>#REF!</v>
      </c>
      <c r="AG33" s="15" t="e">
        <f>#REF!/Deseason_VA!#REF!*100</f>
        <v>#REF!</v>
      </c>
      <c r="AH33" s="15" t="e">
        <f>#REF!/Deseason_VA!#REF!*100</f>
        <v>#REF!</v>
      </c>
      <c r="AI33" s="15" t="e">
        <f>#REF!/Deseason_VA!#REF!*100</f>
        <v>#REF!</v>
      </c>
      <c r="AJ33" s="15" t="e">
        <f>#REF!/Deseason_VA!B33*100</f>
        <v>#REF!</v>
      </c>
      <c r="AK33" s="15" t="e">
        <f>#REF!/Deseason_VA!C33*100</f>
        <v>#REF!</v>
      </c>
      <c r="AL33" s="15" t="e">
        <f>#REF!/Deseason_VA!D33*100</f>
        <v>#REF!</v>
      </c>
      <c r="AM33" s="15" t="e">
        <f>#REF!/Deseason_VA!E33*100</f>
        <v>#REF!</v>
      </c>
      <c r="AN33" s="15" t="e">
        <f>#REF!/Deseason_VA!F33*100</f>
        <v>#REF!</v>
      </c>
      <c r="AO33" s="15" t="e">
        <f>#REF!/Deseason_VA!G33*100</f>
        <v>#REF!</v>
      </c>
      <c r="AP33" s="15" t="e">
        <f>#REF!/Deseason_VA!H33*100</f>
        <v>#REF!</v>
      </c>
      <c r="AQ33" s="15" t="e">
        <f>#REF!/Deseason_VA!I33*100</f>
        <v>#REF!</v>
      </c>
    </row>
    <row r="34" spans="1:43" ht="18" customHeight="1" x14ac:dyDescent="0.2">
      <c r="A34" s="17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0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</row>
    <row r="35" spans="1:43" ht="18" customHeight="1" x14ac:dyDescent="0.2">
      <c r="A35" s="2" t="s">
        <v>95</v>
      </c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0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</row>
    <row r="36" spans="1:43" s="11" customFormat="1" ht="18" customHeight="1" thickBot="1" x14ac:dyDescent="0.25">
      <c r="A36" s="24" t="s">
        <v>76</v>
      </c>
      <c r="B36" s="24" t="e">
        <f>#REF!/Deseason_VA!#REF!*100</f>
        <v>#REF!</v>
      </c>
      <c r="C36" s="24" t="e">
        <f>#REF!/Deseason_VA!#REF!*100</f>
        <v>#REF!</v>
      </c>
      <c r="D36" s="24" t="e">
        <f>#REF!/Deseason_VA!#REF!*100</f>
        <v>#REF!</v>
      </c>
      <c r="E36" s="24" t="e">
        <f>#REF!/Deseason_VA!#REF!*100</f>
        <v>#REF!</v>
      </c>
      <c r="F36" s="24" t="e">
        <f>#REF!/Deseason_VA!#REF!*100</f>
        <v>#REF!</v>
      </c>
      <c r="G36" s="24" t="e">
        <f>#REF!/Deseason_VA!#REF!*100</f>
        <v>#REF!</v>
      </c>
      <c r="H36" s="24" t="e">
        <f>#REF!/Deseason_VA!#REF!*100</f>
        <v>#REF!</v>
      </c>
      <c r="I36" s="24" t="e">
        <f>#REF!/Deseason_VA!#REF!*100</f>
        <v>#REF!</v>
      </c>
      <c r="J36" s="24" t="e">
        <f>#REF!/Deseason_VA!#REF!*100</f>
        <v>#REF!</v>
      </c>
      <c r="K36" s="24" t="e">
        <f>#REF!/Deseason_VA!#REF!*100</f>
        <v>#REF!</v>
      </c>
      <c r="L36" s="24" t="e">
        <f>#REF!/Deseason_VA!#REF!*100</f>
        <v>#REF!</v>
      </c>
      <c r="M36" s="24" t="e">
        <f>#REF!/Deseason_VA!#REF!*100</f>
        <v>#REF!</v>
      </c>
      <c r="N36" s="24" t="e">
        <f>#REF!/Deseason_VA!#REF!*100</f>
        <v>#REF!</v>
      </c>
      <c r="O36" s="24" t="e">
        <f>#REF!/Deseason_VA!#REF!*100</f>
        <v>#REF!</v>
      </c>
      <c r="P36" s="24" t="e">
        <f>#REF!/Deseason_VA!#REF!*100</f>
        <v>#REF!</v>
      </c>
      <c r="Q36" s="24" t="e">
        <f>#REF!/Deseason_VA!#REF!*100</f>
        <v>#REF!</v>
      </c>
      <c r="R36" s="24" t="e">
        <f>#REF!/Deseason_VA!#REF!*100</f>
        <v>#REF!</v>
      </c>
      <c r="S36" s="24" t="e">
        <f>#REF!/Deseason_VA!#REF!*100</f>
        <v>#REF!</v>
      </c>
      <c r="T36" s="24" t="e">
        <f>#REF!/Deseason_VA!#REF!*100</f>
        <v>#REF!</v>
      </c>
      <c r="U36" s="24" t="e">
        <f>#REF!/Deseason_VA!#REF!*100</f>
        <v>#REF!</v>
      </c>
      <c r="V36" s="24" t="e">
        <f>#REF!/Deseason_VA!#REF!*100</f>
        <v>#REF!</v>
      </c>
      <c r="W36" s="24" t="e">
        <f>#REF!/Deseason_VA!#REF!*100</f>
        <v>#REF!</v>
      </c>
      <c r="X36" s="24" t="e">
        <f>#REF!/Deseason_VA!#REF!*100</f>
        <v>#REF!</v>
      </c>
      <c r="Y36" s="24" t="e">
        <f>#REF!/Deseason_VA!#REF!*100</f>
        <v>#REF!</v>
      </c>
      <c r="Z36" s="24" t="e">
        <f>#REF!/Deseason_VA!#REF!*100</f>
        <v>#REF!</v>
      </c>
      <c r="AA36" s="24" t="e">
        <f>#REF!/Deseason_VA!#REF!*100</f>
        <v>#REF!</v>
      </c>
      <c r="AB36" s="24" t="e">
        <f>#REF!/Deseason_VA!#REF!*100</f>
        <v>#REF!</v>
      </c>
      <c r="AC36" s="24" t="e">
        <f>#REF!/Deseason_VA!#REF!*100</f>
        <v>#REF!</v>
      </c>
      <c r="AD36" s="24" t="e">
        <f>#REF!/Deseason_VA!#REF!*100</f>
        <v>#REF!</v>
      </c>
      <c r="AE36" s="24" t="e">
        <f>#REF!/Deseason_VA!#REF!*100</f>
        <v>#REF!</v>
      </c>
      <c r="AF36" s="19" t="e">
        <f>#REF!/Deseason_VA!#REF!*100</f>
        <v>#REF!</v>
      </c>
      <c r="AG36" s="19" t="e">
        <f>#REF!/Deseason_VA!#REF!*100</f>
        <v>#REF!</v>
      </c>
      <c r="AH36" s="19" t="e">
        <f>#REF!/Deseason_VA!#REF!*100</f>
        <v>#REF!</v>
      </c>
      <c r="AI36" s="19" t="e">
        <f>#REF!/Deseason_VA!#REF!*100</f>
        <v>#REF!</v>
      </c>
      <c r="AJ36" s="19" t="e">
        <f>#REF!/Deseason_VA!B36*100</f>
        <v>#REF!</v>
      </c>
      <c r="AK36" s="19" t="e">
        <f>#REF!/Deseason_VA!C36*100</f>
        <v>#REF!</v>
      </c>
      <c r="AL36" s="19" t="e">
        <f>#REF!/Deseason_VA!D36*100</f>
        <v>#REF!</v>
      </c>
      <c r="AM36" s="19" t="e">
        <f>#REF!/Deseason_VA!E36*100</f>
        <v>#REF!</v>
      </c>
      <c r="AN36" s="19" t="e">
        <f>#REF!/Deseason_VA!F36*100</f>
        <v>#REF!</v>
      </c>
      <c r="AO36" s="19" t="e">
        <f>#REF!/Deseason_VA!G36*100</f>
        <v>#REF!</v>
      </c>
      <c r="AP36" s="19" t="e">
        <f>#REF!/Deseason_VA!H36*100</f>
        <v>#REF!</v>
      </c>
      <c r="AQ36" s="19" t="e">
        <f>#REF!/Deseason_VA!I36*100</f>
        <v>#REF!</v>
      </c>
    </row>
    <row r="37" spans="1:43" x14ac:dyDescent="0.2">
      <c r="A37" s="13" t="s">
        <v>50</v>
      </c>
      <c r="B37" s="6"/>
    </row>
    <row r="38" spans="1:43" x14ac:dyDescent="0.2">
      <c r="Z38" s="1">
        <v>8.5</v>
      </c>
    </row>
  </sheetData>
  <mergeCells count="11">
    <mergeCell ref="AN3:AQ3"/>
    <mergeCell ref="B3:C3"/>
    <mergeCell ref="D3:G3"/>
    <mergeCell ref="H3:K3"/>
    <mergeCell ref="L3:O3"/>
    <mergeCell ref="P3:S3"/>
    <mergeCell ref="U3:W3"/>
    <mergeCell ref="AF3:AI3"/>
    <mergeCell ref="AB3:AE3"/>
    <mergeCell ref="X3:AA3"/>
    <mergeCell ref="AJ3:AM3"/>
  </mergeCells>
  <pageMargins left="0.5" right="0" top="0.5" bottom="0" header="0" footer="0"/>
  <pageSetup paperSize="9" scale="8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8">
    <pageSetUpPr fitToPage="1"/>
  </sheetPr>
  <dimension ref="A1:AK37"/>
  <sheetViews>
    <sheetView showGridLines="0" view="pageBreakPreview" zoomScaleNormal="100" zoomScaleSheetLayoutView="100" workbookViewId="0">
      <pane xSplit="1" ySplit="4" topLeftCell="B5" activePane="bottomRight" state="frozen"/>
      <selection activeCell="BA22" activeCellId="1" sqref="BR15 BA22"/>
      <selection pane="topRight" activeCell="BA22" activeCellId="1" sqref="BR15 BA22"/>
      <selection pane="bottomLeft" activeCell="BA22" activeCellId="1" sqref="BR15 BA22"/>
      <selection pane="bottomRight" activeCell="L11" sqref="L11"/>
    </sheetView>
  </sheetViews>
  <sheetFormatPr defaultColWidth="9.140625" defaultRowHeight="11.25" x14ac:dyDescent="0.2"/>
  <cols>
    <col min="1" max="1" width="26.42578125" style="1" customWidth="1"/>
    <col min="2" max="3" width="6.7109375" style="1" customWidth="1"/>
    <col min="4" max="11" width="6.85546875" style="1" customWidth="1"/>
    <col min="12" max="24" width="6.85546875" style="1" bestFit="1" customWidth="1"/>
    <col min="25" max="25" width="6.85546875" style="1" customWidth="1"/>
    <col min="26" max="26" width="7.28515625" style="1" customWidth="1"/>
    <col min="27" max="27" width="7" style="1" customWidth="1"/>
    <col min="28" max="28" width="6.7109375" style="1" customWidth="1"/>
    <col min="29" max="29" width="7" style="1" customWidth="1"/>
    <col min="30" max="30" width="7.42578125" style="1" customWidth="1"/>
    <col min="31" max="31" width="7.7109375" style="1" customWidth="1"/>
    <col min="32" max="32" width="8" style="1" customWidth="1"/>
    <col min="33" max="33" width="7.5703125" style="1" customWidth="1"/>
    <col min="34" max="16384" width="9.140625" style="1"/>
  </cols>
  <sheetData>
    <row r="1" spans="1:37" ht="15.75" customHeight="1" x14ac:dyDescent="0.2">
      <c r="A1" s="31" t="s">
        <v>179</v>
      </c>
      <c r="B1" s="31" t="s">
        <v>142</v>
      </c>
      <c r="C1" s="31"/>
    </row>
    <row r="2" spans="1:37" ht="1.5" customHeight="1" thickBot="1" x14ac:dyDescent="0.25"/>
    <row r="3" spans="1:37" s="82" customFormat="1" ht="12" customHeight="1" x14ac:dyDescent="0.2">
      <c r="A3" s="81"/>
      <c r="B3" s="211" t="s">
        <v>80</v>
      </c>
      <c r="C3" s="211"/>
      <c r="D3" s="211"/>
      <c r="E3" s="211"/>
      <c r="F3" s="211" t="s">
        <v>92</v>
      </c>
      <c r="G3" s="211"/>
      <c r="H3" s="211"/>
      <c r="I3" s="211"/>
      <c r="J3" s="211" t="s">
        <v>134</v>
      </c>
      <c r="K3" s="211"/>
      <c r="L3" s="211"/>
      <c r="M3" s="211"/>
      <c r="N3" s="211" t="s">
        <v>136</v>
      </c>
      <c r="O3" s="211"/>
      <c r="P3" s="211"/>
      <c r="Q3" s="211"/>
      <c r="R3" s="214" t="s">
        <v>137</v>
      </c>
      <c r="S3" s="214"/>
      <c r="T3" s="214"/>
      <c r="U3" s="214"/>
      <c r="V3" s="214" t="s">
        <v>138</v>
      </c>
      <c r="W3" s="214"/>
      <c r="X3" s="214"/>
      <c r="Y3" s="214"/>
      <c r="Z3" s="214" t="s">
        <v>143</v>
      </c>
      <c r="AA3" s="214"/>
      <c r="AB3" s="214"/>
      <c r="AC3" s="214"/>
      <c r="AD3" s="214" t="s">
        <v>144</v>
      </c>
      <c r="AE3" s="214"/>
      <c r="AF3" s="214"/>
      <c r="AG3" s="214"/>
      <c r="AH3" s="214" t="s">
        <v>170</v>
      </c>
      <c r="AI3" s="214"/>
      <c r="AJ3" s="214"/>
      <c r="AK3" s="214"/>
    </row>
    <row r="4" spans="1:37" s="86" customFormat="1" ht="14.25" customHeight="1" x14ac:dyDescent="0.2">
      <c r="A4" s="83"/>
      <c r="B4" s="84" t="s">
        <v>46</v>
      </c>
      <c r="C4" s="84" t="s">
        <v>47</v>
      </c>
      <c r="D4" s="84" t="s">
        <v>48</v>
      </c>
      <c r="E4" s="84" t="s">
        <v>49</v>
      </c>
      <c r="F4" s="85" t="s">
        <v>46</v>
      </c>
      <c r="G4" s="84" t="s">
        <v>47</v>
      </c>
      <c r="H4" s="85" t="s">
        <v>48</v>
      </c>
      <c r="I4" s="85" t="s">
        <v>49</v>
      </c>
      <c r="J4" s="85" t="s">
        <v>46</v>
      </c>
      <c r="K4" s="85" t="s">
        <v>47</v>
      </c>
      <c r="L4" s="85" t="s">
        <v>48</v>
      </c>
      <c r="M4" s="85" t="s">
        <v>49</v>
      </c>
      <c r="N4" s="85" t="s">
        <v>46</v>
      </c>
      <c r="O4" s="85" t="s">
        <v>47</v>
      </c>
      <c r="P4" s="85" t="s">
        <v>48</v>
      </c>
      <c r="Q4" s="85" t="s">
        <v>49</v>
      </c>
      <c r="R4" s="85" t="s">
        <v>46</v>
      </c>
      <c r="S4" s="85" t="s">
        <v>47</v>
      </c>
      <c r="T4" s="85" t="s">
        <v>48</v>
      </c>
      <c r="U4" s="85" t="s">
        <v>49</v>
      </c>
      <c r="V4" s="85" t="s">
        <v>46</v>
      </c>
      <c r="W4" s="85" t="s">
        <v>47</v>
      </c>
      <c r="X4" s="85" t="s">
        <v>48</v>
      </c>
      <c r="Y4" s="85" t="s">
        <v>49</v>
      </c>
      <c r="Z4" s="85" t="s">
        <v>46</v>
      </c>
      <c r="AA4" s="85" t="s">
        <v>47</v>
      </c>
      <c r="AB4" s="85" t="s">
        <v>48</v>
      </c>
      <c r="AC4" s="85" t="s">
        <v>49</v>
      </c>
      <c r="AD4" s="85" t="s">
        <v>46</v>
      </c>
      <c r="AE4" s="85" t="s">
        <v>47</v>
      </c>
      <c r="AF4" s="85" t="s">
        <v>48</v>
      </c>
      <c r="AG4" s="85" t="s">
        <v>49</v>
      </c>
      <c r="AH4" s="85" t="s">
        <v>46</v>
      </c>
      <c r="AI4" s="85" t="s">
        <v>47</v>
      </c>
      <c r="AJ4" s="85" t="s">
        <v>48</v>
      </c>
      <c r="AK4" s="85" t="s">
        <v>49</v>
      </c>
    </row>
    <row r="5" spans="1:37" s="8" customFormat="1" ht="17.100000000000001" customHeight="1" x14ac:dyDescent="0.2">
      <c r="A5" s="39" t="s">
        <v>97</v>
      </c>
      <c r="B5" s="76">
        <v>26463.215065371554</v>
      </c>
      <c r="C5" s="76">
        <v>26873.319664005714</v>
      </c>
      <c r="D5" s="76">
        <v>27377.603832676716</v>
      </c>
      <c r="E5" s="76">
        <v>27828.633161214864</v>
      </c>
      <c r="F5" s="76">
        <v>28165.94394562942</v>
      </c>
      <c r="G5" s="76">
        <v>28515.281716096451</v>
      </c>
      <c r="H5" s="76">
        <v>28962.671254742771</v>
      </c>
      <c r="I5" s="76">
        <v>29458.581138842903</v>
      </c>
      <c r="J5" s="76">
        <v>29876.384918165222</v>
      </c>
      <c r="K5" s="76">
        <v>30340.89428106686</v>
      </c>
      <c r="L5" s="76">
        <v>30852.207990857278</v>
      </c>
      <c r="M5" s="76">
        <v>31486.94588666657</v>
      </c>
      <c r="N5" s="76">
        <v>32235.221937717135</v>
      </c>
      <c r="O5" s="76">
        <v>32548.012668496827</v>
      </c>
      <c r="P5" s="76">
        <v>32190.328211759101</v>
      </c>
      <c r="Q5" s="76">
        <v>32003.037498568396</v>
      </c>
      <c r="R5" s="76">
        <v>32218.629678037345</v>
      </c>
      <c r="S5" s="76">
        <v>32524.945945238935</v>
      </c>
      <c r="T5" s="76">
        <v>32835.261593901472</v>
      </c>
      <c r="U5" s="76">
        <v>32924.120444670996</v>
      </c>
      <c r="V5" s="76">
        <v>33149.56888385769</v>
      </c>
      <c r="W5" s="76">
        <v>34063.606833913378</v>
      </c>
      <c r="X5" s="76">
        <v>34746.616168249609</v>
      </c>
      <c r="Y5" s="76">
        <v>35092.186984723558</v>
      </c>
      <c r="Z5" s="76">
        <v>35354.052748155096</v>
      </c>
      <c r="AA5" s="76">
        <v>35602.139918273417</v>
      </c>
      <c r="AB5" s="76">
        <v>36076.793896107178</v>
      </c>
      <c r="AC5" s="76">
        <v>36786.043415051863</v>
      </c>
      <c r="AD5" s="76">
        <v>37209.645755582424</v>
      </c>
      <c r="AE5" s="76">
        <v>37737.152599768124</v>
      </c>
      <c r="AF5" s="76">
        <v>38348.223643008052</v>
      </c>
      <c r="AG5" s="76">
        <v>39280.848766074836</v>
      </c>
      <c r="AH5" s="76">
        <v>39943.516367967837</v>
      </c>
      <c r="AI5" s="76">
        <v>40316.163297425628</v>
      </c>
      <c r="AJ5" s="76">
        <v>40765.025745461789</v>
      </c>
      <c r="AK5" s="76">
        <v>41326.469744303045</v>
      </c>
    </row>
    <row r="6" spans="1:37" s="136" customFormat="1" ht="17.100000000000001" customHeight="1" x14ac:dyDescent="0.2">
      <c r="A6" s="133" t="s">
        <v>96</v>
      </c>
      <c r="B6" s="134">
        <v>6218.8814561622485</v>
      </c>
      <c r="C6" s="134">
        <v>6294.467885126408</v>
      </c>
      <c r="D6" s="134">
        <v>6408.2976090873626</v>
      </c>
      <c r="E6" s="134">
        <v>6477.519144843558</v>
      </c>
      <c r="F6" s="134">
        <v>6491.9199777016884</v>
      </c>
      <c r="G6" s="134">
        <v>6509.7449759303126</v>
      </c>
      <c r="H6" s="134">
        <v>6593.6299721077821</v>
      </c>
      <c r="I6" s="134">
        <v>6679.6718809929462</v>
      </c>
      <c r="J6" s="134">
        <v>6762.1647919122152</v>
      </c>
      <c r="K6" s="134">
        <v>6853.7422402698903</v>
      </c>
      <c r="L6" s="134">
        <v>6976.9249412390936</v>
      </c>
      <c r="M6" s="134">
        <v>7094.2544572290062</v>
      </c>
      <c r="N6" s="134">
        <v>7181.0354304646708</v>
      </c>
      <c r="O6" s="134">
        <v>7251.9082591689894</v>
      </c>
      <c r="P6" s="134">
        <v>7353.8193348541081</v>
      </c>
      <c r="Q6" s="134">
        <v>7494.8040098081456</v>
      </c>
      <c r="R6" s="134">
        <v>7588.2493413467018</v>
      </c>
      <c r="S6" s="134">
        <v>7577.7207338736262</v>
      </c>
      <c r="T6" s="134">
        <v>7533.6337789636918</v>
      </c>
      <c r="U6" s="134">
        <v>7517.0175861414655</v>
      </c>
      <c r="V6" s="134">
        <v>7590.7755736250374</v>
      </c>
      <c r="W6" s="134">
        <v>7809.8976934638067</v>
      </c>
      <c r="X6" s="134">
        <v>8061.507745653038</v>
      </c>
      <c r="Y6" s="134">
        <v>8304.79709985933</v>
      </c>
      <c r="Z6" s="134">
        <v>8432.3266467921967</v>
      </c>
      <c r="AA6" s="134">
        <v>8399.0410842739238</v>
      </c>
      <c r="AB6" s="134">
        <v>8345.1928537656768</v>
      </c>
      <c r="AC6" s="134">
        <v>8350.2266924083106</v>
      </c>
      <c r="AD6" s="134">
        <v>8417.9207857987585</v>
      </c>
      <c r="AE6" s="134">
        <v>8586.8617595580818</v>
      </c>
      <c r="AF6" s="134">
        <v>8786.5021102419487</v>
      </c>
      <c r="AG6" s="134">
        <v>8983.3267240453079</v>
      </c>
      <c r="AH6" s="134">
        <v>9131.013882026542</v>
      </c>
      <c r="AI6" s="134">
        <v>9203.4534107676955</v>
      </c>
      <c r="AJ6" s="134">
        <v>9284.9916396661574</v>
      </c>
      <c r="AK6" s="134">
        <v>9409.0281853848592</v>
      </c>
    </row>
    <row r="7" spans="1:37" ht="17.100000000000001" customHeight="1" x14ac:dyDescent="0.2">
      <c r="A7" s="72" t="s">
        <v>1</v>
      </c>
      <c r="B7" s="77">
        <v>593.81989671895303</v>
      </c>
      <c r="C7" s="77">
        <v>581.60729423738599</v>
      </c>
      <c r="D7" s="77">
        <v>575.41382352019104</v>
      </c>
      <c r="E7" s="77">
        <v>578.97123461963895</v>
      </c>
      <c r="F7" s="77">
        <v>593.96286083497102</v>
      </c>
      <c r="G7" s="77">
        <v>625.04498533125502</v>
      </c>
      <c r="H7" s="77">
        <v>660.57054949212704</v>
      </c>
      <c r="I7" s="77">
        <v>690.87089383567104</v>
      </c>
      <c r="J7" s="77">
        <v>699.69750746624504</v>
      </c>
      <c r="K7" s="77">
        <v>679.51034947290896</v>
      </c>
      <c r="L7" s="77">
        <v>659.79548630283705</v>
      </c>
      <c r="M7" s="77">
        <v>673.68251359573298</v>
      </c>
      <c r="N7" s="77">
        <v>700.11751973045898</v>
      </c>
      <c r="O7" s="77">
        <v>699.63384321262595</v>
      </c>
      <c r="P7" s="77">
        <v>699.18168408839699</v>
      </c>
      <c r="Q7" s="77">
        <v>718.50206429808304</v>
      </c>
      <c r="R7" s="77">
        <v>740.34752239039403</v>
      </c>
      <c r="S7" s="77">
        <v>768.52225349829496</v>
      </c>
      <c r="T7" s="77">
        <v>789.20121568911395</v>
      </c>
      <c r="U7" s="77">
        <v>770.89889614549702</v>
      </c>
      <c r="V7" s="77">
        <v>785.50223099288598</v>
      </c>
      <c r="W7" s="77">
        <v>852.42602757865995</v>
      </c>
      <c r="X7" s="77">
        <v>898.10052110861704</v>
      </c>
      <c r="Y7" s="77">
        <v>916.27329847432804</v>
      </c>
      <c r="Z7" s="77">
        <v>931.63555612742903</v>
      </c>
      <c r="AA7" s="77">
        <v>909.32011027817396</v>
      </c>
      <c r="AB7" s="77">
        <v>888.18287595005995</v>
      </c>
      <c r="AC7" s="77">
        <v>910.94028290016104</v>
      </c>
      <c r="AD7" s="77">
        <v>918.22684302175196</v>
      </c>
      <c r="AE7" s="77">
        <v>897.88035670062095</v>
      </c>
      <c r="AF7" s="77">
        <v>906.59903451042601</v>
      </c>
      <c r="AG7" s="77">
        <v>938.00632238882997</v>
      </c>
      <c r="AH7" s="77">
        <v>979.29800096811903</v>
      </c>
      <c r="AI7" s="77">
        <v>1033.82562414476</v>
      </c>
      <c r="AJ7" s="77">
        <v>1066.4484936172</v>
      </c>
      <c r="AK7" s="77">
        <v>1077.4636510437001</v>
      </c>
    </row>
    <row r="8" spans="1:37" ht="17.100000000000001" customHeight="1" x14ac:dyDescent="0.2">
      <c r="A8" s="72" t="s">
        <v>2</v>
      </c>
      <c r="B8" s="77">
        <v>3262.4111172212902</v>
      </c>
      <c r="C8" s="77">
        <v>3335.1890177769801</v>
      </c>
      <c r="D8" s="77">
        <v>3445.82532153285</v>
      </c>
      <c r="E8" s="77">
        <v>3529.9892717082198</v>
      </c>
      <c r="F8" s="77">
        <v>3574.7707511869899</v>
      </c>
      <c r="G8" s="77">
        <v>3597.5018902688798</v>
      </c>
      <c r="H8" s="77">
        <v>3615.5997319091198</v>
      </c>
      <c r="I8" s="77">
        <v>3589.6777622578902</v>
      </c>
      <c r="J8" s="77">
        <v>3576.6549552453698</v>
      </c>
      <c r="K8" s="77">
        <v>3612.58184858082</v>
      </c>
      <c r="L8" s="77">
        <v>3680.9106712201001</v>
      </c>
      <c r="M8" s="77">
        <v>3725.34720447256</v>
      </c>
      <c r="N8" s="77">
        <v>3749.2295870466301</v>
      </c>
      <c r="O8" s="77">
        <v>3825.3099040032198</v>
      </c>
      <c r="P8" s="77">
        <v>3966.28231793851</v>
      </c>
      <c r="Q8" s="77">
        <v>4097.1564538569</v>
      </c>
      <c r="R8" s="77">
        <v>4121.7760659173</v>
      </c>
      <c r="S8" s="77">
        <v>4044.7510982065701</v>
      </c>
      <c r="T8" s="77">
        <v>3985.1407218351701</v>
      </c>
      <c r="U8" s="77">
        <v>3967.4498430660001</v>
      </c>
      <c r="V8" s="77">
        <v>3985.0505502298402</v>
      </c>
      <c r="W8" s="77">
        <v>4101.0497309088696</v>
      </c>
      <c r="X8" s="77">
        <v>4259.0993464990897</v>
      </c>
      <c r="Y8" s="77">
        <v>4436.1256466064096</v>
      </c>
      <c r="Z8" s="77">
        <v>4506.33208388004</v>
      </c>
      <c r="AA8" s="77">
        <v>4410.7918312317997</v>
      </c>
      <c r="AB8" s="77">
        <v>4326.7459309597298</v>
      </c>
      <c r="AC8" s="77">
        <v>4342.6466180295702</v>
      </c>
      <c r="AD8" s="77">
        <v>4431.1478910982696</v>
      </c>
      <c r="AE8" s="77">
        <v>4554.0052524105704</v>
      </c>
      <c r="AF8" s="77">
        <v>4632.1180390136897</v>
      </c>
      <c r="AG8" s="77">
        <v>4705.84356598059</v>
      </c>
      <c r="AH8" s="77">
        <v>4776.2188666375896</v>
      </c>
      <c r="AI8" s="77">
        <v>4802.9043920552804</v>
      </c>
      <c r="AJ8" s="77">
        <v>4812.5121767996397</v>
      </c>
      <c r="AK8" s="77">
        <v>4833.0741110147901</v>
      </c>
    </row>
    <row r="9" spans="1:37" ht="17.100000000000001" customHeight="1" x14ac:dyDescent="0.2">
      <c r="A9" s="72" t="s">
        <v>3</v>
      </c>
      <c r="B9" s="77">
        <v>803.55474234452902</v>
      </c>
      <c r="C9" s="77">
        <v>820.12436824169697</v>
      </c>
      <c r="D9" s="77">
        <v>835.87346972656906</v>
      </c>
      <c r="E9" s="77">
        <v>851.06693193162903</v>
      </c>
      <c r="F9" s="77">
        <v>866.06193601076598</v>
      </c>
      <c r="G9" s="77">
        <v>880.36898176017598</v>
      </c>
      <c r="H9" s="77">
        <v>893.425262330701</v>
      </c>
      <c r="I9" s="77">
        <v>907.94106783428197</v>
      </c>
      <c r="J9" s="77">
        <v>924.62753322981598</v>
      </c>
      <c r="K9" s="77">
        <v>942.06846181575304</v>
      </c>
      <c r="L9" s="77">
        <v>959.40174017076799</v>
      </c>
      <c r="M9" s="77">
        <v>978.34150848513104</v>
      </c>
      <c r="N9" s="77">
        <v>997.90872107231303</v>
      </c>
      <c r="O9" s="77">
        <v>1017.30292122691</v>
      </c>
      <c r="P9" s="77">
        <v>1036.5199577896699</v>
      </c>
      <c r="Q9" s="77">
        <v>1054.34332313391</v>
      </c>
      <c r="R9" s="77">
        <v>1072.9946839880699</v>
      </c>
      <c r="S9" s="77">
        <v>1094.2797167643</v>
      </c>
      <c r="T9" s="77">
        <v>1117.38783453829</v>
      </c>
      <c r="U9" s="77">
        <v>1140.76438086454</v>
      </c>
      <c r="V9" s="77">
        <v>1162.81336201873</v>
      </c>
      <c r="W9" s="77">
        <v>1184.6283053576899</v>
      </c>
      <c r="X9" s="77">
        <v>1209.1465661493801</v>
      </c>
      <c r="Y9" s="77">
        <v>1236.88891402677</v>
      </c>
      <c r="Z9" s="77">
        <v>1264.4758212397401</v>
      </c>
      <c r="AA9" s="77">
        <v>1289.9413018804401</v>
      </c>
      <c r="AB9" s="77">
        <v>1313.82177848165</v>
      </c>
      <c r="AC9" s="77">
        <v>1337.80529673869</v>
      </c>
      <c r="AD9" s="77">
        <v>1363.98497635853</v>
      </c>
      <c r="AE9" s="77">
        <v>1392.3327591262901</v>
      </c>
      <c r="AF9" s="77">
        <v>1421.3772731439101</v>
      </c>
      <c r="AG9" s="77">
        <v>1450.0318167841101</v>
      </c>
      <c r="AH9" s="77">
        <v>1479.98968854643</v>
      </c>
      <c r="AI9" s="77">
        <v>1512.57268124344</v>
      </c>
      <c r="AJ9" s="77">
        <v>1547.11168109956</v>
      </c>
      <c r="AK9" s="77">
        <v>1581.27981384708</v>
      </c>
    </row>
    <row r="10" spans="1:37" ht="17.100000000000001" customHeight="1" x14ac:dyDescent="0.2">
      <c r="A10" s="72" t="s">
        <v>4</v>
      </c>
      <c r="B10" s="77">
        <v>4.0671731427787599</v>
      </c>
      <c r="C10" s="77">
        <v>4.1089577243137398</v>
      </c>
      <c r="D10" s="77">
        <v>4.1351436090010001</v>
      </c>
      <c r="E10" s="77">
        <v>4.1524011981588602</v>
      </c>
      <c r="F10" s="77">
        <v>4.1006285616398896</v>
      </c>
      <c r="G10" s="77">
        <v>4.0228270884000601</v>
      </c>
      <c r="H10" s="77">
        <v>4.0737400828811001</v>
      </c>
      <c r="I10" s="77">
        <v>4.2050281963810896</v>
      </c>
      <c r="J10" s="77">
        <v>4.2991143633277602</v>
      </c>
      <c r="K10" s="77">
        <v>4.3807174327030598</v>
      </c>
      <c r="L10" s="77">
        <v>4.5921318862723197</v>
      </c>
      <c r="M10" s="77">
        <v>4.8455577120501498</v>
      </c>
      <c r="N10" s="77">
        <v>5.0911212828246502</v>
      </c>
      <c r="O10" s="77">
        <v>5.2503336260236102</v>
      </c>
      <c r="P10" s="77">
        <v>4.1511966148644497</v>
      </c>
      <c r="Q10" s="77">
        <v>4.3097237006268303</v>
      </c>
      <c r="R10" s="77">
        <v>4.6026726490924599</v>
      </c>
      <c r="S10" s="77">
        <v>4.8869619608539496</v>
      </c>
      <c r="T10" s="77">
        <v>5.0302985210318996</v>
      </c>
      <c r="U10" s="77">
        <v>5.0433669089361599</v>
      </c>
      <c r="V10" s="77">
        <v>4.9757267991428202</v>
      </c>
      <c r="W10" s="77">
        <v>4.9916717816244898</v>
      </c>
      <c r="X10" s="77">
        <v>5.0777711384572797</v>
      </c>
      <c r="Y10" s="77">
        <v>5.1373846289818896</v>
      </c>
      <c r="Z10" s="77">
        <v>5.1467917663496801</v>
      </c>
      <c r="AA10" s="77">
        <v>5.1909310829369302</v>
      </c>
      <c r="AB10" s="77">
        <v>5.2200789132552599</v>
      </c>
      <c r="AC10" s="77">
        <v>5.2465957663324803</v>
      </c>
      <c r="AD10" s="77">
        <v>5.3846897028590099</v>
      </c>
      <c r="AE10" s="77">
        <v>5.5858557560431201</v>
      </c>
      <c r="AF10" s="77">
        <v>5.6776026169056797</v>
      </c>
      <c r="AG10" s="77">
        <v>5.6745903051367899</v>
      </c>
      <c r="AH10" s="77">
        <v>5.5581214398326502</v>
      </c>
      <c r="AI10" s="77">
        <v>5.4672396182083096</v>
      </c>
      <c r="AJ10" s="77">
        <v>5.7913059934915996</v>
      </c>
      <c r="AK10" s="77">
        <v>6.3819318336884399</v>
      </c>
    </row>
    <row r="11" spans="1:37" ht="17.100000000000001" customHeight="1" x14ac:dyDescent="0.2">
      <c r="A11" s="72" t="s">
        <v>5</v>
      </c>
      <c r="B11" s="77">
        <v>978.998645561334</v>
      </c>
      <c r="C11" s="77">
        <v>987.14384118656199</v>
      </c>
      <c r="D11" s="77">
        <v>1003.98179900203</v>
      </c>
      <c r="E11" s="77">
        <v>1019.86232704514</v>
      </c>
      <c r="F11" s="77">
        <v>1015.30097261112</v>
      </c>
      <c r="G11" s="77">
        <v>1014.14625527281</v>
      </c>
      <c r="H11" s="77">
        <v>1036.5064661956601</v>
      </c>
      <c r="I11" s="77">
        <v>1061.2798434772001</v>
      </c>
      <c r="J11" s="77">
        <v>1067.0900068477499</v>
      </c>
      <c r="K11" s="77">
        <v>1061.1923293915299</v>
      </c>
      <c r="L11" s="77">
        <v>1066.9744434331101</v>
      </c>
      <c r="M11" s="77">
        <v>1087.19143961907</v>
      </c>
      <c r="N11" s="77">
        <v>1114.1538318215601</v>
      </c>
      <c r="O11" s="77">
        <v>1119.0108227303199</v>
      </c>
      <c r="P11" s="77">
        <v>1102.13085091486</v>
      </c>
      <c r="Q11" s="77">
        <v>1089.20333549835</v>
      </c>
      <c r="R11" s="77">
        <v>1109.4908740665701</v>
      </c>
      <c r="S11" s="77">
        <v>1140.50006336827</v>
      </c>
      <c r="T11" s="77">
        <v>1150.93782748443</v>
      </c>
      <c r="U11" s="77">
        <v>1142.54913361067</v>
      </c>
      <c r="V11" s="77">
        <v>1135.5841285438601</v>
      </c>
      <c r="W11" s="77">
        <v>1157.64886163644</v>
      </c>
      <c r="X11" s="77">
        <v>1192.54628987918</v>
      </c>
      <c r="Y11" s="77">
        <v>1201.07963812513</v>
      </c>
      <c r="Z11" s="77">
        <v>1187.2840368316599</v>
      </c>
      <c r="AA11" s="77">
        <v>1203.3037923408299</v>
      </c>
      <c r="AB11" s="77">
        <v>1226.3879799572001</v>
      </c>
      <c r="AC11" s="77">
        <v>1237.25928313241</v>
      </c>
      <c r="AD11" s="77">
        <v>1236.84200761837</v>
      </c>
      <c r="AE11" s="77">
        <v>1234.8175061455399</v>
      </c>
      <c r="AF11" s="77">
        <v>1242.2902643515999</v>
      </c>
      <c r="AG11" s="77">
        <v>1272.0582913319599</v>
      </c>
      <c r="AH11" s="77">
        <v>1294.6536211975099</v>
      </c>
      <c r="AI11" s="77">
        <v>1284.4429397567401</v>
      </c>
      <c r="AJ11" s="77">
        <v>1284.4432369087699</v>
      </c>
      <c r="AK11" s="77">
        <v>1304.74012579644</v>
      </c>
    </row>
    <row r="12" spans="1:37" s="101" customFormat="1" ht="17.100000000000001" customHeight="1" x14ac:dyDescent="0.2">
      <c r="A12" s="72" t="s">
        <v>6</v>
      </c>
      <c r="B12" s="77">
        <v>576.02988117336304</v>
      </c>
      <c r="C12" s="77">
        <v>566.29440595946903</v>
      </c>
      <c r="D12" s="77">
        <v>543.068051696721</v>
      </c>
      <c r="E12" s="77">
        <v>493.47697834077098</v>
      </c>
      <c r="F12" s="77">
        <v>437.72282849620302</v>
      </c>
      <c r="G12" s="77">
        <v>388.66003620879201</v>
      </c>
      <c r="H12" s="77">
        <v>383.45422209729298</v>
      </c>
      <c r="I12" s="77">
        <v>425.69728539152101</v>
      </c>
      <c r="J12" s="77">
        <v>489.79567475970703</v>
      </c>
      <c r="K12" s="77">
        <v>554.00853357617598</v>
      </c>
      <c r="L12" s="77">
        <v>605.250468226007</v>
      </c>
      <c r="M12" s="77">
        <v>624.84623334446201</v>
      </c>
      <c r="N12" s="77">
        <v>614.53464951088404</v>
      </c>
      <c r="O12" s="77">
        <v>585.40043436989004</v>
      </c>
      <c r="P12" s="77">
        <v>545.55332750780599</v>
      </c>
      <c r="Q12" s="77">
        <v>531.289109320276</v>
      </c>
      <c r="R12" s="77">
        <v>539.03752233527496</v>
      </c>
      <c r="S12" s="77">
        <v>524.78064007533601</v>
      </c>
      <c r="T12" s="77">
        <v>485.935880895656</v>
      </c>
      <c r="U12" s="77">
        <v>490.311965545823</v>
      </c>
      <c r="V12" s="77">
        <v>516.84957504057797</v>
      </c>
      <c r="W12" s="77">
        <v>509.15309620052398</v>
      </c>
      <c r="X12" s="77">
        <v>497.53725087831401</v>
      </c>
      <c r="Y12" s="77">
        <v>509.29221799771</v>
      </c>
      <c r="Z12" s="77">
        <v>537.45235694697794</v>
      </c>
      <c r="AA12" s="77">
        <v>580.49311745974398</v>
      </c>
      <c r="AB12" s="77">
        <v>584.83420950378195</v>
      </c>
      <c r="AC12" s="77">
        <v>516.32861584114596</v>
      </c>
      <c r="AD12" s="77">
        <v>462.33437799897803</v>
      </c>
      <c r="AE12" s="77">
        <v>502.24002941901699</v>
      </c>
      <c r="AF12" s="77">
        <v>578.43989660541695</v>
      </c>
      <c r="AG12" s="77">
        <v>611.71213725468101</v>
      </c>
      <c r="AH12" s="77">
        <v>595.29558323706101</v>
      </c>
      <c r="AI12" s="77">
        <v>564.24053394926705</v>
      </c>
      <c r="AJ12" s="77">
        <v>568.68474524749604</v>
      </c>
      <c r="AK12" s="77">
        <v>606.08855184916195</v>
      </c>
    </row>
    <row r="13" spans="1:37" s="136" customFormat="1" ht="17.100000000000001" customHeight="1" x14ac:dyDescent="0.2">
      <c r="A13" s="133" t="s">
        <v>93</v>
      </c>
      <c r="B13" s="134">
        <v>6795.0098060950913</v>
      </c>
      <c r="C13" s="134">
        <v>7057.0162508230433</v>
      </c>
      <c r="D13" s="134">
        <v>7190.6806050153582</v>
      </c>
      <c r="E13" s="134">
        <v>7181.2300715947231</v>
      </c>
      <c r="F13" s="134">
        <v>7151.9610484920213</v>
      </c>
      <c r="G13" s="134">
        <v>7264.6809814737007</v>
      </c>
      <c r="H13" s="134">
        <v>7489.3800095219103</v>
      </c>
      <c r="I13" s="134">
        <v>7693.5302450679274</v>
      </c>
      <c r="J13" s="134">
        <v>7818.4784841942319</v>
      </c>
      <c r="K13" s="134">
        <v>7993.0724948308343</v>
      </c>
      <c r="L13" s="134">
        <v>8172.6884640413737</v>
      </c>
      <c r="M13" s="134">
        <v>8348.1836177335517</v>
      </c>
      <c r="N13" s="134">
        <v>8610.0664833720712</v>
      </c>
      <c r="O13" s="134">
        <v>8759.0411438274677</v>
      </c>
      <c r="P13" s="134">
        <v>8686.6508827109083</v>
      </c>
      <c r="Q13" s="134">
        <v>8662.329555547507</v>
      </c>
      <c r="R13" s="134">
        <v>8724.8672651537054</v>
      </c>
      <c r="S13" s="134">
        <v>8728.497337396846</v>
      </c>
      <c r="T13" s="134">
        <v>8722.7209871890191</v>
      </c>
      <c r="U13" s="134">
        <v>8700.9642075270331</v>
      </c>
      <c r="V13" s="134">
        <v>8832.7434136215816</v>
      </c>
      <c r="W13" s="134">
        <v>9176.154055274128</v>
      </c>
      <c r="X13" s="134">
        <v>9266.5107913838219</v>
      </c>
      <c r="Y13" s="134">
        <v>9303.2367167711291</v>
      </c>
      <c r="Z13" s="134">
        <v>9262.9182593980804</v>
      </c>
      <c r="AA13" s="134">
        <v>9235.3842615009853</v>
      </c>
      <c r="AB13" s="134">
        <v>9424.3365183729038</v>
      </c>
      <c r="AC13" s="134">
        <v>9744.7046071557452</v>
      </c>
      <c r="AD13" s="134">
        <v>9866.5507066333903</v>
      </c>
      <c r="AE13" s="134">
        <v>9836.8880818721627</v>
      </c>
      <c r="AF13" s="134">
        <v>9961.0615515002664</v>
      </c>
      <c r="AG13" s="134">
        <v>10288.963763973454</v>
      </c>
      <c r="AH13" s="134">
        <v>10551.411815845577</v>
      </c>
      <c r="AI13" s="134">
        <v>10632.76716463672</v>
      </c>
      <c r="AJ13" s="134">
        <v>10635.87681908625</v>
      </c>
      <c r="AK13" s="134">
        <v>10699.075096152425</v>
      </c>
    </row>
    <row r="14" spans="1:37" ht="17.100000000000001" customHeight="1" x14ac:dyDescent="0.2">
      <c r="A14" s="72" t="s">
        <v>8</v>
      </c>
      <c r="B14" s="77">
        <v>281.42633280368199</v>
      </c>
      <c r="C14" s="77">
        <v>330.51836816562002</v>
      </c>
      <c r="D14" s="77">
        <v>358.32410155685801</v>
      </c>
      <c r="E14" s="77">
        <v>356.06424252427701</v>
      </c>
      <c r="F14" s="77">
        <v>316.13537068976598</v>
      </c>
      <c r="G14" s="77">
        <v>277.74857152261802</v>
      </c>
      <c r="H14" s="77">
        <v>318.57810337662698</v>
      </c>
      <c r="I14" s="77">
        <v>377.276829229008</v>
      </c>
      <c r="J14" s="77">
        <v>363.95390685407199</v>
      </c>
      <c r="K14" s="77">
        <v>357.69436670048498</v>
      </c>
      <c r="L14" s="77">
        <v>387.52317573222302</v>
      </c>
      <c r="M14" s="77">
        <v>398.99906783844199</v>
      </c>
      <c r="N14" s="77">
        <v>437.04720144902802</v>
      </c>
      <c r="O14" s="77">
        <v>516.792456614804</v>
      </c>
      <c r="P14" s="77">
        <v>490.529102004077</v>
      </c>
      <c r="Q14" s="77">
        <v>473.77301462582102</v>
      </c>
      <c r="R14" s="77">
        <v>534.24931751184795</v>
      </c>
      <c r="S14" s="77">
        <v>529.31584297156303</v>
      </c>
      <c r="T14" s="77">
        <v>422.40011315503199</v>
      </c>
      <c r="U14" s="77">
        <v>352.81180893548702</v>
      </c>
      <c r="V14" s="77">
        <v>396.49120140440999</v>
      </c>
      <c r="W14" s="77">
        <v>529.94407318892104</v>
      </c>
      <c r="X14" s="77">
        <v>647.98040750984205</v>
      </c>
      <c r="Y14" s="77">
        <v>614.14120635082702</v>
      </c>
      <c r="Z14" s="77">
        <v>466.06626308550699</v>
      </c>
      <c r="AA14" s="77">
        <v>371.59625847706599</v>
      </c>
      <c r="AB14" s="77">
        <v>583.55021491542902</v>
      </c>
      <c r="AC14" s="77">
        <v>868.92422258222598</v>
      </c>
      <c r="AD14" s="77">
        <v>906.78612686008501</v>
      </c>
      <c r="AE14" s="77">
        <v>720.41951402734799</v>
      </c>
      <c r="AF14" s="77">
        <v>556.41918361733497</v>
      </c>
      <c r="AG14" s="77">
        <v>571.15537973307698</v>
      </c>
      <c r="AH14" s="77">
        <v>743.00638819957601</v>
      </c>
      <c r="AI14" s="77">
        <v>786.41551328271998</v>
      </c>
      <c r="AJ14" s="77">
        <v>578.20674968563299</v>
      </c>
      <c r="AK14" s="77">
        <v>332.51064360213701</v>
      </c>
    </row>
    <row r="15" spans="1:37" ht="17.100000000000001" customHeight="1" x14ac:dyDescent="0.2">
      <c r="A15" s="42" t="s">
        <v>9</v>
      </c>
      <c r="B15" s="77">
        <v>4044.2197923552699</v>
      </c>
      <c r="C15" s="77">
        <v>4209.6997664017199</v>
      </c>
      <c r="D15" s="77">
        <v>4309.5699934530503</v>
      </c>
      <c r="E15" s="77">
        <v>4297.3486241208102</v>
      </c>
      <c r="F15" s="77">
        <v>4267.3982998620304</v>
      </c>
      <c r="G15" s="77">
        <v>4347.6778137623896</v>
      </c>
      <c r="H15" s="77">
        <v>4458.2212844407704</v>
      </c>
      <c r="I15" s="77">
        <v>4538.2104036368701</v>
      </c>
      <c r="J15" s="77">
        <v>4604.7374909820201</v>
      </c>
      <c r="K15" s="77">
        <v>4711.0557848854996</v>
      </c>
      <c r="L15" s="77">
        <v>4800.1602064338604</v>
      </c>
      <c r="M15" s="77">
        <v>4913.9305486692901</v>
      </c>
      <c r="N15" s="77">
        <v>5082.4197135821996</v>
      </c>
      <c r="O15" s="77">
        <v>5094.43727272864</v>
      </c>
      <c r="P15" s="77">
        <v>4990.0671320769898</v>
      </c>
      <c r="Q15" s="77">
        <v>4948.7265270102898</v>
      </c>
      <c r="R15" s="77">
        <v>4921.3780404852996</v>
      </c>
      <c r="S15" s="77">
        <v>4874.1763828589501</v>
      </c>
      <c r="T15" s="77">
        <v>4913.8186775081103</v>
      </c>
      <c r="U15" s="77">
        <v>4917.6293194803502</v>
      </c>
      <c r="V15" s="77">
        <v>4974.9731021403504</v>
      </c>
      <c r="W15" s="77">
        <v>5159.1710487824603</v>
      </c>
      <c r="X15" s="77">
        <v>5304.6937832815802</v>
      </c>
      <c r="Y15" s="77">
        <v>5299.2068678833903</v>
      </c>
      <c r="Z15" s="77">
        <v>5297.6227704372805</v>
      </c>
      <c r="AA15" s="77">
        <v>5295.2473877146804</v>
      </c>
      <c r="AB15" s="77">
        <v>5238.2041824890703</v>
      </c>
      <c r="AC15" s="77">
        <v>5230.8200199571002</v>
      </c>
      <c r="AD15" s="77">
        <v>5269.0617797451396</v>
      </c>
      <c r="AE15" s="77">
        <v>5336.6062472684598</v>
      </c>
      <c r="AF15" s="77">
        <v>5499.61574176673</v>
      </c>
      <c r="AG15" s="77">
        <v>5746.3985342350397</v>
      </c>
      <c r="AH15" s="77">
        <v>5800.1320839050404</v>
      </c>
      <c r="AI15" s="77">
        <v>5735.5745304818902</v>
      </c>
      <c r="AJ15" s="77">
        <v>5786.5408095269904</v>
      </c>
      <c r="AK15" s="77">
        <v>5933.9314491667001</v>
      </c>
    </row>
    <row r="16" spans="1:37" ht="17.100000000000001" customHeight="1" x14ac:dyDescent="0.2">
      <c r="A16" s="42" t="s">
        <v>10</v>
      </c>
      <c r="B16" s="77">
        <v>329.30165584566998</v>
      </c>
      <c r="C16" s="77">
        <v>339.91387534102802</v>
      </c>
      <c r="D16" s="77">
        <v>351.54146383614602</v>
      </c>
      <c r="E16" s="77">
        <v>359.047066430087</v>
      </c>
      <c r="F16" s="77">
        <v>363.62569859710902</v>
      </c>
      <c r="G16" s="77">
        <v>365.84313483356698</v>
      </c>
      <c r="H16" s="77">
        <v>363.736783869313</v>
      </c>
      <c r="I16" s="77">
        <v>361.48659786266802</v>
      </c>
      <c r="J16" s="77">
        <v>362.265412816435</v>
      </c>
      <c r="K16" s="77">
        <v>365.07680423372801</v>
      </c>
      <c r="L16" s="77">
        <v>372.75206031617898</v>
      </c>
      <c r="M16" s="77">
        <v>389.54574249734702</v>
      </c>
      <c r="N16" s="77">
        <v>407.81356263822698</v>
      </c>
      <c r="O16" s="77">
        <v>422.69387916658002</v>
      </c>
      <c r="P16" s="77">
        <v>433.46022118352698</v>
      </c>
      <c r="Q16" s="77">
        <v>440.18958848143598</v>
      </c>
      <c r="R16" s="77">
        <v>447.10623178002402</v>
      </c>
      <c r="S16" s="77">
        <v>457.69810512453</v>
      </c>
      <c r="T16" s="77">
        <v>467.884734557841</v>
      </c>
      <c r="U16" s="77">
        <v>471.58030463290697</v>
      </c>
      <c r="V16" s="77">
        <v>471.39536579458297</v>
      </c>
      <c r="W16" s="77">
        <v>472.48671759915101</v>
      </c>
      <c r="X16" s="77">
        <v>477.14877595858502</v>
      </c>
      <c r="Y16" s="77">
        <v>484.55836131447398</v>
      </c>
      <c r="Z16" s="77">
        <v>496.73510606978499</v>
      </c>
      <c r="AA16" s="77">
        <v>509.32205104659198</v>
      </c>
      <c r="AB16" s="77">
        <v>521.55061949739195</v>
      </c>
      <c r="AC16" s="77">
        <v>535.73151434633905</v>
      </c>
      <c r="AD16" s="77">
        <v>548.83420916664397</v>
      </c>
      <c r="AE16" s="77">
        <v>557.71172394514497</v>
      </c>
      <c r="AF16" s="77">
        <v>564.61049430758305</v>
      </c>
      <c r="AG16" s="77">
        <v>574.53070409733903</v>
      </c>
      <c r="AH16" s="77">
        <v>589.758552928413</v>
      </c>
      <c r="AI16" s="77">
        <v>612.88998135358804</v>
      </c>
      <c r="AJ16" s="77">
        <v>640.870283758906</v>
      </c>
      <c r="AK16" s="77">
        <v>669.86375355953305</v>
      </c>
    </row>
    <row r="17" spans="1:37" ht="17.100000000000001" customHeight="1" x14ac:dyDescent="0.2">
      <c r="A17" s="42" t="s">
        <v>11</v>
      </c>
      <c r="B17" s="77">
        <v>631.95886652827903</v>
      </c>
      <c r="C17" s="77">
        <v>640.98531815715501</v>
      </c>
      <c r="D17" s="77">
        <v>648.94822588363297</v>
      </c>
      <c r="E17" s="77">
        <v>655.55039727543897</v>
      </c>
      <c r="F17" s="77">
        <v>661.26654545741599</v>
      </c>
      <c r="G17" s="77">
        <v>666.71432290031601</v>
      </c>
      <c r="H17" s="77">
        <v>673.34825642696001</v>
      </c>
      <c r="I17" s="77">
        <v>681.02705302916104</v>
      </c>
      <c r="J17" s="77">
        <v>689.91750921961602</v>
      </c>
      <c r="K17" s="77">
        <v>698.40386111860198</v>
      </c>
      <c r="L17" s="77">
        <v>706.35625213459105</v>
      </c>
      <c r="M17" s="77">
        <v>713.56577189390305</v>
      </c>
      <c r="N17" s="77">
        <v>719.72490060351697</v>
      </c>
      <c r="O17" s="77">
        <v>726.38289092238404</v>
      </c>
      <c r="P17" s="77">
        <v>734.33133054379505</v>
      </c>
      <c r="Q17" s="77">
        <v>742.78507175539005</v>
      </c>
      <c r="R17" s="77">
        <v>751.73979681155504</v>
      </c>
      <c r="S17" s="77">
        <v>760.79153360413204</v>
      </c>
      <c r="T17" s="77">
        <v>769.61934099475604</v>
      </c>
      <c r="U17" s="77">
        <v>781.18527766984005</v>
      </c>
      <c r="V17" s="77">
        <v>795.66778883848804</v>
      </c>
      <c r="W17" s="77">
        <v>809.420496831386</v>
      </c>
      <c r="X17" s="77">
        <v>820.43909477166505</v>
      </c>
      <c r="Y17" s="77">
        <v>828.25521152377905</v>
      </c>
      <c r="Z17" s="77">
        <v>834.016168736189</v>
      </c>
      <c r="AA17" s="77">
        <v>841.383371481258</v>
      </c>
      <c r="AB17" s="77">
        <v>852.15176899422204</v>
      </c>
      <c r="AC17" s="77">
        <v>864.86799878940997</v>
      </c>
      <c r="AD17" s="77">
        <v>876.85074596898301</v>
      </c>
      <c r="AE17" s="77">
        <v>887.29934698580996</v>
      </c>
      <c r="AF17" s="77">
        <v>895.90037530475797</v>
      </c>
      <c r="AG17" s="77">
        <v>902.781121868117</v>
      </c>
      <c r="AH17" s="77">
        <v>908.43476667964796</v>
      </c>
      <c r="AI17" s="77">
        <v>913.57333344762105</v>
      </c>
      <c r="AJ17" s="77">
        <v>918.63146901846198</v>
      </c>
      <c r="AK17" s="77">
        <v>924.09542165420305</v>
      </c>
    </row>
    <row r="18" spans="1:37" ht="17.100000000000001" customHeight="1" x14ac:dyDescent="0.2">
      <c r="A18" s="72" t="s">
        <v>12</v>
      </c>
      <c r="B18" s="77">
        <v>1508.1031585621899</v>
      </c>
      <c r="C18" s="77">
        <v>1535.89892275752</v>
      </c>
      <c r="D18" s="77">
        <v>1522.29682028567</v>
      </c>
      <c r="E18" s="77">
        <v>1513.2197412441101</v>
      </c>
      <c r="F18" s="77">
        <v>1543.5351338856999</v>
      </c>
      <c r="G18" s="77">
        <v>1606.6971384548101</v>
      </c>
      <c r="H18" s="77">
        <v>1675.49558140824</v>
      </c>
      <c r="I18" s="77">
        <v>1735.5293613102201</v>
      </c>
      <c r="J18" s="77">
        <v>1797.6041643220899</v>
      </c>
      <c r="K18" s="77">
        <v>1860.84167789252</v>
      </c>
      <c r="L18" s="77">
        <v>1905.89676942452</v>
      </c>
      <c r="M18" s="77">
        <v>1932.14248683457</v>
      </c>
      <c r="N18" s="77">
        <v>1963.0611050990999</v>
      </c>
      <c r="O18" s="77">
        <v>1998.7346443950601</v>
      </c>
      <c r="P18" s="77">
        <v>2038.2630969025199</v>
      </c>
      <c r="Q18" s="77">
        <v>2056.8553536745699</v>
      </c>
      <c r="R18" s="77">
        <v>2070.3938785649798</v>
      </c>
      <c r="S18" s="77">
        <v>2106.5154728376701</v>
      </c>
      <c r="T18" s="77">
        <v>2148.99812097328</v>
      </c>
      <c r="U18" s="77">
        <v>2177.75749680845</v>
      </c>
      <c r="V18" s="77">
        <v>2194.2159554437499</v>
      </c>
      <c r="W18" s="77">
        <v>2205.1317188722101</v>
      </c>
      <c r="X18" s="77">
        <v>2016.24872986215</v>
      </c>
      <c r="Y18" s="77">
        <v>2077.0750696986602</v>
      </c>
      <c r="Z18" s="77">
        <v>2168.4779510693202</v>
      </c>
      <c r="AA18" s="77">
        <v>2217.8351927813901</v>
      </c>
      <c r="AB18" s="77">
        <v>2228.8797324767902</v>
      </c>
      <c r="AC18" s="77">
        <v>2244.3608514806701</v>
      </c>
      <c r="AD18" s="77">
        <v>2265.0178448925399</v>
      </c>
      <c r="AE18" s="77">
        <v>2334.8512496454</v>
      </c>
      <c r="AF18" s="77">
        <v>2444.5157565038598</v>
      </c>
      <c r="AG18" s="77">
        <v>2494.0980240398799</v>
      </c>
      <c r="AH18" s="77">
        <v>2510.0800241328998</v>
      </c>
      <c r="AI18" s="77">
        <v>2584.3138060708998</v>
      </c>
      <c r="AJ18" s="77">
        <v>2711.6275070962602</v>
      </c>
      <c r="AK18" s="77">
        <v>2838.6738281698499</v>
      </c>
    </row>
    <row r="19" spans="1:37" s="136" customFormat="1" ht="17.100000000000001" customHeight="1" x14ac:dyDescent="0.2">
      <c r="A19" s="133" t="s">
        <v>94</v>
      </c>
      <c r="B19" s="134">
        <v>11586.049242476354</v>
      </c>
      <c r="C19" s="134">
        <v>11610.578995731623</v>
      </c>
      <c r="D19" s="134">
        <v>11827.466664766875</v>
      </c>
      <c r="E19" s="134">
        <v>12177.900463758331</v>
      </c>
      <c r="F19" s="134">
        <v>12519.690809644517</v>
      </c>
      <c r="G19" s="134">
        <v>12755.810732533315</v>
      </c>
      <c r="H19" s="134">
        <v>12902.175445281518</v>
      </c>
      <c r="I19" s="134">
        <v>13093.347776685037</v>
      </c>
      <c r="J19" s="134">
        <v>13287.455351702758</v>
      </c>
      <c r="K19" s="134">
        <v>13433.435714499103</v>
      </c>
      <c r="L19" s="134">
        <v>13581.53870224148</v>
      </c>
      <c r="M19" s="134">
        <v>13891.137907332823</v>
      </c>
      <c r="N19" s="134">
        <v>14237.520557640953</v>
      </c>
      <c r="O19" s="134">
        <v>14318.012039232539</v>
      </c>
      <c r="P19" s="134">
        <v>13980.183033189234</v>
      </c>
      <c r="Q19" s="134">
        <v>13710.196663145554</v>
      </c>
      <c r="R19" s="134">
        <v>13761.383957180788</v>
      </c>
      <c r="S19" s="134">
        <v>14078.333089128493</v>
      </c>
      <c r="T19" s="134">
        <v>14427.697957290113</v>
      </c>
      <c r="U19" s="134">
        <v>14528.201204050298</v>
      </c>
      <c r="V19" s="134">
        <v>14476.812278583986</v>
      </c>
      <c r="W19" s="134">
        <v>14707.092917034835</v>
      </c>
      <c r="X19" s="134">
        <v>14960.745874176939</v>
      </c>
      <c r="Y19" s="134">
        <v>15034.609125411427</v>
      </c>
      <c r="Z19" s="134">
        <v>15226.001566383449</v>
      </c>
      <c r="AA19" s="134">
        <v>15474.232117224816</v>
      </c>
      <c r="AB19" s="134">
        <v>15710.537968326929</v>
      </c>
      <c r="AC19" s="134">
        <v>15988.837812890864</v>
      </c>
      <c r="AD19" s="134">
        <v>16195.199906000304</v>
      </c>
      <c r="AE19" s="134">
        <v>16594.801699103493</v>
      </c>
      <c r="AF19" s="134">
        <v>16860.133815631831</v>
      </c>
      <c r="AG19" s="134">
        <v>17168.542649249208</v>
      </c>
      <c r="AH19" s="134">
        <v>17333.297335034298</v>
      </c>
      <c r="AI19" s="134">
        <v>17536.704521684107</v>
      </c>
      <c r="AJ19" s="134">
        <v>17897.656434651235</v>
      </c>
      <c r="AK19" s="134">
        <v>18214.793155604741</v>
      </c>
    </row>
    <row r="20" spans="1:37" ht="17.100000000000001" customHeight="1" x14ac:dyDescent="0.2">
      <c r="A20" s="78" t="s">
        <v>52</v>
      </c>
      <c r="B20" s="77">
        <v>2393.0369888714699</v>
      </c>
      <c r="C20" s="77">
        <v>2415.0389823437399</v>
      </c>
      <c r="D20" s="77">
        <v>2485.0073273215799</v>
      </c>
      <c r="E20" s="77">
        <v>2534.6921142931901</v>
      </c>
      <c r="F20" s="77">
        <v>2575.9284738715901</v>
      </c>
      <c r="G20" s="77">
        <v>2634.8757131212701</v>
      </c>
      <c r="H20" s="77">
        <v>2676.8314940676501</v>
      </c>
      <c r="I20" s="77">
        <v>2704.2586903639099</v>
      </c>
      <c r="J20" s="77">
        <v>2733.8358742231098</v>
      </c>
      <c r="K20" s="77">
        <v>2769.03821018384</v>
      </c>
      <c r="L20" s="77">
        <v>2782.73253500178</v>
      </c>
      <c r="M20" s="77">
        <v>2814.8986847731599</v>
      </c>
      <c r="N20" s="77">
        <v>2865.8383679716999</v>
      </c>
      <c r="O20" s="77">
        <v>2865.04961823144</v>
      </c>
      <c r="P20" s="77">
        <v>2746.7438416140299</v>
      </c>
      <c r="Q20" s="77">
        <v>2657.78451634565</v>
      </c>
      <c r="R20" s="77">
        <v>2651.5499923816001</v>
      </c>
      <c r="S20" s="77">
        <v>2668.0904654947699</v>
      </c>
      <c r="T20" s="77">
        <v>2690.1768498254</v>
      </c>
      <c r="U20" s="77">
        <v>2680.49961104657</v>
      </c>
      <c r="V20" s="77">
        <v>2687.1782515393202</v>
      </c>
      <c r="W20" s="77">
        <v>2788.19283275308</v>
      </c>
      <c r="X20" s="77">
        <v>2901.85216226804</v>
      </c>
      <c r="Y20" s="77">
        <v>2877.2959420552602</v>
      </c>
      <c r="Z20" s="77">
        <v>2831.8182118981799</v>
      </c>
      <c r="AA20" s="77">
        <v>2848.4202124185699</v>
      </c>
      <c r="AB20" s="77">
        <v>2941.0638555043502</v>
      </c>
      <c r="AC20" s="77">
        <v>3069.1561936888002</v>
      </c>
      <c r="AD20" s="77">
        <v>3146.0728067496002</v>
      </c>
      <c r="AE20" s="77">
        <v>3143.8003043867402</v>
      </c>
      <c r="AF20" s="77">
        <v>3181.85221927986</v>
      </c>
      <c r="AG20" s="77">
        <v>3316.4467031407398</v>
      </c>
      <c r="AH20" s="77">
        <v>3426.87997078841</v>
      </c>
      <c r="AI20" s="77">
        <v>3478.0680762013499</v>
      </c>
      <c r="AJ20" s="77">
        <v>3505.2619311979602</v>
      </c>
      <c r="AK20" s="77">
        <v>3544.9842791854799</v>
      </c>
    </row>
    <row r="21" spans="1:37" ht="17.100000000000001" customHeight="1" x14ac:dyDescent="0.2">
      <c r="A21" s="78" t="s">
        <v>53</v>
      </c>
      <c r="B21" s="77">
        <v>878.07315655795799</v>
      </c>
      <c r="C21" s="77">
        <v>889.28591605439601</v>
      </c>
      <c r="D21" s="77">
        <v>910.27384302122402</v>
      </c>
      <c r="E21" s="77">
        <v>942.98237835432303</v>
      </c>
      <c r="F21" s="77">
        <v>976.23507924724402</v>
      </c>
      <c r="G21" s="77">
        <v>997.90014590522605</v>
      </c>
      <c r="H21" s="77">
        <v>1018.90254970422</v>
      </c>
      <c r="I21" s="77">
        <v>1028.4433039839901</v>
      </c>
      <c r="J21" s="77">
        <v>1017.37111517971</v>
      </c>
      <c r="K21" s="77">
        <v>1003.06882808777</v>
      </c>
      <c r="L21" s="77">
        <v>1009.75854573342</v>
      </c>
      <c r="M21" s="77">
        <v>1038.8795075621599</v>
      </c>
      <c r="N21" s="77">
        <v>1053.1616108170499</v>
      </c>
      <c r="O21" s="77">
        <v>1025.24823602476</v>
      </c>
      <c r="P21" s="77">
        <v>966.55958193780498</v>
      </c>
      <c r="Q21" s="77">
        <v>955.29758635570795</v>
      </c>
      <c r="R21" s="77">
        <v>980.93564842172304</v>
      </c>
      <c r="S21" s="77">
        <v>991.27369750020796</v>
      </c>
      <c r="T21" s="77">
        <v>990.38559335991204</v>
      </c>
      <c r="U21" s="77">
        <v>983.28073183301399</v>
      </c>
      <c r="V21" s="77">
        <v>956.28314628603403</v>
      </c>
      <c r="W21" s="77">
        <v>960.50800594888699</v>
      </c>
      <c r="X21" s="77">
        <v>975.26806119805099</v>
      </c>
      <c r="Y21" s="77">
        <v>934.716489550289</v>
      </c>
      <c r="Z21" s="77">
        <v>906.61626940990197</v>
      </c>
      <c r="AA21" s="77">
        <v>912.70372517422697</v>
      </c>
      <c r="AB21" s="77">
        <v>908.65320189943498</v>
      </c>
      <c r="AC21" s="77">
        <v>907.235103407883</v>
      </c>
      <c r="AD21" s="77">
        <v>942.33095589622997</v>
      </c>
      <c r="AE21" s="77">
        <v>980.87730322344896</v>
      </c>
      <c r="AF21" s="77">
        <v>1015.75401233989</v>
      </c>
      <c r="AG21" s="77">
        <v>1051.7039268835799</v>
      </c>
      <c r="AH21" s="77">
        <v>1073.0245744725601</v>
      </c>
      <c r="AI21" s="77">
        <v>1092.2218142782699</v>
      </c>
      <c r="AJ21" s="77">
        <v>1134.5631057621299</v>
      </c>
      <c r="AK21" s="77">
        <v>1186.28655591955</v>
      </c>
    </row>
    <row r="22" spans="1:37" ht="17.100000000000001" customHeight="1" x14ac:dyDescent="0.2">
      <c r="A22" s="78" t="s">
        <v>55</v>
      </c>
      <c r="B22" s="77">
        <v>751.41978650003398</v>
      </c>
      <c r="C22" s="77">
        <v>788.37519371026406</v>
      </c>
      <c r="D22" s="77">
        <v>819.14867578312101</v>
      </c>
      <c r="E22" s="77">
        <v>857.49800361951304</v>
      </c>
      <c r="F22" s="77">
        <v>886.11599125367195</v>
      </c>
      <c r="G22" s="77">
        <v>890.35243061414496</v>
      </c>
      <c r="H22" s="77">
        <v>886.32952044803403</v>
      </c>
      <c r="I22" s="77">
        <v>889.42091890595202</v>
      </c>
      <c r="J22" s="77">
        <v>888.56550534290102</v>
      </c>
      <c r="K22" s="77">
        <v>886.56897617934601</v>
      </c>
      <c r="L22" s="77">
        <v>881.24238732876597</v>
      </c>
      <c r="M22" s="77">
        <v>908.44389921322897</v>
      </c>
      <c r="N22" s="77">
        <v>950.53705852282098</v>
      </c>
      <c r="O22" s="77">
        <v>947.27398631347899</v>
      </c>
      <c r="P22" s="77">
        <v>887.41380851526003</v>
      </c>
      <c r="Q22" s="77">
        <v>813.71063546353503</v>
      </c>
      <c r="R22" s="77">
        <v>760.87749264547097</v>
      </c>
      <c r="S22" s="77">
        <v>774.663894740817</v>
      </c>
      <c r="T22" s="77">
        <v>818.03635611710297</v>
      </c>
      <c r="U22" s="77">
        <v>809.24352082645203</v>
      </c>
      <c r="V22" s="77">
        <v>785.36047357412997</v>
      </c>
      <c r="W22" s="77">
        <v>780.94109053635702</v>
      </c>
      <c r="X22" s="77">
        <v>759.58432697248395</v>
      </c>
      <c r="Y22" s="77">
        <v>741.30373327751204</v>
      </c>
      <c r="Z22" s="77">
        <v>798.28819581119899</v>
      </c>
      <c r="AA22" s="77">
        <v>866.22821603429304</v>
      </c>
      <c r="AB22" s="77">
        <v>913.12640133833895</v>
      </c>
      <c r="AC22" s="77">
        <v>950.77919319913099</v>
      </c>
      <c r="AD22" s="77">
        <v>949.08949431068004</v>
      </c>
      <c r="AE22" s="77">
        <v>928.62126469573195</v>
      </c>
      <c r="AF22" s="77">
        <v>1010.556044495</v>
      </c>
      <c r="AG22" s="77">
        <v>1100.2695707311</v>
      </c>
      <c r="AH22" s="77">
        <v>1104.5347388006001</v>
      </c>
      <c r="AI22" s="77">
        <v>1115.6383817402</v>
      </c>
      <c r="AJ22" s="77">
        <v>1083.7599881455301</v>
      </c>
      <c r="AK22" s="77">
        <v>977.99896190888501</v>
      </c>
    </row>
    <row r="23" spans="1:37" ht="17.100000000000001" customHeight="1" x14ac:dyDescent="0.2">
      <c r="A23" s="78" t="s">
        <v>54</v>
      </c>
      <c r="B23" s="77">
        <v>501.26486565384403</v>
      </c>
      <c r="C23" s="77">
        <v>527.83906486218598</v>
      </c>
      <c r="D23" s="77">
        <v>549.55945081030802</v>
      </c>
      <c r="E23" s="77">
        <v>559.24337018987706</v>
      </c>
      <c r="F23" s="77">
        <v>566.11397206401</v>
      </c>
      <c r="G23" s="77">
        <v>586.34529792898002</v>
      </c>
      <c r="H23" s="77">
        <v>605.47870576559706</v>
      </c>
      <c r="I23" s="77">
        <v>591.19677633859897</v>
      </c>
      <c r="J23" s="77">
        <v>552.24567953598</v>
      </c>
      <c r="K23" s="77">
        <v>529.48884907691502</v>
      </c>
      <c r="L23" s="77">
        <v>540.08238687374603</v>
      </c>
      <c r="M23" s="77">
        <v>587.00943856523804</v>
      </c>
      <c r="N23" s="77">
        <v>653.18067632237398</v>
      </c>
      <c r="O23" s="77">
        <v>681.81642838842095</v>
      </c>
      <c r="P23" s="77">
        <v>654.25313041244397</v>
      </c>
      <c r="Q23" s="77">
        <v>633.49907440245897</v>
      </c>
      <c r="R23" s="77">
        <v>658.70287431977499</v>
      </c>
      <c r="S23" s="77">
        <v>710.40221474258396</v>
      </c>
      <c r="T23" s="77">
        <v>762.80853101660705</v>
      </c>
      <c r="U23" s="77">
        <v>789.12455097233897</v>
      </c>
      <c r="V23" s="77">
        <v>786.35551248708896</v>
      </c>
      <c r="W23" s="77">
        <v>785.14496537533603</v>
      </c>
      <c r="X23" s="77">
        <v>799.99979891490705</v>
      </c>
      <c r="Y23" s="77">
        <v>800.498114885115</v>
      </c>
      <c r="Z23" s="77">
        <v>798.92505956847106</v>
      </c>
      <c r="AA23" s="77">
        <v>831.23755583812499</v>
      </c>
      <c r="AB23" s="77">
        <v>893.50191906835903</v>
      </c>
      <c r="AC23" s="77">
        <v>957.37738781053804</v>
      </c>
      <c r="AD23" s="77">
        <v>993.21365601082005</v>
      </c>
      <c r="AE23" s="77">
        <v>982.20997489533795</v>
      </c>
      <c r="AF23" s="77">
        <v>962.08143980278703</v>
      </c>
      <c r="AG23" s="77">
        <v>975.29036318570797</v>
      </c>
      <c r="AH23" s="77">
        <v>1000.66860954862</v>
      </c>
      <c r="AI23" s="77">
        <v>1027.70869650551</v>
      </c>
      <c r="AJ23" s="77">
        <v>1045.8746477034299</v>
      </c>
      <c r="AK23" s="77">
        <v>1053.6865018905401</v>
      </c>
    </row>
    <row r="24" spans="1:37" ht="17.100000000000001" customHeight="1" x14ac:dyDescent="0.2">
      <c r="A24" s="78" t="s">
        <v>72</v>
      </c>
      <c r="B24" s="77">
        <v>697.21418919616497</v>
      </c>
      <c r="C24" s="77">
        <v>699.79351093738296</v>
      </c>
      <c r="D24" s="77">
        <v>729.71050536092798</v>
      </c>
      <c r="E24" s="77">
        <v>742.743203513656</v>
      </c>
      <c r="F24" s="77">
        <v>737.82506355854105</v>
      </c>
      <c r="G24" s="77">
        <v>723.48278610239004</v>
      </c>
      <c r="H24" s="77">
        <v>721.19375681909003</v>
      </c>
      <c r="I24" s="77">
        <v>738.81466483263</v>
      </c>
      <c r="J24" s="77">
        <v>771.07535316434598</v>
      </c>
      <c r="K24" s="77">
        <v>795.74547913583001</v>
      </c>
      <c r="L24" s="77">
        <v>829.52577544024405</v>
      </c>
      <c r="M24" s="77">
        <v>871.51650628951302</v>
      </c>
      <c r="N24" s="77">
        <v>920.60742865954899</v>
      </c>
      <c r="O24" s="77">
        <v>939.02948522789802</v>
      </c>
      <c r="P24" s="77">
        <v>896.84753887703198</v>
      </c>
      <c r="Q24" s="77">
        <v>881.74175259227002</v>
      </c>
      <c r="R24" s="77">
        <v>907.91312464221903</v>
      </c>
      <c r="S24" s="77">
        <v>956.07633444733199</v>
      </c>
      <c r="T24" s="77">
        <v>980.31274607459898</v>
      </c>
      <c r="U24" s="77">
        <v>984.622872641806</v>
      </c>
      <c r="V24" s="77">
        <v>945.31218631366596</v>
      </c>
      <c r="W24" s="77">
        <v>983.194853333438</v>
      </c>
      <c r="X24" s="77">
        <v>1047.4322177814199</v>
      </c>
      <c r="Y24" s="77">
        <v>1042.29387310077</v>
      </c>
      <c r="Z24" s="77">
        <v>1019.034522671</v>
      </c>
      <c r="AA24" s="77">
        <v>1033.6642670691599</v>
      </c>
      <c r="AB24" s="77">
        <v>1047.46243366779</v>
      </c>
      <c r="AC24" s="77">
        <v>1038.93199376555</v>
      </c>
      <c r="AD24" s="77">
        <v>1046.6742264931099</v>
      </c>
      <c r="AE24" s="77">
        <v>1014.78571021676</v>
      </c>
      <c r="AF24" s="77">
        <v>1015.57528143897</v>
      </c>
      <c r="AG24" s="77">
        <v>1072.8663565321899</v>
      </c>
      <c r="AH24" s="77">
        <v>1118.8180451914</v>
      </c>
      <c r="AI24" s="77">
        <v>1074.6903465544201</v>
      </c>
      <c r="AJ24" s="77">
        <v>1056.8763858238499</v>
      </c>
      <c r="AK24" s="77">
        <v>1079.88513859249</v>
      </c>
    </row>
    <row r="25" spans="1:37" ht="17.100000000000001" customHeight="1" x14ac:dyDescent="0.2">
      <c r="A25" s="78" t="s">
        <v>14</v>
      </c>
      <c r="B25" s="77">
        <v>1589.7825669629001</v>
      </c>
      <c r="C25" s="77">
        <v>1598.6825874101401</v>
      </c>
      <c r="D25" s="77">
        <v>1639.73971079628</v>
      </c>
      <c r="E25" s="77">
        <v>1687.4841101117099</v>
      </c>
      <c r="F25" s="77">
        <v>1746.8624002030199</v>
      </c>
      <c r="G25" s="77">
        <v>1802.1851174640001</v>
      </c>
      <c r="H25" s="77">
        <v>1841.09945465284</v>
      </c>
      <c r="I25" s="77">
        <v>1894.18695146652</v>
      </c>
      <c r="J25" s="77">
        <v>1966.8350404125599</v>
      </c>
      <c r="K25" s="77">
        <v>2013.62670499314</v>
      </c>
      <c r="L25" s="77">
        <v>2017.22124979973</v>
      </c>
      <c r="M25" s="77">
        <v>2015.4144364225599</v>
      </c>
      <c r="N25" s="77">
        <v>2030.23264402054</v>
      </c>
      <c r="O25" s="77">
        <v>2084.49723545405</v>
      </c>
      <c r="P25" s="77">
        <v>2141.1423844798501</v>
      </c>
      <c r="Q25" s="77">
        <v>2163.89543239155</v>
      </c>
      <c r="R25" s="77">
        <v>2155.38953628526</v>
      </c>
      <c r="S25" s="77">
        <v>2158.4357939902502</v>
      </c>
      <c r="T25" s="77">
        <v>2189.9438393239702</v>
      </c>
      <c r="U25" s="77">
        <v>2242.9643240898399</v>
      </c>
      <c r="V25" s="77">
        <v>2306.6941877249301</v>
      </c>
      <c r="W25" s="77">
        <v>2362.7859989732201</v>
      </c>
      <c r="X25" s="77">
        <v>2408.4441462825398</v>
      </c>
      <c r="Y25" s="77">
        <v>2454.1675093151098</v>
      </c>
      <c r="Z25" s="77">
        <v>2501.76374634068</v>
      </c>
      <c r="AA25" s="77">
        <v>2532.1740746042401</v>
      </c>
      <c r="AB25" s="77">
        <v>2570.2883352378199</v>
      </c>
      <c r="AC25" s="77">
        <v>2629.7263887836498</v>
      </c>
      <c r="AD25" s="77">
        <v>2693.8796351372298</v>
      </c>
      <c r="AE25" s="77">
        <v>2745.2725468984499</v>
      </c>
      <c r="AF25" s="77">
        <v>2777.6096611994799</v>
      </c>
      <c r="AG25" s="77">
        <v>2780.35646138726</v>
      </c>
      <c r="AH25" s="77">
        <v>2785.67772791174</v>
      </c>
      <c r="AI25" s="77">
        <v>2834.0660869399098</v>
      </c>
      <c r="AJ25" s="77">
        <v>2914.34392828005</v>
      </c>
      <c r="AK25" s="77">
        <v>2994.1941809806199</v>
      </c>
    </row>
    <row r="26" spans="1:37" ht="17.100000000000001" customHeight="1" x14ac:dyDescent="0.2">
      <c r="A26" s="78" t="s">
        <v>56</v>
      </c>
      <c r="B26" s="77">
        <v>644.07324848796895</v>
      </c>
      <c r="C26" s="77">
        <v>586.82515871319595</v>
      </c>
      <c r="D26" s="77">
        <v>545.80973390295105</v>
      </c>
      <c r="E26" s="77">
        <v>563.13682254390903</v>
      </c>
      <c r="F26" s="77">
        <v>600.76022881763799</v>
      </c>
      <c r="G26" s="77">
        <v>617.52475693291001</v>
      </c>
      <c r="H26" s="77">
        <v>631.95405940207399</v>
      </c>
      <c r="I26" s="77">
        <v>647.93197163145101</v>
      </c>
      <c r="J26" s="77">
        <v>620.377354067017</v>
      </c>
      <c r="K26" s="77">
        <v>605.78318443208002</v>
      </c>
      <c r="L26" s="77">
        <v>670.314629825731</v>
      </c>
      <c r="M26" s="77">
        <v>780.05077610403202</v>
      </c>
      <c r="N26" s="77">
        <v>822.921141640168</v>
      </c>
      <c r="O26" s="77">
        <v>753.01628296565502</v>
      </c>
      <c r="P26" s="77">
        <v>630.73026728745401</v>
      </c>
      <c r="Q26" s="77">
        <v>568.47130236289399</v>
      </c>
      <c r="R26" s="77">
        <v>597.86195336991602</v>
      </c>
      <c r="S26" s="77">
        <v>684.78590988638496</v>
      </c>
      <c r="T26" s="77">
        <v>744.72898675288195</v>
      </c>
      <c r="U26" s="77">
        <v>774.00984417039194</v>
      </c>
      <c r="V26" s="77">
        <v>770.63594389960201</v>
      </c>
      <c r="W26" s="77">
        <v>723.57334149886003</v>
      </c>
      <c r="X26" s="77">
        <v>674.24323935715495</v>
      </c>
      <c r="Y26" s="77">
        <v>689.61862441888604</v>
      </c>
      <c r="Z26" s="77">
        <v>752.24743600845204</v>
      </c>
      <c r="AA26" s="77">
        <v>826.97540110696502</v>
      </c>
      <c r="AB26" s="77">
        <v>853.14593146339405</v>
      </c>
      <c r="AC26" s="77">
        <v>799.459369093036</v>
      </c>
      <c r="AD26" s="77">
        <v>749.86380577622197</v>
      </c>
      <c r="AE26" s="77">
        <v>1048.8942774460299</v>
      </c>
      <c r="AF26" s="77">
        <v>987.18372712784901</v>
      </c>
      <c r="AG26" s="77">
        <v>887.11919655000804</v>
      </c>
      <c r="AH26" s="77">
        <v>833.72173174571003</v>
      </c>
      <c r="AI26" s="77">
        <v>911.31078621197105</v>
      </c>
      <c r="AJ26" s="77">
        <v>1051.97022213531</v>
      </c>
      <c r="AK26" s="77">
        <v>1140.69879210506</v>
      </c>
    </row>
    <row r="27" spans="1:37" ht="17.100000000000001" customHeight="1" x14ac:dyDescent="0.2">
      <c r="A27" s="78" t="s">
        <v>57</v>
      </c>
      <c r="B27" s="77">
        <v>463.95516694310601</v>
      </c>
      <c r="C27" s="77">
        <v>472.34939516829297</v>
      </c>
      <c r="D27" s="77">
        <v>480.10941066865098</v>
      </c>
      <c r="E27" s="77">
        <v>483.63454797615702</v>
      </c>
      <c r="F27" s="77">
        <v>482.08329220918</v>
      </c>
      <c r="G27" s="77">
        <v>486.04091472576101</v>
      </c>
      <c r="H27" s="77">
        <v>503.45119321211899</v>
      </c>
      <c r="I27" s="77">
        <v>528.79163375907206</v>
      </c>
      <c r="J27" s="77">
        <v>550.89661774844103</v>
      </c>
      <c r="K27" s="77">
        <v>571.61077855652502</v>
      </c>
      <c r="L27" s="77">
        <v>598.09551239046198</v>
      </c>
      <c r="M27" s="77">
        <v>623.67143292526202</v>
      </c>
      <c r="N27" s="77">
        <v>636.91150551891894</v>
      </c>
      <c r="O27" s="77">
        <v>632.69543116595503</v>
      </c>
      <c r="P27" s="77">
        <v>620.985268245425</v>
      </c>
      <c r="Q27" s="77">
        <v>617.11836326504999</v>
      </c>
      <c r="R27" s="77">
        <v>631.01976123728798</v>
      </c>
      <c r="S27" s="77">
        <v>647.46873799900197</v>
      </c>
      <c r="T27" s="77">
        <v>650.93727472278704</v>
      </c>
      <c r="U27" s="77">
        <v>643.26929758699998</v>
      </c>
      <c r="V27" s="77">
        <v>650.49096215118595</v>
      </c>
      <c r="W27" s="77">
        <v>663.54129395081395</v>
      </c>
      <c r="X27" s="77">
        <v>666.40611797860504</v>
      </c>
      <c r="Y27" s="77">
        <v>695.83812799385896</v>
      </c>
      <c r="Z27" s="77">
        <v>752.01110518152097</v>
      </c>
      <c r="AA27" s="77">
        <v>787.45566135645697</v>
      </c>
      <c r="AB27" s="77">
        <v>795.16137262217399</v>
      </c>
      <c r="AC27" s="77">
        <v>790.87085693031304</v>
      </c>
      <c r="AD27" s="77">
        <v>773.06728228890904</v>
      </c>
      <c r="AE27" s="77">
        <v>789.399513016063</v>
      </c>
      <c r="AF27" s="77">
        <v>836.39629520336098</v>
      </c>
      <c r="AG27" s="77">
        <v>850.95483856340195</v>
      </c>
      <c r="AH27" s="77">
        <v>826.54613081176205</v>
      </c>
      <c r="AI27" s="77">
        <v>812.63509067702296</v>
      </c>
      <c r="AJ27" s="77">
        <v>826.42876325997395</v>
      </c>
      <c r="AK27" s="77">
        <v>847.69486842124604</v>
      </c>
    </row>
    <row r="28" spans="1:37" ht="17.100000000000001" customHeight="1" x14ac:dyDescent="0.2">
      <c r="A28" s="78" t="s">
        <v>15</v>
      </c>
      <c r="B28" s="77">
        <v>625.36429366439904</v>
      </c>
      <c r="C28" s="77">
        <v>644.09320422464702</v>
      </c>
      <c r="D28" s="77">
        <v>684.02018767530501</v>
      </c>
      <c r="E28" s="77">
        <v>728.36763086984797</v>
      </c>
      <c r="F28" s="77">
        <v>748.986568600194</v>
      </c>
      <c r="G28" s="77">
        <v>744.23504733124105</v>
      </c>
      <c r="H28" s="77">
        <v>728.66910337673698</v>
      </c>
      <c r="I28" s="77">
        <v>723.05590460239296</v>
      </c>
      <c r="J28" s="77">
        <v>728.76964862237298</v>
      </c>
      <c r="K28" s="77">
        <v>740.83423030656695</v>
      </c>
      <c r="L28" s="77">
        <v>767.10137420082503</v>
      </c>
      <c r="M28" s="77">
        <v>811.97003987333699</v>
      </c>
      <c r="N28" s="77">
        <v>854.99057690343204</v>
      </c>
      <c r="O28" s="77">
        <v>883.100981753734</v>
      </c>
      <c r="P28" s="77">
        <v>897.79700274663196</v>
      </c>
      <c r="Q28" s="77">
        <v>921.64996696849403</v>
      </c>
      <c r="R28" s="77">
        <v>952.35356475420895</v>
      </c>
      <c r="S28" s="77">
        <v>1003.54097446831</v>
      </c>
      <c r="T28" s="77">
        <v>1028.52857547659</v>
      </c>
      <c r="U28" s="77">
        <v>1023.4618312763</v>
      </c>
      <c r="V28" s="77">
        <v>1008.71713455315</v>
      </c>
      <c r="W28" s="77">
        <v>1031.96809710359</v>
      </c>
      <c r="X28" s="77">
        <v>1034.97332039957</v>
      </c>
      <c r="Y28" s="77">
        <v>1066.8147351530699</v>
      </c>
      <c r="Z28" s="77">
        <v>1091.01871997287</v>
      </c>
      <c r="AA28" s="77">
        <v>1052.6681632729999</v>
      </c>
      <c r="AB28" s="77">
        <v>1004.66851693732</v>
      </c>
      <c r="AC28" s="77">
        <v>979.91652937801405</v>
      </c>
      <c r="AD28" s="77">
        <v>1000.54421310169</v>
      </c>
      <c r="AE28" s="77">
        <v>1062.9976178781701</v>
      </c>
      <c r="AF28" s="77">
        <v>1142.27879741278</v>
      </c>
      <c r="AG28" s="77">
        <v>1153.1579320066401</v>
      </c>
      <c r="AH28" s="77">
        <v>1154.70903964426</v>
      </c>
      <c r="AI28" s="77">
        <v>1155.58271991794</v>
      </c>
      <c r="AJ28" s="77">
        <v>1211.70675569637</v>
      </c>
      <c r="AK28" s="77">
        <v>1287.41949461273</v>
      </c>
    </row>
    <row r="29" spans="1:37" ht="17.100000000000001" customHeight="1" x14ac:dyDescent="0.2">
      <c r="A29" s="78" t="s">
        <v>16</v>
      </c>
      <c r="B29" s="77">
        <v>1240.21834173047</v>
      </c>
      <c r="C29" s="77">
        <v>1190.0660366503</v>
      </c>
      <c r="D29" s="77">
        <v>1155.2749122597399</v>
      </c>
      <c r="E29" s="77">
        <v>1190.3945960687299</v>
      </c>
      <c r="F29" s="77">
        <v>1250.73076862774</v>
      </c>
      <c r="G29" s="77">
        <v>1280.6506502072</v>
      </c>
      <c r="H29" s="77">
        <v>1279.8543996334699</v>
      </c>
      <c r="I29" s="77">
        <v>1314.5747661139101</v>
      </c>
      <c r="J29" s="77">
        <v>1396.0603843880999</v>
      </c>
      <c r="K29" s="77">
        <v>1441.51815519361</v>
      </c>
      <c r="L29" s="77">
        <v>1396.0779791781399</v>
      </c>
      <c r="M29" s="77">
        <v>1316.83716007365</v>
      </c>
      <c r="N29" s="77">
        <v>1312.1686523488199</v>
      </c>
      <c r="O29" s="77">
        <v>1372.01120397568</v>
      </c>
      <c r="P29" s="77">
        <v>1408.62763238298</v>
      </c>
      <c r="Q29" s="77">
        <v>1358.1543378188401</v>
      </c>
      <c r="R29" s="77">
        <v>1299.6408104856</v>
      </c>
      <c r="S29" s="77">
        <v>1308.3944273197801</v>
      </c>
      <c r="T29" s="77">
        <v>1389.3845900531801</v>
      </c>
      <c r="U29" s="77">
        <v>1381.44080729753</v>
      </c>
      <c r="V29" s="77">
        <v>1298.37766084996</v>
      </c>
      <c r="W29" s="77">
        <v>1292.28155946373</v>
      </c>
      <c r="X29" s="77">
        <v>1334.69720643289</v>
      </c>
      <c r="Y29" s="77">
        <v>1355.0153011161999</v>
      </c>
      <c r="Z29" s="77">
        <v>1350.6560632834801</v>
      </c>
      <c r="AA29" s="77">
        <v>1329.41651315136</v>
      </c>
      <c r="AB29" s="77">
        <v>1343.20125256438</v>
      </c>
      <c r="AC29" s="77">
        <v>1449.67955254871</v>
      </c>
      <c r="AD29" s="77">
        <v>1488.6869354325499</v>
      </c>
      <c r="AE29" s="77">
        <v>1436.2198141266799</v>
      </c>
      <c r="AF29" s="77">
        <v>1387.72507100232</v>
      </c>
      <c r="AG29" s="77">
        <v>1407.5051128053201</v>
      </c>
      <c r="AH29" s="77">
        <v>1454.0657841442001</v>
      </c>
      <c r="AI29" s="77">
        <v>1481.6157368471099</v>
      </c>
      <c r="AJ29" s="77">
        <v>1513.4345198262599</v>
      </c>
      <c r="AK29" s="77">
        <v>1568.06827356351</v>
      </c>
    </row>
    <row r="30" spans="1:37" ht="17.100000000000001" customHeight="1" x14ac:dyDescent="0.2">
      <c r="A30" s="78" t="s">
        <v>58</v>
      </c>
      <c r="B30" s="77">
        <v>798.02805428175395</v>
      </c>
      <c r="C30" s="77">
        <v>802.71040134830696</v>
      </c>
      <c r="D30" s="77">
        <v>833.79520580392602</v>
      </c>
      <c r="E30" s="77">
        <v>888.152533691607</v>
      </c>
      <c r="F30" s="77">
        <v>941.57112130776204</v>
      </c>
      <c r="G30" s="77">
        <v>975.62442756875396</v>
      </c>
      <c r="H30" s="77">
        <v>980.77709278619898</v>
      </c>
      <c r="I30" s="77">
        <v>990.14612457507701</v>
      </c>
      <c r="J30" s="77">
        <v>1002.81959404043</v>
      </c>
      <c r="K30" s="77">
        <v>1005.70596002915</v>
      </c>
      <c r="L30" s="77">
        <v>1012.19244289637</v>
      </c>
      <c r="M30" s="77">
        <v>1040.26048543774</v>
      </c>
      <c r="N30" s="77">
        <v>1051.5779676145701</v>
      </c>
      <c r="O30" s="77">
        <v>1045.87176366069</v>
      </c>
      <c r="P30" s="77">
        <v>1043.71919855073</v>
      </c>
      <c r="Q30" s="77">
        <v>1059.9258775265901</v>
      </c>
      <c r="R30" s="77">
        <v>1083.3426883183899</v>
      </c>
      <c r="S30" s="77">
        <v>1079.895347893</v>
      </c>
      <c r="T30" s="77">
        <v>1068.8049336003201</v>
      </c>
      <c r="U30" s="77">
        <v>1083.4125752361399</v>
      </c>
      <c r="V30" s="77">
        <v>1136.5956538553901</v>
      </c>
      <c r="W30" s="77">
        <v>1190.09137252293</v>
      </c>
      <c r="X30" s="77">
        <v>1208.98485185863</v>
      </c>
      <c r="Y30" s="77">
        <v>1221.7033216948901</v>
      </c>
      <c r="Z30" s="77">
        <v>1261.2696184568899</v>
      </c>
      <c r="AA30" s="77">
        <v>1280.6391174448599</v>
      </c>
      <c r="AB30" s="77">
        <v>1252.55379260311</v>
      </c>
      <c r="AC30" s="77">
        <v>1216.27564680553</v>
      </c>
      <c r="AD30" s="77">
        <v>1205.0935157823999</v>
      </c>
      <c r="AE30" s="77">
        <v>1249.8396408753699</v>
      </c>
      <c r="AF30" s="77">
        <v>1328.2974196881401</v>
      </c>
      <c r="AG30" s="77">
        <v>1352.6971929532799</v>
      </c>
      <c r="AH30" s="77">
        <v>1327.29243591727</v>
      </c>
      <c r="AI30" s="77">
        <v>1318.0278026994199</v>
      </c>
      <c r="AJ30" s="77">
        <v>1317.88219629644</v>
      </c>
      <c r="AK30" s="77">
        <v>1299.0319481424001</v>
      </c>
    </row>
    <row r="31" spans="1:37" ht="17.100000000000001" customHeight="1" x14ac:dyDescent="0.2">
      <c r="A31" s="78" t="s">
        <v>71</v>
      </c>
      <c r="B31" s="77">
        <v>22.659772725140801</v>
      </c>
      <c r="C31" s="77">
        <v>25.715323127254901</v>
      </c>
      <c r="D31" s="77">
        <v>32.7552337735466</v>
      </c>
      <c r="E31" s="77">
        <v>41.615512381882702</v>
      </c>
      <c r="F31" s="77">
        <v>49.155857186600997</v>
      </c>
      <c r="G31" s="77">
        <v>54.764388504159399</v>
      </c>
      <c r="H31" s="77">
        <v>59.007058172481202</v>
      </c>
      <c r="I31" s="77">
        <v>63.306360974966402</v>
      </c>
      <c r="J31" s="77">
        <v>65.906267234438801</v>
      </c>
      <c r="K31" s="77">
        <v>66.741457605764793</v>
      </c>
      <c r="L31" s="77">
        <v>66.352591960191504</v>
      </c>
      <c r="M31" s="77">
        <v>66.066544294233196</v>
      </c>
      <c r="N31" s="77">
        <v>65.787760160687796</v>
      </c>
      <c r="O31" s="77">
        <v>66.616908697431398</v>
      </c>
      <c r="P31" s="77">
        <v>60.675745459499197</v>
      </c>
      <c r="Q31" s="77">
        <v>50.863699900168697</v>
      </c>
      <c r="R31" s="77">
        <v>47.791477364010802</v>
      </c>
      <c r="S31" s="77">
        <v>50.228224815886399</v>
      </c>
      <c r="T31" s="77">
        <v>53.403715555570699</v>
      </c>
      <c r="U31" s="77">
        <v>58.529887688616597</v>
      </c>
      <c r="V31" s="77">
        <v>59.734824084137003</v>
      </c>
      <c r="W31" s="77">
        <v>51.738625369426501</v>
      </c>
      <c r="X31" s="77">
        <v>47.077901057164901</v>
      </c>
      <c r="Y31" s="77">
        <v>44.419342410297503</v>
      </c>
      <c r="Z31" s="77">
        <v>44.031490278325897</v>
      </c>
      <c r="AA31" s="77">
        <v>49.0138205448402</v>
      </c>
      <c r="AB31" s="77">
        <v>59.277545101458401</v>
      </c>
      <c r="AC31" s="77">
        <v>64.906145385075405</v>
      </c>
      <c r="AD31" s="77">
        <v>64.248876821196603</v>
      </c>
      <c r="AE31" s="77">
        <v>61.143426108728796</v>
      </c>
      <c r="AF31" s="77">
        <v>58.453932837173298</v>
      </c>
      <c r="AG31" s="77">
        <v>60.196022785442302</v>
      </c>
      <c r="AH31" s="77">
        <v>63.954503788819601</v>
      </c>
      <c r="AI31" s="77">
        <v>67.366326802129606</v>
      </c>
      <c r="AJ31" s="77">
        <v>61.262738234551797</v>
      </c>
      <c r="AK31" s="77">
        <v>52.297570765655401</v>
      </c>
    </row>
    <row r="32" spans="1:37" ht="17.100000000000001" customHeight="1" x14ac:dyDescent="0.2">
      <c r="A32" s="78" t="s">
        <v>17</v>
      </c>
      <c r="B32" s="77">
        <v>760.52293917645295</v>
      </c>
      <c r="C32" s="77">
        <v>747.74731117219403</v>
      </c>
      <c r="D32" s="77">
        <v>738.61729131574498</v>
      </c>
      <c r="E32" s="77">
        <v>732.74900248926201</v>
      </c>
      <c r="F32" s="77">
        <v>730.56084512248799</v>
      </c>
      <c r="G32" s="77">
        <v>733.51119890384098</v>
      </c>
      <c r="H32" s="77">
        <v>738.74509854679502</v>
      </c>
      <c r="I32" s="77">
        <v>747.75625551601502</v>
      </c>
      <c r="J32" s="77">
        <v>759.62612726143095</v>
      </c>
      <c r="K32" s="77">
        <v>769.01888409294099</v>
      </c>
      <c r="L32" s="77">
        <v>774.54816117858502</v>
      </c>
      <c r="M32" s="77">
        <v>778.21220965344401</v>
      </c>
      <c r="N32" s="77">
        <v>780.06273137015796</v>
      </c>
      <c r="O32" s="77">
        <v>780.60292881527801</v>
      </c>
      <c r="P32" s="77">
        <v>781.88609409845003</v>
      </c>
      <c r="Q32" s="77">
        <v>783.66325929668301</v>
      </c>
      <c r="R32" s="77">
        <v>787.93810771030803</v>
      </c>
      <c r="S32" s="77">
        <v>797.33321206578296</v>
      </c>
      <c r="T32" s="77">
        <v>810.80344907526899</v>
      </c>
      <c r="U32" s="77">
        <v>823.18507584209397</v>
      </c>
      <c r="V32" s="77">
        <v>832.19785225915405</v>
      </c>
      <c r="W32" s="77">
        <v>838.52651735817506</v>
      </c>
      <c r="X32" s="77">
        <v>845.45679167573405</v>
      </c>
      <c r="Y32" s="77">
        <v>852.87904565313204</v>
      </c>
      <c r="Z32" s="77">
        <v>858.54741159709897</v>
      </c>
      <c r="AA32" s="77">
        <v>862.10175013051298</v>
      </c>
      <c r="AB32" s="77">
        <v>865.09884527507802</v>
      </c>
      <c r="AC32" s="77">
        <v>869.37034141953404</v>
      </c>
      <c r="AD32" s="77">
        <v>875.472016613248</v>
      </c>
      <c r="AE32" s="77">
        <v>881.96494207503201</v>
      </c>
      <c r="AF32" s="77">
        <v>885.76971681240298</v>
      </c>
      <c r="AG32" s="77">
        <v>887.55466019927303</v>
      </c>
      <c r="AH32" s="77">
        <v>889.15355269755696</v>
      </c>
      <c r="AI32" s="77">
        <v>891.66784277977399</v>
      </c>
      <c r="AJ32" s="77">
        <v>896.28463905345598</v>
      </c>
      <c r="AK32" s="77">
        <v>902.62017787402704</v>
      </c>
    </row>
    <row r="33" spans="1:37" ht="17.100000000000001" customHeight="1" x14ac:dyDescent="0.2">
      <c r="A33" s="78" t="s">
        <v>59</v>
      </c>
      <c r="B33" s="77">
        <v>220.43587172469199</v>
      </c>
      <c r="C33" s="77">
        <v>222.056910009321</v>
      </c>
      <c r="D33" s="77">
        <v>223.64517627357</v>
      </c>
      <c r="E33" s="77">
        <v>225.206637654665</v>
      </c>
      <c r="F33" s="77">
        <v>226.761147574837</v>
      </c>
      <c r="G33" s="77">
        <v>228.31785722343801</v>
      </c>
      <c r="H33" s="77">
        <v>229.88195869421301</v>
      </c>
      <c r="I33" s="77">
        <v>231.463453620552</v>
      </c>
      <c r="J33" s="77">
        <v>233.07079048192099</v>
      </c>
      <c r="K33" s="77">
        <v>234.68601662562199</v>
      </c>
      <c r="L33" s="77">
        <v>236.29313043348799</v>
      </c>
      <c r="M33" s="77">
        <v>237.90678614526399</v>
      </c>
      <c r="N33" s="77">
        <v>239.542435770163</v>
      </c>
      <c r="O33" s="77">
        <v>241.18154855806699</v>
      </c>
      <c r="P33" s="77">
        <v>242.80153858163899</v>
      </c>
      <c r="Q33" s="77">
        <v>244.420858455662</v>
      </c>
      <c r="R33" s="77">
        <v>246.06692524501699</v>
      </c>
      <c r="S33" s="77">
        <v>247.74385376438599</v>
      </c>
      <c r="T33" s="77">
        <v>249.44251633592199</v>
      </c>
      <c r="U33" s="77">
        <v>251.156273542207</v>
      </c>
      <c r="V33" s="77">
        <v>252.87848900623999</v>
      </c>
      <c r="W33" s="77">
        <v>254.60436284699301</v>
      </c>
      <c r="X33" s="77">
        <v>256.32573199975099</v>
      </c>
      <c r="Y33" s="77">
        <v>258.044964787038</v>
      </c>
      <c r="Z33" s="77">
        <v>259.77371590537803</v>
      </c>
      <c r="AA33" s="77">
        <v>261.53363907820602</v>
      </c>
      <c r="AB33" s="77">
        <v>263.33456504392501</v>
      </c>
      <c r="AC33" s="77">
        <v>265.15311067509998</v>
      </c>
      <c r="AD33" s="77">
        <v>266.96248558641798</v>
      </c>
      <c r="AE33" s="77">
        <v>268.77536326094702</v>
      </c>
      <c r="AF33" s="77">
        <v>270.600196991818</v>
      </c>
      <c r="AG33" s="77">
        <v>272.42431152526802</v>
      </c>
      <c r="AH33" s="77">
        <v>274.25048957138699</v>
      </c>
      <c r="AI33" s="77">
        <v>276.10481352908198</v>
      </c>
      <c r="AJ33" s="77">
        <v>278.00661323592402</v>
      </c>
      <c r="AK33" s="77">
        <v>279.92641164254502</v>
      </c>
    </row>
    <row r="34" spans="1:37" ht="17.100000000000001" customHeight="1" x14ac:dyDescent="0.2">
      <c r="A34" s="79"/>
      <c r="B34" s="77"/>
      <c r="C34" s="77"/>
      <c r="D34" s="77"/>
      <c r="E34" s="77"/>
      <c r="F34" s="77"/>
      <c r="G34" s="77"/>
      <c r="H34" s="77"/>
      <c r="I34" s="77"/>
      <c r="J34" s="77"/>
      <c r="K34" s="77"/>
      <c r="L34" s="77"/>
      <c r="M34" s="77"/>
      <c r="N34" s="77"/>
      <c r="O34" s="77"/>
      <c r="P34" s="77"/>
      <c r="Q34" s="77"/>
      <c r="R34" s="77"/>
      <c r="S34" s="77"/>
      <c r="T34" s="77"/>
      <c r="U34" s="77"/>
      <c r="V34" s="77"/>
      <c r="W34" s="77"/>
      <c r="X34" s="77"/>
      <c r="Y34" s="77"/>
      <c r="Z34" s="77"/>
      <c r="AA34" s="77"/>
      <c r="AB34" s="77"/>
      <c r="AC34" s="77"/>
      <c r="AD34" s="77"/>
      <c r="AE34" s="77"/>
      <c r="AF34" s="77"/>
      <c r="AG34" s="77"/>
      <c r="AH34" s="77"/>
      <c r="AI34" s="77"/>
      <c r="AJ34" s="77"/>
      <c r="AK34" s="77"/>
    </row>
    <row r="35" spans="1:37" s="86" customFormat="1" ht="17.100000000000001" customHeight="1" x14ac:dyDescent="0.2">
      <c r="A35" s="133" t="s">
        <v>95</v>
      </c>
      <c r="B35" s="141"/>
      <c r="C35" s="141"/>
      <c r="D35" s="141"/>
      <c r="E35" s="141"/>
      <c r="F35" s="141"/>
      <c r="G35" s="141"/>
      <c r="H35" s="141"/>
      <c r="I35" s="141"/>
      <c r="J35" s="141"/>
      <c r="K35" s="141"/>
      <c r="L35" s="141"/>
      <c r="M35" s="141"/>
      <c r="N35" s="141"/>
      <c r="O35" s="141"/>
      <c r="P35" s="141"/>
      <c r="Q35" s="141"/>
      <c r="R35" s="141"/>
      <c r="S35" s="141"/>
      <c r="T35" s="141"/>
      <c r="U35" s="141"/>
      <c r="V35" s="141"/>
      <c r="W35" s="141"/>
      <c r="X35" s="141"/>
      <c r="Y35" s="141"/>
      <c r="Z35" s="141"/>
      <c r="AA35" s="141"/>
      <c r="AB35" s="141"/>
      <c r="AC35" s="141"/>
      <c r="AD35" s="141"/>
      <c r="AE35" s="141"/>
      <c r="AF35" s="141"/>
      <c r="AG35" s="141"/>
      <c r="AH35" s="141"/>
      <c r="AI35" s="141"/>
      <c r="AJ35" s="141"/>
      <c r="AK35" s="141"/>
    </row>
    <row r="36" spans="1:37" s="11" customFormat="1" ht="17.100000000000001" customHeight="1" thickBot="1" x14ac:dyDescent="0.25">
      <c r="A36" s="51" t="s">
        <v>19</v>
      </c>
      <c r="B36" s="80">
        <v>1863.2745606378601</v>
      </c>
      <c r="C36" s="80">
        <v>1911.2565323246399</v>
      </c>
      <c r="D36" s="80">
        <v>1951.15895380712</v>
      </c>
      <c r="E36" s="80">
        <v>1991.9834810182499</v>
      </c>
      <c r="F36" s="80">
        <v>2002.37210979119</v>
      </c>
      <c r="G36" s="80">
        <v>1985.04502615912</v>
      </c>
      <c r="H36" s="80">
        <v>1977.4858278315601</v>
      </c>
      <c r="I36" s="80">
        <v>1992.0312360969899</v>
      </c>
      <c r="J36" s="80">
        <v>2008.2862903560199</v>
      </c>
      <c r="K36" s="80">
        <v>2060.6438314670299</v>
      </c>
      <c r="L36" s="80">
        <v>2121.0558833353298</v>
      </c>
      <c r="M36" s="80">
        <v>2153.3699043711899</v>
      </c>
      <c r="N36" s="80">
        <v>2206.5994662394401</v>
      </c>
      <c r="O36" s="80">
        <v>2219.0512262678299</v>
      </c>
      <c r="P36" s="80">
        <v>2169.67496100485</v>
      </c>
      <c r="Q36" s="80">
        <v>2135.7072700671902</v>
      </c>
      <c r="R36" s="80">
        <v>2144.1291143561498</v>
      </c>
      <c r="S36" s="80">
        <v>2140.3947848399698</v>
      </c>
      <c r="T36" s="80">
        <v>2151.2088704586499</v>
      </c>
      <c r="U36" s="80">
        <v>2177.9374469521999</v>
      </c>
      <c r="V36" s="80">
        <v>2249.2376180270899</v>
      </c>
      <c r="W36" s="80">
        <v>2370.4621681406102</v>
      </c>
      <c r="X36" s="80">
        <v>2457.8517570358099</v>
      </c>
      <c r="Y36" s="80">
        <v>2449.5440426816699</v>
      </c>
      <c r="Z36" s="80">
        <v>2432.8062755813698</v>
      </c>
      <c r="AA36" s="80">
        <v>2493.4824552737</v>
      </c>
      <c r="AB36" s="80">
        <v>2596.7265556416701</v>
      </c>
      <c r="AC36" s="80">
        <v>2702.2743025969398</v>
      </c>
      <c r="AD36" s="80">
        <v>2729.9743571499698</v>
      </c>
      <c r="AE36" s="80">
        <v>2718.60105923439</v>
      </c>
      <c r="AF36" s="80">
        <v>2740.5261656340099</v>
      </c>
      <c r="AG36" s="80">
        <v>2840.0156288068702</v>
      </c>
      <c r="AH36" s="80">
        <v>2927.7933350614198</v>
      </c>
      <c r="AI36" s="80">
        <v>2943.2382003371099</v>
      </c>
      <c r="AJ36" s="80">
        <v>2946.50085205815</v>
      </c>
      <c r="AK36" s="80">
        <v>3003.5733071610198</v>
      </c>
    </row>
    <row r="37" spans="1:37" x14ac:dyDescent="0.2">
      <c r="A37" s="13" t="s">
        <v>50</v>
      </c>
    </row>
  </sheetData>
  <mergeCells count="9">
    <mergeCell ref="AH3:AK3"/>
    <mergeCell ref="F3:I3"/>
    <mergeCell ref="V3:Y3"/>
    <mergeCell ref="B3:E3"/>
    <mergeCell ref="Z3:AC3"/>
    <mergeCell ref="R3:U3"/>
    <mergeCell ref="N3:Q3"/>
    <mergeCell ref="J3:M3"/>
    <mergeCell ref="AD3:AG3"/>
  </mergeCells>
  <phoneticPr fontId="29" type="noConversion"/>
  <pageMargins left="0.51181102362204722" right="0" top="0.51181102362204722" bottom="0" header="0" footer="0"/>
  <pageSetup paperSize="9" scale="4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9">
    <pageSetUpPr fitToPage="1"/>
  </sheetPr>
  <dimension ref="A1:AK37"/>
  <sheetViews>
    <sheetView showGridLines="0" view="pageBreakPreview" zoomScaleSheetLayoutView="100" workbookViewId="0">
      <pane xSplit="1" ySplit="4" topLeftCell="B5" activePane="bottomRight" state="frozen"/>
      <selection activeCell="BA22" activeCellId="1" sqref="BR15 BA22"/>
      <selection pane="topRight" activeCell="BA22" activeCellId="1" sqref="BR15 BA22"/>
      <selection pane="bottomLeft" activeCell="BA22" activeCellId="1" sqref="BR15 BA22"/>
      <selection pane="bottomRight" activeCell="F16" sqref="F16"/>
    </sheetView>
  </sheetViews>
  <sheetFormatPr defaultColWidth="9.140625" defaultRowHeight="11.25" x14ac:dyDescent="0.2"/>
  <cols>
    <col min="1" max="1" width="26.140625" style="1" customWidth="1"/>
    <col min="2" max="6" width="6.7109375" style="1" customWidth="1"/>
    <col min="7" max="7" width="7.28515625" style="1" customWidth="1"/>
    <col min="8" max="10" width="7.140625" style="1" customWidth="1"/>
    <col min="11" max="12" width="6.28515625" style="1" customWidth="1"/>
    <col min="13" max="13" width="6.5703125" style="1" customWidth="1"/>
    <col min="14" max="15" width="5.42578125" style="1" customWidth="1"/>
    <col min="16" max="16" width="6.7109375" style="1" customWidth="1"/>
    <col min="17" max="17" width="6.42578125" style="1" customWidth="1"/>
    <col min="18" max="23" width="6.5703125" style="1" customWidth="1"/>
    <col min="24" max="24" width="6.7109375" style="1" customWidth="1"/>
    <col min="25" max="25" width="6" style="1" customWidth="1"/>
    <col min="26" max="26" width="6.42578125" style="1" customWidth="1"/>
    <col min="27" max="27" width="6.7109375" style="1" customWidth="1"/>
    <col min="28" max="28" width="6.42578125" style="1" customWidth="1"/>
    <col min="29" max="29" width="5.42578125" style="1" customWidth="1"/>
    <col min="30" max="30" width="6.5703125" style="1" bestFit="1" customWidth="1"/>
    <col min="31" max="31" width="7.28515625" style="1" customWidth="1"/>
    <col min="32" max="32" width="7.42578125" style="1" customWidth="1"/>
    <col min="33" max="33" width="6.7109375" style="1" customWidth="1"/>
    <col min="34" max="34" width="7.42578125" style="1" customWidth="1"/>
    <col min="35" max="35" width="6.85546875" style="1" customWidth="1"/>
    <col min="36" max="16384" width="9.140625" style="1"/>
  </cols>
  <sheetData>
    <row r="1" spans="1:37" ht="16.5" customHeight="1" x14ac:dyDescent="0.2">
      <c r="A1" s="31" t="s">
        <v>180</v>
      </c>
      <c r="C1" s="31"/>
    </row>
    <row r="2" spans="1:37" ht="2.25" customHeight="1" thickBot="1" x14ac:dyDescent="0.25"/>
    <row r="3" spans="1:37" s="82" customFormat="1" ht="12" customHeight="1" x14ac:dyDescent="0.2">
      <c r="A3" s="81"/>
      <c r="B3" s="211" t="s">
        <v>80</v>
      </c>
      <c r="C3" s="211"/>
      <c r="D3" s="211"/>
      <c r="E3" s="211"/>
      <c r="F3" s="211" t="s">
        <v>92</v>
      </c>
      <c r="G3" s="211"/>
      <c r="H3" s="211"/>
      <c r="I3" s="211"/>
      <c r="J3" s="211" t="s">
        <v>134</v>
      </c>
      <c r="K3" s="211"/>
      <c r="L3" s="211"/>
      <c r="M3" s="211"/>
      <c r="N3" s="211" t="s">
        <v>136</v>
      </c>
      <c r="O3" s="211"/>
      <c r="P3" s="211"/>
      <c r="Q3" s="211"/>
      <c r="R3" s="214" t="s">
        <v>137</v>
      </c>
      <c r="S3" s="214"/>
      <c r="T3" s="214"/>
      <c r="U3" s="214"/>
      <c r="V3" s="214" t="s">
        <v>138</v>
      </c>
      <c r="W3" s="214"/>
      <c r="X3" s="214"/>
      <c r="Y3" s="214"/>
      <c r="Z3" s="214" t="s">
        <v>143</v>
      </c>
      <c r="AA3" s="214"/>
      <c r="AB3" s="214"/>
      <c r="AC3" s="214"/>
      <c r="AD3" s="214" t="s">
        <v>144</v>
      </c>
      <c r="AE3" s="214"/>
      <c r="AF3" s="214"/>
      <c r="AG3" s="214"/>
      <c r="AH3" s="214" t="s">
        <v>170</v>
      </c>
      <c r="AI3" s="214"/>
      <c r="AJ3" s="214"/>
      <c r="AK3" s="214"/>
    </row>
    <row r="4" spans="1:37" s="86" customFormat="1" ht="12" customHeight="1" x14ac:dyDescent="0.2">
      <c r="A4" s="83"/>
      <c r="B4" s="84" t="s">
        <v>46</v>
      </c>
      <c r="C4" s="84" t="s">
        <v>47</v>
      </c>
      <c r="D4" s="84" t="s">
        <v>48</v>
      </c>
      <c r="E4" s="84" t="s">
        <v>49</v>
      </c>
      <c r="F4" s="85" t="s">
        <v>46</v>
      </c>
      <c r="G4" s="84" t="s">
        <v>47</v>
      </c>
      <c r="H4" s="85" t="s">
        <v>48</v>
      </c>
      <c r="I4" s="85" t="s">
        <v>49</v>
      </c>
      <c r="J4" s="85" t="s">
        <v>46</v>
      </c>
      <c r="K4" s="85" t="s">
        <v>47</v>
      </c>
      <c r="L4" s="85" t="s">
        <v>48</v>
      </c>
      <c r="M4" s="85" t="s">
        <v>49</v>
      </c>
      <c r="N4" s="85" t="s">
        <v>46</v>
      </c>
      <c r="O4" s="85" t="s">
        <v>47</v>
      </c>
      <c r="P4" s="85" t="s">
        <v>48</v>
      </c>
      <c r="Q4" s="85" t="s">
        <v>49</v>
      </c>
      <c r="R4" s="85" t="s">
        <v>46</v>
      </c>
      <c r="S4" s="85" t="s">
        <v>47</v>
      </c>
      <c r="T4" s="85" t="s">
        <v>48</v>
      </c>
      <c r="U4" s="85" t="s">
        <v>49</v>
      </c>
      <c r="V4" s="85" t="s">
        <v>46</v>
      </c>
      <c r="W4" s="85" t="s">
        <v>47</v>
      </c>
      <c r="X4" s="85" t="s">
        <v>48</v>
      </c>
      <c r="Y4" s="85" t="s">
        <v>49</v>
      </c>
      <c r="Z4" s="85" t="s">
        <v>46</v>
      </c>
      <c r="AA4" s="85" t="s">
        <v>47</v>
      </c>
      <c r="AB4" s="85" t="s">
        <v>48</v>
      </c>
      <c r="AC4" s="85" t="s">
        <v>49</v>
      </c>
      <c r="AD4" s="85" t="s">
        <v>46</v>
      </c>
      <c r="AE4" s="85" t="s">
        <v>47</v>
      </c>
      <c r="AF4" s="85" t="s">
        <v>48</v>
      </c>
      <c r="AG4" s="85" t="s">
        <v>49</v>
      </c>
      <c r="AH4" s="85" t="s">
        <v>46</v>
      </c>
      <c r="AI4" s="85" t="s">
        <v>47</v>
      </c>
      <c r="AJ4" s="85" t="s">
        <v>48</v>
      </c>
      <c r="AK4" s="85" t="s">
        <v>49</v>
      </c>
    </row>
    <row r="5" spans="1:37" s="8" customFormat="1" ht="17.100000000000001" customHeight="1" x14ac:dyDescent="0.2">
      <c r="A5" s="39" t="s">
        <v>97</v>
      </c>
      <c r="B5" s="99">
        <v>0.99433829426007758</v>
      </c>
      <c r="C5" s="99">
        <v>1.5497157001561845</v>
      </c>
      <c r="D5" s="99">
        <v>1.8765235370099997</v>
      </c>
      <c r="E5" s="99">
        <v>1.6474390209409773</v>
      </c>
      <c r="F5" s="99">
        <v>1.2120997192369032</v>
      </c>
      <c r="G5" s="99">
        <v>1.2402842636532352</v>
      </c>
      <c r="H5" s="99">
        <v>1.568946584854447</v>
      </c>
      <c r="I5" s="99">
        <v>1.7122380727189412</v>
      </c>
      <c r="J5" s="99">
        <v>1.4182752976225954</v>
      </c>
      <c r="K5" s="99">
        <v>1.5547709810741273</v>
      </c>
      <c r="L5" s="99">
        <v>1.685229529010579</v>
      </c>
      <c r="M5" s="99">
        <v>2.0573499828517638</v>
      </c>
      <c r="N5" s="99">
        <v>2.3764643727082868</v>
      </c>
      <c r="O5" s="99">
        <v>0.97033838136448836</v>
      </c>
      <c r="P5" s="99">
        <v>-1.0989440749601509</v>
      </c>
      <c r="Q5" s="99">
        <v>-0.58182293749426961</v>
      </c>
      <c r="R5" s="99">
        <v>0.6736616156469255</v>
      </c>
      <c r="S5" s="99">
        <v>0.95074269223311969</v>
      </c>
      <c r="T5" s="99">
        <v>0.95408505577536662</v>
      </c>
      <c r="U5" s="99">
        <v>0.27062020052865954</v>
      </c>
      <c r="V5" s="99">
        <v>0.68475159288023946</v>
      </c>
      <c r="W5" s="99">
        <v>2.7573147429400979</v>
      </c>
      <c r="X5" s="99">
        <v>2.0050998641055084</v>
      </c>
      <c r="Y5" s="99">
        <v>0.99454523801865147</v>
      </c>
      <c r="Z5" s="99">
        <v>0.74622240997841427</v>
      </c>
      <c r="AA5" s="99">
        <v>0.70172201157692182</v>
      </c>
      <c r="AB5" s="99">
        <v>1.3332175507521526</v>
      </c>
      <c r="AC5" s="99">
        <v>1.9659438723606204</v>
      </c>
      <c r="AD5" s="99">
        <v>1.1515300402141992</v>
      </c>
      <c r="AE5" s="99">
        <v>1.4176615591847241</v>
      </c>
      <c r="AF5" s="99">
        <v>1.6192823282689339</v>
      </c>
      <c r="AG5" s="99">
        <v>2.4319904143378146</v>
      </c>
      <c r="AH5" s="99">
        <v>1.6869991935238415</v>
      </c>
      <c r="AI5" s="99">
        <v>0.93293471216928658</v>
      </c>
      <c r="AJ5" s="99">
        <v>1.1133560619961624</v>
      </c>
      <c r="AK5" s="99">
        <v>1.3772688440010672</v>
      </c>
    </row>
    <row r="6" spans="1:37" s="136" customFormat="1" ht="17.100000000000001" customHeight="1" x14ac:dyDescent="0.2">
      <c r="A6" s="133" t="s">
        <v>96</v>
      </c>
      <c r="B6" s="147">
        <v>-0.3332911096136093</v>
      </c>
      <c r="C6" s="147">
        <v>1.2154344715682219</v>
      </c>
      <c r="D6" s="147">
        <v>1.8084090035621614</v>
      </c>
      <c r="E6" s="147">
        <v>1.0801860334644031</v>
      </c>
      <c r="F6" s="147">
        <v>0.22232018981516166</v>
      </c>
      <c r="G6" s="147">
        <v>0.2745720571086796</v>
      </c>
      <c r="H6" s="147">
        <v>1.288606489004307</v>
      </c>
      <c r="I6" s="147">
        <v>1.3049247417452392</v>
      </c>
      <c r="J6" s="147">
        <v>1.2349844781148978</v>
      </c>
      <c r="K6" s="147">
        <v>1.3542622987716246</v>
      </c>
      <c r="L6" s="147">
        <v>1.7973057149046401</v>
      </c>
      <c r="M6" s="147">
        <v>1.6816794931589829</v>
      </c>
      <c r="N6" s="147">
        <v>1.2232571267194237</v>
      </c>
      <c r="O6" s="147">
        <v>0.98694442313498332</v>
      </c>
      <c r="P6" s="147">
        <v>1.405300122988562</v>
      </c>
      <c r="Q6" s="147">
        <v>1.9171626135255693</v>
      </c>
      <c r="R6" s="147">
        <v>1.2468015363212626</v>
      </c>
      <c r="S6" s="147">
        <v>-0.13874883388066417</v>
      </c>
      <c r="T6" s="147">
        <v>-0.5817970397465122</v>
      </c>
      <c r="U6" s="147">
        <v>-0.22056013485317605</v>
      </c>
      <c r="V6" s="147">
        <v>0.98121344852981629</v>
      </c>
      <c r="W6" s="147">
        <v>2.8866894787422437</v>
      </c>
      <c r="X6" s="147">
        <v>3.2216817948819809</v>
      </c>
      <c r="Y6" s="147">
        <v>3.0179137933282973</v>
      </c>
      <c r="Z6" s="147">
        <v>1.5356130366511511</v>
      </c>
      <c r="AA6" s="147">
        <v>-0.39473758444752427</v>
      </c>
      <c r="AB6" s="147">
        <v>-0.64112355170009572</v>
      </c>
      <c r="AC6" s="147">
        <v>6.0320219446596823E-2</v>
      </c>
      <c r="AD6" s="147">
        <v>0.81068569613795827</v>
      </c>
      <c r="AE6" s="147">
        <v>2.0069204505265725</v>
      </c>
      <c r="AF6" s="147">
        <v>2.3249512601230204</v>
      </c>
      <c r="AG6" s="147">
        <v>2.2400792867725006</v>
      </c>
      <c r="AH6" s="147">
        <v>1.6440140998760011</v>
      </c>
      <c r="AI6" s="147">
        <v>0.79333499737355151</v>
      </c>
      <c r="AJ6" s="147">
        <v>0.88595253606722491</v>
      </c>
      <c r="AK6" s="147">
        <v>1.3358821475811355</v>
      </c>
    </row>
    <row r="7" spans="1:37" ht="17.100000000000001" customHeight="1" x14ac:dyDescent="0.2">
      <c r="A7" s="72" t="s">
        <v>1</v>
      </c>
      <c r="B7" s="45">
        <v>0.5771297434937539</v>
      </c>
      <c r="C7" s="45">
        <v>-2.0566172587085152</v>
      </c>
      <c r="D7" s="45">
        <v>-1.0648887623247449</v>
      </c>
      <c r="E7" s="45">
        <v>0.61823525157682635</v>
      </c>
      <c r="F7" s="45">
        <v>2.5893559677763633</v>
      </c>
      <c r="G7" s="45">
        <v>5.2330080794260159</v>
      </c>
      <c r="H7" s="45">
        <v>5.6836811740909488</v>
      </c>
      <c r="I7" s="45">
        <v>4.5869959487052636</v>
      </c>
      <c r="J7" s="45">
        <v>1.2776068161692633</v>
      </c>
      <c r="K7" s="45">
        <v>-2.8851264693564693</v>
      </c>
      <c r="L7" s="45">
        <v>-2.9013337597233901</v>
      </c>
      <c r="M7" s="45">
        <v>2.1047472408021184</v>
      </c>
      <c r="N7" s="45">
        <v>3.9239561071031881</v>
      </c>
      <c r="O7" s="45">
        <v>-6.9085047038852654E-2</v>
      </c>
      <c r="P7" s="45">
        <v>-6.4627966273433923E-2</v>
      </c>
      <c r="Q7" s="45">
        <v>2.7632846582467563</v>
      </c>
      <c r="R7" s="45">
        <v>3.0404168864361258</v>
      </c>
      <c r="S7" s="45">
        <v>3.8056088871523341</v>
      </c>
      <c r="T7" s="45">
        <v>2.6907434490919258</v>
      </c>
      <c r="U7" s="45">
        <v>-2.3190941904005724</v>
      </c>
      <c r="V7" s="45">
        <v>1.8943255620686106</v>
      </c>
      <c r="W7" s="45">
        <v>8.5198735210696199</v>
      </c>
      <c r="X7" s="45">
        <v>5.358176786283364</v>
      </c>
      <c r="Y7" s="45">
        <v>2.0234680794170457</v>
      </c>
      <c r="Z7" s="45">
        <v>1.6766021315562041</v>
      </c>
      <c r="AA7" s="45">
        <v>-2.3952977859727387</v>
      </c>
      <c r="AB7" s="45">
        <v>-2.324509717666734</v>
      </c>
      <c r="AC7" s="45">
        <v>2.562243380988205</v>
      </c>
      <c r="AD7" s="45">
        <v>0.79989437928824625</v>
      </c>
      <c r="AE7" s="45">
        <v>-2.2158452974619713</v>
      </c>
      <c r="AF7" s="45">
        <v>0.97102890655087482</v>
      </c>
      <c r="AG7" s="45">
        <v>3.464297521049553</v>
      </c>
      <c r="AH7" s="45">
        <v>4.4020682583600479</v>
      </c>
      <c r="AI7" s="45">
        <v>5.5680317046226779</v>
      </c>
      <c r="AJ7" s="45">
        <v>3.1555485480859069</v>
      </c>
      <c r="AK7" s="45">
        <v>1.0328822716171304</v>
      </c>
    </row>
    <row r="8" spans="1:37" ht="17.100000000000001" customHeight="1" x14ac:dyDescent="0.2">
      <c r="A8" s="72" t="s">
        <v>2</v>
      </c>
      <c r="B8" s="45">
        <v>-0.41315876375317417</v>
      </c>
      <c r="C8" s="45">
        <v>2.230801022333373</v>
      </c>
      <c r="D8" s="45">
        <v>3.3172423861485667</v>
      </c>
      <c r="E8" s="45">
        <v>2.4424903273370324</v>
      </c>
      <c r="F8" s="45">
        <v>1.2686010078750032</v>
      </c>
      <c r="G8" s="45">
        <v>0.63587683418138141</v>
      </c>
      <c r="H8" s="45">
        <v>0.50306691121397851</v>
      </c>
      <c r="I8" s="45">
        <v>-0.71694799129610187</v>
      </c>
      <c r="J8" s="45">
        <v>-0.36278484797279686</v>
      </c>
      <c r="K8" s="45">
        <v>1.0044830654620807</v>
      </c>
      <c r="L8" s="45">
        <v>1.8914124441532731</v>
      </c>
      <c r="M8" s="45">
        <v>1.2072157469045663</v>
      </c>
      <c r="N8" s="45">
        <v>0.64107803281792108</v>
      </c>
      <c r="O8" s="45">
        <v>2.0292253432396601</v>
      </c>
      <c r="P8" s="45">
        <v>3.6852547237482991</v>
      </c>
      <c r="Q8" s="45">
        <v>3.2996676844328166</v>
      </c>
      <c r="R8" s="45">
        <v>0.60089509242986505</v>
      </c>
      <c r="S8" s="45">
        <v>-1.8687324706367359</v>
      </c>
      <c r="T8" s="45">
        <v>-1.473771189476436</v>
      </c>
      <c r="U8" s="45">
        <v>-0.44392105584224462</v>
      </c>
      <c r="V8" s="45">
        <v>0.44362771704855586</v>
      </c>
      <c r="W8" s="45">
        <v>2.9108584500223911</v>
      </c>
      <c r="X8" s="45">
        <v>3.8538819561008575</v>
      </c>
      <c r="Y8" s="45">
        <v>4.1564257065952903</v>
      </c>
      <c r="Z8" s="45">
        <v>1.5826070509823653</v>
      </c>
      <c r="AA8" s="45">
        <v>-2.1201334227010205</v>
      </c>
      <c r="AB8" s="45">
        <v>-1.9054605950106329</v>
      </c>
      <c r="AC8" s="45">
        <v>0.36749759111263103</v>
      </c>
      <c r="AD8" s="45">
        <v>2.0379570536839031</v>
      </c>
      <c r="AE8" s="45">
        <v>2.772585441327946</v>
      </c>
      <c r="AF8" s="45">
        <v>1.7152546445081907</v>
      </c>
      <c r="AG8" s="45">
        <v>1.5916158946285952</v>
      </c>
      <c r="AH8" s="45">
        <v>1.495487465111589</v>
      </c>
      <c r="AI8" s="45">
        <v>0.55871655304768897</v>
      </c>
      <c r="AJ8" s="45">
        <v>0.20004114094489545</v>
      </c>
      <c r="AK8" s="45">
        <v>0.42725988963261408</v>
      </c>
    </row>
    <row r="9" spans="1:37" ht="17.100000000000001" customHeight="1" x14ac:dyDescent="0.2">
      <c r="A9" s="72" t="s">
        <v>3</v>
      </c>
      <c r="B9" s="45">
        <v>1.9680301131267397</v>
      </c>
      <c r="C9" s="45">
        <v>2.0620407078704828</v>
      </c>
      <c r="D9" s="45">
        <v>1.9203308784297324</v>
      </c>
      <c r="E9" s="45">
        <v>1.8176748940279319</v>
      </c>
      <c r="F9" s="45">
        <v>1.7619065571145454</v>
      </c>
      <c r="G9" s="45">
        <v>1.6519656567878682</v>
      </c>
      <c r="H9" s="45">
        <v>1.4830464090659801</v>
      </c>
      <c r="I9" s="45">
        <v>1.6247364066819925</v>
      </c>
      <c r="J9" s="45">
        <v>1.8378357347945906</v>
      </c>
      <c r="K9" s="45">
        <v>1.8862653294580367</v>
      </c>
      <c r="L9" s="45">
        <v>1.839917060975238</v>
      </c>
      <c r="M9" s="45">
        <v>1.9741227810355921</v>
      </c>
      <c r="N9" s="45">
        <v>2.0000390883424757</v>
      </c>
      <c r="O9" s="45">
        <v>1.9434843833969762</v>
      </c>
      <c r="P9" s="45">
        <v>1.8890181244720416</v>
      </c>
      <c r="Q9" s="45">
        <v>1.7195390412209299</v>
      </c>
      <c r="R9" s="45">
        <v>1.769002605216019</v>
      </c>
      <c r="S9" s="45">
        <v>1.9837034697244293</v>
      </c>
      <c r="T9" s="45">
        <v>2.1117194644088677</v>
      </c>
      <c r="U9" s="45">
        <v>2.0920709536728976</v>
      </c>
      <c r="V9" s="45">
        <v>1.932825176175279</v>
      </c>
      <c r="W9" s="45">
        <v>1.8760485604575106</v>
      </c>
      <c r="X9" s="45">
        <v>2.0697007391096367</v>
      </c>
      <c r="Y9" s="45">
        <v>2.2943742846442072</v>
      </c>
      <c r="Z9" s="45">
        <v>2.2303463876282237</v>
      </c>
      <c r="AA9" s="45">
        <v>2.0139159810689478</v>
      </c>
      <c r="AB9" s="45">
        <v>1.8512839744256215</v>
      </c>
      <c r="AC9" s="45">
        <v>1.8254772945503372</v>
      </c>
      <c r="AD9" s="45">
        <v>1.9569125405364263</v>
      </c>
      <c r="AE9" s="45">
        <v>2.0783060854116409</v>
      </c>
      <c r="AF9" s="45">
        <v>2.0860325110676703</v>
      </c>
      <c r="AG9" s="45">
        <v>2.0159702973735927</v>
      </c>
      <c r="AH9" s="45">
        <v>2.0660147877831214</v>
      </c>
      <c r="AI9" s="45">
        <v>2.2015688993760163</v>
      </c>
      <c r="AJ9" s="45">
        <v>2.2834605096613503</v>
      </c>
      <c r="AK9" s="45">
        <v>2.2085110703343735</v>
      </c>
    </row>
    <row r="10" spans="1:37" ht="17.100000000000001" customHeight="1" x14ac:dyDescent="0.2">
      <c r="A10" s="72" t="s">
        <v>4</v>
      </c>
      <c r="B10" s="45">
        <v>2.2389275712749956</v>
      </c>
      <c r="C10" s="45">
        <v>1.0273617588463901</v>
      </c>
      <c r="D10" s="45">
        <v>0.63728776113494146</v>
      </c>
      <c r="E10" s="45">
        <v>0.41733953617222319</v>
      </c>
      <c r="F10" s="45">
        <v>-1.2468120022199769</v>
      </c>
      <c r="G10" s="45">
        <v>-1.8973060366315075</v>
      </c>
      <c r="H10" s="45">
        <v>1.2656023578007991</v>
      </c>
      <c r="I10" s="45">
        <v>3.2227906255407834</v>
      </c>
      <c r="J10" s="45">
        <v>2.2374681584214517</v>
      </c>
      <c r="K10" s="45">
        <v>1.8981367434974139</v>
      </c>
      <c r="L10" s="45">
        <v>4.8260235182256306</v>
      </c>
      <c r="M10" s="45">
        <v>5.5186965891685036</v>
      </c>
      <c r="N10" s="45">
        <v>5.0678081939633524</v>
      </c>
      <c r="O10" s="45">
        <v>3.1272549671145455</v>
      </c>
      <c r="P10" s="45">
        <v>-20.934612720822511</v>
      </c>
      <c r="Q10" s="45">
        <v>3.8188286527969462</v>
      </c>
      <c r="R10" s="45">
        <v>6.7973951189265636</v>
      </c>
      <c r="S10" s="45">
        <v>6.1766137510897101</v>
      </c>
      <c r="T10" s="45">
        <v>2.9330402267527145</v>
      </c>
      <c r="U10" s="45">
        <v>0.25979348640285949</v>
      </c>
      <c r="V10" s="45">
        <v>-1.3411697188536964</v>
      </c>
      <c r="W10" s="45">
        <v>0.32045534502449513</v>
      </c>
      <c r="X10" s="45">
        <v>1.7248601390368101</v>
      </c>
      <c r="Y10" s="45">
        <v>1.174009007084198</v>
      </c>
      <c r="Z10" s="45">
        <v>0.18311140876470233</v>
      </c>
      <c r="AA10" s="45">
        <v>0.85760836247228411</v>
      </c>
      <c r="AB10" s="45">
        <v>0.56151449234496109</v>
      </c>
      <c r="AC10" s="45">
        <v>0.50797801178612545</v>
      </c>
      <c r="AD10" s="45">
        <v>2.6320673952562101</v>
      </c>
      <c r="AE10" s="45">
        <v>3.7358894251102504</v>
      </c>
      <c r="AF10" s="45">
        <v>1.6424853213100388</v>
      </c>
      <c r="AG10" s="45">
        <v>-5.3056051508793001E-2</v>
      </c>
      <c r="AH10" s="45">
        <v>-2.0524629804324235</v>
      </c>
      <c r="AI10" s="45">
        <v>-1.6351175951829666</v>
      </c>
      <c r="AJ10" s="45">
        <v>5.9274222077994709</v>
      </c>
      <c r="AK10" s="45">
        <v>10.198491339614923</v>
      </c>
    </row>
    <row r="11" spans="1:37" ht="17.100000000000001" customHeight="1" x14ac:dyDescent="0.2">
      <c r="A11" s="72" t="s">
        <v>5</v>
      </c>
      <c r="B11" s="45">
        <v>-1.4661964231167057</v>
      </c>
      <c r="C11" s="45">
        <v>0.83199253259005346</v>
      </c>
      <c r="D11" s="45">
        <v>1.7057248511249012</v>
      </c>
      <c r="E11" s="45">
        <v>1.5817545755207219</v>
      </c>
      <c r="F11" s="45">
        <v>-0.4472519783366935</v>
      </c>
      <c r="G11" s="45">
        <v>-0.113731530793304</v>
      </c>
      <c r="H11" s="45">
        <v>2.2048309902633401</v>
      </c>
      <c r="I11" s="45">
        <v>2.3900842000983191</v>
      </c>
      <c r="J11" s="45">
        <v>0.54746760774362357</v>
      </c>
      <c r="K11" s="45">
        <v>-0.55268790995822714</v>
      </c>
      <c r="L11" s="45">
        <v>0.54486956618839955</v>
      </c>
      <c r="M11" s="45">
        <v>1.8947966664421223</v>
      </c>
      <c r="N11" s="45">
        <v>2.4800040931096001</v>
      </c>
      <c r="O11" s="45">
        <v>0.43593539509880763</v>
      </c>
      <c r="P11" s="45">
        <v>-1.5084726146145533</v>
      </c>
      <c r="Q11" s="45">
        <v>-1.1729564965701766</v>
      </c>
      <c r="R11" s="45">
        <v>1.862603419125386</v>
      </c>
      <c r="S11" s="45">
        <v>2.7949026014106204</v>
      </c>
      <c r="T11" s="45">
        <v>0.91519189269781975</v>
      </c>
      <c r="U11" s="45">
        <v>-0.72885725652922506</v>
      </c>
      <c r="V11" s="45">
        <v>-0.60960223608057529</v>
      </c>
      <c r="W11" s="45">
        <v>1.943029365941662</v>
      </c>
      <c r="X11" s="45">
        <v>3.0145089240108058</v>
      </c>
      <c r="Y11" s="45">
        <v>0.71555698243082055</v>
      </c>
      <c r="Z11" s="45">
        <v>-1.1486000474543734</v>
      </c>
      <c r="AA11" s="45">
        <v>1.3492774274906916</v>
      </c>
      <c r="AB11" s="45">
        <v>1.9184006369217688</v>
      </c>
      <c r="AC11" s="45">
        <v>0.88644893401428337</v>
      </c>
      <c r="AD11" s="45">
        <v>-3.3725793754690869E-2</v>
      </c>
      <c r="AE11" s="45">
        <v>-0.1636831107255432</v>
      </c>
      <c r="AF11" s="45">
        <v>0.6051710612190897</v>
      </c>
      <c r="AG11" s="45">
        <v>2.3962215461695635</v>
      </c>
      <c r="AH11" s="45">
        <v>1.7762810100385051</v>
      </c>
      <c r="AI11" s="45">
        <v>-0.78868056085343863</v>
      </c>
      <c r="AJ11" s="45">
        <v>2.3134700710691902E-5</v>
      </c>
      <c r="AK11" s="45">
        <v>1.5802090979526673</v>
      </c>
    </row>
    <row r="12" spans="1:37" ht="17.100000000000001" customHeight="1" x14ac:dyDescent="0.2">
      <c r="A12" s="72" t="s">
        <v>6</v>
      </c>
      <c r="B12" s="45">
        <v>-1.9905921560795847</v>
      </c>
      <c r="C12" s="45">
        <v>-1.6900989917507436</v>
      </c>
      <c r="D12" s="45">
        <v>-4.1014627759558664</v>
      </c>
      <c r="E12" s="45">
        <v>-9.1316499287725339</v>
      </c>
      <c r="F12" s="45">
        <v>-11.298227129466387</v>
      </c>
      <c r="G12" s="45">
        <v>-11.208643710899491</v>
      </c>
      <c r="H12" s="45">
        <v>-1.3394261376290295</v>
      </c>
      <c r="I12" s="45">
        <v>11.016455383691092</v>
      </c>
      <c r="J12" s="45">
        <v>15.057269935192007</v>
      </c>
      <c r="K12" s="45">
        <v>13.110131862224318</v>
      </c>
      <c r="L12" s="45">
        <v>9.2493042154169878</v>
      </c>
      <c r="M12" s="45">
        <v>3.237629072124526</v>
      </c>
      <c r="N12" s="45">
        <v>-1.6502594211676214</v>
      </c>
      <c r="O12" s="45">
        <v>-4.7408580076294005</v>
      </c>
      <c r="P12" s="45">
        <v>-6.8068119739225104</v>
      </c>
      <c r="Q12" s="45">
        <v>-2.6146331565223391</v>
      </c>
      <c r="R12" s="45">
        <v>1.4584174377133774</v>
      </c>
      <c r="S12" s="45">
        <v>-2.6448775213595122</v>
      </c>
      <c r="T12" s="45">
        <v>-7.402094554041394</v>
      </c>
      <c r="U12" s="45">
        <v>0.90054775171184431</v>
      </c>
      <c r="V12" s="45">
        <v>5.4123927947001826</v>
      </c>
      <c r="W12" s="45">
        <v>-1.4891138953630256</v>
      </c>
      <c r="X12" s="45">
        <v>-2.2814052215122338</v>
      </c>
      <c r="Y12" s="45">
        <v>2.3626305565351391</v>
      </c>
      <c r="Z12" s="45">
        <v>5.5292694359202921</v>
      </c>
      <c r="AA12" s="45">
        <v>8.0082931922116796</v>
      </c>
      <c r="AB12" s="45">
        <v>0.74782833998698894</v>
      </c>
      <c r="AC12" s="45">
        <v>-11.713677577233616</v>
      </c>
      <c r="AD12" s="45">
        <v>-10.457339799810716</v>
      </c>
      <c r="AE12" s="45">
        <v>8.6313398525011298</v>
      </c>
      <c r="AF12" s="45">
        <v>15.172001975737913</v>
      </c>
      <c r="AG12" s="45">
        <v>5.7520653130122446</v>
      </c>
      <c r="AH12" s="45">
        <v>-2.6837057854199653</v>
      </c>
      <c r="AI12" s="45">
        <v>-5.2167444480143432</v>
      </c>
      <c r="AJ12" s="45">
        <v>0.78764481295288125</v>
      </c>
      <c r="AK12" s="45">
        <v>6.5772480999797933</v>
      </c>
    </row>
    <row r="13" spans="1:37" s="136" customFormat="1" ht="17.100000000000001" customHeight="1" x14ac:dyDescent="0.2">
      <c r="A13" s="133" t="s">
        <v>93</v>
      </c>
      <c r="B13" s="147">
        <v>3.3139121587496101</v>
      </c>
      <c r="C13" s="147">
        <v>3.855865586727103</v>
      </c>
      <c r="D13" s="147">
        <v>1.8940632902287202</v>
      </c>
      <c r="E13" s="147">
        <v>-0.13142752320334239</v>
      </c>
      <c r="F13" s="147">
        <v>-0.40757673561351293</v>
      </c>
      <c r="G13" s="147">
        <v>1.5760702864209053</v>
      </c>
      <c r="H13" s="147">
        <v>3.0930336599946262</v>
      </c>
      <c r="I13" s="147">
        <v>2.7258629591029315</v>
      </c>
      <c r="J13" s="147">
        <v>1.6240689923381346</v>
      </c>
      <c r="K13" s="147">
        <v>2.2330944695897026</v>
      </c>
      <c r="L13" s="147">
        <v>2.2471455041437105</v>
      </c>
      <c r="M13" s="147">
        <v>2.1473368826467665</v>
      </c>
      <c r="N13" s="147">
        <v>3.1370041392263737</v>
      </c>
      <c r="O13" s="147">
        <v>1.7302382129464222</v>
      </c>
      <c r="P13" s="147">
        <v>-0.82646330720312911</v>
      </c>
      <c r="Q13" s="147">
        <v>-0.2799850885202293</v>
      </c>
      <c r="R13" s="147">
        <v>0.72195024681493969</v>
      </c>
      <c r="S13" s="147">
        <v>4.1606045488373766E-2</v>
      </c>
      <c r="T13" s="147">
        <v>-6.6178060031918395E-2</v>
      </c>
      <c r="U13" s="147">
        <v>-0.24942652291572998</v>
      </c>
      <c r="V13" s="147">
        <v>1.5145356646858676</v>
      </c>
      <c r="W13" s="147">
        <v>3.8879272902114348</v>
      </c>
      <c r="X13" s="147">
        <v>0.98469070555502469</v>
      </c>
      <c r="Y13" s="147">
        <v>0.39632960252369287</v>
      </c>
      <c r="Z13" s="147">
        <v>-0.43338096837164386</v>
      </c>
      <c r="AA13" s="147">
        <v>-0.29724971252077514</v>
      </c>
      <c r="AB13" s="147">
        <v>2.04595988127525</v>
      </c>
      <c r="AC13" s="147">
        <v>3.3993702172909313</v>
      </c>
      <c r="AD13" s="147">
        <v>1.2503826887494407</v>
      </c>
      <c r="AE13" s="147">
        <v>-0.30063824373075532</v>
      </c>
      <c r="AF13" s="147">
        <v>1.2623247168678908</v>
      </c>
      <c r="AG13" s="147">
        <v>3.2918400391151126</v>
      </c>
      <c r="AH13" s="147">
        <v>2.5507724382418218</v>
      </c>
      <c r="AI13" s="147">
        <v>0.77103756550349623</v>
      </c>
      <c r="AJ13" s="147">
        <v>2.9245956404211348E-2</v>
      </c>
      <c r="AK13" s="147">
        <v>0.59419903164696919</v>
      </c>
    </row>
    <row r="14" spans="1:37" ht="17.100000000000001" customHeight="1" x14ac:dyDescent="0.2">
      <c r="A14" s="72" t="s">
        <v>8</v>
      </c>
      <c r="B14" s="45">
        <v>22.721094944061026</v>
      </c>
      <c r="C14" s="45">
        <v>17.444009191628762</v>
      </c>
      <c r="D14" s="45">
        <v>8.4127649381666956</v>
      </c>
      <c r="E14" s="45">
        <v>-0.63067458280431365</v>
      </c>
      <c r="F14" s="45">
        <v>-11.213951603631923</v>
      </c>
      <c r="G14" s="45">
        <v>-12.142519542622832</v>
      </c>
      <c r="H14" s="45">
        <v>14.700177081085041</v>
      </c>
      <c r="I14" s="45">
        <v>18.425222961098076</v>
      </c>
      <c r="J14" s="45">
        <v>-3.5313386200160668</v>
      </c>
      <c r="K14" s="45">
        <v>-1.7198716748757947</v>
      </c>
      <c r="L14" s="45">
        <v>8.3391889301726696</v>
      </c>
      <c r="M14" s="45">
        <v>2.9613434305020059</v>
      </c>
      <c r="N14" s="45">
        <v>9.5358953635430677</v>
      </c>
      <c r="O14" s="45">
        <v>18.2463713075798</v>
      </c>
      <c r="P14" s="45">
        <v>-5.0819926402878242</v>
      </c>
      <c r="Q14" s="45">
        <v>-3.4159211573377202</v>
      </c>
      <c r="R14" s="45">
        <v>12.764826408230579</v>
      </c>
      <c r="S14" s="45">
        <v>-0.92344049464798683</v>
      </c>
      <c r="T14" s="45">
        <v>-20.198853149059246</v>
      </c>
      <c r="U14" s="45">
        <v>-16.474499426567203</v>
      </c>
      <c r="V14" s="45">
        <v>12.380365782175362</v>
      </c>
      <c r="W14" s="45">
        <v>33.658469926144164</v>
      </c>
      <c r="X14" s="45">
        <v>22.273356811152034</v>
      </c>
      <c r="Y14" s="45">
        <v>-5.2222568409217018</v>
      </c>
      <c r="Z14" s="45">
        <v>-24.110895301288814</v>
      </c>
      <c r="AA14" s="45">
        <v>-20.269650925389769</v>
      </c>
      <c r="AB14" s="45">
        <v>57.038775715080114</v>
      </c>
      <c r="AC14" s="45">
        <v>48.903076440157719</v>
      </c>
      <c r="AD14" s="45">
        <v>4.3573309724687981</v>
      </c>
      <c r="AE14" s="45">
        <v>-20.552433182680673</v>
      </c>
      <c r="AF14" s="45">
        <v>-22.764559706774879</v>
      </c>
      <c r="AG14" s="45">
        <v>2.6483982848938714</v>
      </c>
      <c r="AH14" s="45">
        <v>30.088311265983634</v>
      </c>
      <c r="AI14" s="45">
        <v>5.8423622962826993</v>
      </c>
      <c r="AJ14" s="45">
        <v>-26.47566840689154</v>
      </c>
      <c r="AK14" s="45">
        <v>-42.492777231860266</v>
      </c>
    </row>
    <row r="15" spans="1:37" ht="17.100000000000001" customHeight="1" x14ac:dyDescent="0.2">
      <c r="A15" s="42" t="s">
        <v>9</v>
      </c>
      <c r="B15" s="45">
        <v>2.7053934355694143</v>
      </c>
      <c r="C15" s="45">
        <v>4.0917651003848698</v>
      </c>
      <c r="D15" s="45">
        <v>2.3723836043703317</v>
      </c>
      <c r="E15" s="45">
        <v>-0.28358674649225923</v>
      </c>
      <c r="F15" s="45">
        <v>-0.6969489068368806</v>
      </c>
      <c r="G15" s="45">
        <v>1.8812285205005219</v>
      </c>
      <c r="H15" s="45">
        <v>2.5425865350109378</v>
      </c>
      <c r="I15" s="45">
        <v>1.7941935604511627</v>
      </c>
      <c r="J15" s="45">
        <v>1.4659321941493886</v>
      </c>
      <c r="K15" s="45">
        <v>2.3088893582249748</v>
      </c>
      <c r="L15" s="45">
        <v>1.8913896505797112</v>
      </c>
      <c r="M15" s="45">
        <v>2.3701363567603106</v>
      </c>
      <c r="N15" s="45">
        <v>3.4288063952905734</v>
      </c>
      <c r="O15" s="45">
        <v>0.23645349702867691</v>
      </c>
      <c r="P15" s="45">
        <v>-2.048707935032601</v>
      </c>
      <c r="Q15" s="45">
        <v>-0.82845789390197933</v>
      </c>
      <c r="R15" s="45">
        <v>-0.55263685264727025</v>
      </c>
      <c r="S15" s="45">
        <v>-0.9591146471181311</v>
      </c>
      <c r="T15" s="45">
        <v>0.81331268167830206</v>
      </c>
      <c r="U15" s="45">
        <v>7.7549503193563574E-2</v>
      </c>
      <c r="V15" s="45">
        <v>1.1660859112101463</v>
      </c>
      <c r="W15" s="45">
        <v>3.7024913071964871</v>
      </c>
      <c r="X15" s="45">
        <v>2.8206611706247386</v>
      </c>
      <c r="Y15" s="45">
        <v>-0.10343510148470569</v>
      </c>
      <c r="Z15" s="45">
        <v>-2.989310448909821E-2</v>
      </c>
      <c r="AA15" s="45">
        <v>-4.4838653591106059E-2</v>
      </c>
      <c r="AB15" s="45">
        <v>-1.0772528845008122</v>
      </c>
      <c r="AC15" s="45">
        <v>-0.14096744370245551</v>
      </c>
      <c r="AD15" s="45">
        <v>0.73108536791814949</v>
      </c>
      <c r="AE15" s="45">
        <v>1.281906919045217</v>
      </c>
      <c r="AF15" s="45">
        <v>3.0545535298150739</v>
      </c>
      <c r="AG15" s="45">
        <v>4.4872733670122233</v>
      </c>
      <c r="AH15" s="45">
        <v>0.9350821971339851</v>
      </c>
      <c r="AI15" s="45">
        <v>-1.1130359186524941</v>
      </c>
      <c r="AJ15" s="45">
        <v>0.88859936828016295</v>
      </c>
      <c r="AK15" s="45">
        <v>2.5471286644526137</v>
      </c>
    </row>
    <row r="16" spans="1:37" ht="17.100000000000001" customHeight="1" x14ac:dyDescent="0.2">
      <c r="A16" s="42" t="s">
        <v>10</v>
      </c>
      <c r="B16" s="45">
        <v>2.4710930606300252</v>
      </c>
      <c r="C16" s="45">
        <v>3.2226438303521787</v>
      </c>
      <c r="D16" s="45">
        <v>3.4207454707320561</v>
      </c>
      <c r="E16" s="45">
        <v>2.1350547136139042</v>
      </c>
      <c r="F16" s="45">
        <v>1.2752178182504625</v>
      </c>
      <c r="G16" s="45">
        <v>0.60981285014038988</v>
      </c>
      <c r="H16" s="45">
        <v>-0.5757524916279233</v>
      </c>
      <c r="I16" s="45">
        <v>-0.61863031357681786</v>
      </c>
      <c r="J16" s="45">
        <v>0.21544780867999158</v>
      </c>
      <c r="K16" s="45">
        <v>0.77605846924104771</v>
      </c>
      <c r="L16" s="45">
        <v>2.1023675000554576</v>
      </c>
      <c r="M16" s="45">
        <v>4.5053224298540862</v>
      </c>
      <c r="N16" s="45">
        <v>4.6895186233499642</v>
      </c>
      <c r="O16" s="45">
        <v>3.6488037406331664</v>
      </c>
      <c r="P16" s="45">
        <v>2.5470778138956707</v>
      </c>
      <c r="Q16" s="45">
        <v>1.5524763217106718</v>
      </c>
      <c r="R16" s="45">
        <v>1.5712873451753095</v>
      </c>
      <c r="S16" s="45">
        <v>2.3689836087360083</v>
      </c>
      <c r="T16" s="45">
        <v>2.225621937093103</v>
      </c>
      <c r="U16" s="45">
        <v>0.78984625958322674</v>
      </c>
      <c r="V16" s="45">
        <v>-3.921682829141071E-2</v>
      </c>
      <c r="W16" s="45">
        <v>0.23151517468325</v>
      </c>
      <c r="X16" s="45">
        <v>0.98670675508580885</v>
      </c>
      <c r="Y16" s="45">
        <v>1.5528878474021512</v>
      </c>
      <c r="Z16" s="45">
        <v>2.5129573086467571</v>
      </c>
      <c r="AA16" s="45">
        <v>2.5339350537142646</v>
      </c>
      <c r="AB16" s="45">
        <v>2.4009501308007053</v>
      </c>
      <c r="AC16" s="45">
        <v>2.7189872504826074</v>
      </c>
      <c r="AD16" s="45">
        <v>2.4457577106121731</v>
      </c>
      <c r="AE16" s="45">
        <v>1.6175221278536434</v>
      </c>
      <c r="AF16" s="45">
        <v>1.2369778267592224</v>
      </c>
      <c r="AG16" s="45">
        <v>1.7570006030301899</v>
      </c>
      <c r="AH16" s="45">
        <v>2.6504847734811321</v>
      </c>
      <c r="AI16" s="45">
        <v>3.92218617437885</v>
      </c>
      <c r="AJ16" s="45">
        <v>4.565305887938087</v>
      </c>
      <c r="AK16" s="45">
        <v>4.5240777323253711</v>
      </c>
    </row>
    <row r="17" spans="1:37" ht="17.100000000000001" customHeight="1" x14ac:dyDescent="0.2">
      <c r="A17" s="42" t="s">
        <v>11</v>
      </c>
      <c r="B17" s="45">
        <v>1.467464384644046</v>
      </c>
      <c r="C17" s="45">
        <v>1.428328979457727</v>
      </c>
      <c r="D17" s="45">
        <v>1.2422917500468644</v>
      </c>
      <c r="E17" s="45">
        <v>1.0173648880565489</v>
      </c>
      <c r="F17" s="45">
        <v>0.87196166850544987</v>
      </c>
      <c r="G17" s="45">
        <v>0.82383986916072516</v>
      </c>
      <c r="H17" s="45">
        <v>0.99501890071678201</v>
      </c>
      <c r="I17" s="45">
        <v>1.1403900624838093</v>
      </c>
      <c r="J17" s="45">
        <v>1.3054483152924456</v>
      </c>
      <c r="K17" s="45">
        <v>1.2300531274507254</v>
      </c>
      <c r="L17" s="45">
        <v>1.1386522123821186</v>
      </c>
      <c r="M17" s="45">
        <v>1.0206634028544492</v>
      </c>
      <c r="N17" s="45">
        <v>0.86314800291873439</v>
      </c>
      <c r="O17" s="45">
        <v>0.92507433232948966</v>
      </c>
      <c r="P17" s="45">
        <v>1.0942492892856759</v>
      </c>
      <c r="Q17" s="45">
        <v>1.1512161962822454</v>
      </c>
      <c r="R17" s="45">
        <v>1.2055607196039597</v>
      </c>
      <c r="S17" s="45">
        <v>1.20410504152757</v>
      </c>
      <c r="T17" s="45">
        <v>1.1603451143578969</v>
      </c>
      <c r="U17" s="45">
        <v>1.5028126320389301</v>
      </c>
      <c r="V17" s="45">
        <v>1.853915016402663</v>
      </c>
      <c r="W17" s="45">
        <v>1.7284485039885888</v>
      </c>
      <c r="X17" s="45">
        <v>1.3612946525833225</v>
      </c>
      <c r="Y17" s="45">
        <v>0.95267483009073839</v>
      </c>
      <c r="Z17" s="45">
        <v>0.69555339130451532</v>
      </c>
      <c r="AA17" s="45">
        <v>0.8833405179941245</v>
      </c>
      <c r="AB17" s="45">
        <v>1.2798443465796394</v>
      </c>
      <c r="AC17" s="45">
        <v>1.4922494158753796</v>
      </c>
      <c r="AD17" s="45">
        <v>1.385500122139538</v>
      </c>
      <c r="AE17" s="45">
        <v>1.1916054202908199</v>
      </c>
      <c r="AF17" s="45">
        <v>0.96934910953851983</v>
      </c>
      <c r="AG17" s="45">
        <v>0.76802586013187124</v>
      </c>
      <c r="AH17" s="45">
        <v>0.62624756705500495</v>
      </c>
      <c r="AI17" s="45">
        <v>0.56565060656526001</v>
      </c>
      <c r="AJ17" s="45">
        <v>0.55366497528475112</v>
      </c>
      <c r="AK17" s="45">
        <v>0.59479266931483643</v>
      </c>
    </row>
    <row r="18" spans="1:37" ht="17.100000000000001" customHeight="1" x14ac:dyDescent="0.2">
      <c r="A18" s="72" t="s">
        <v>12</v>
      </c>
      <c r="B18" s="45">
        <v>2.8817551895461424</v>
      </c>
      <c r="C18" s="45">
        <v>1.843094355815178</v>
      </c>
      <c r="D18" s="45">
        <v>-0.88561182447013387</v>
      </c>
      <c r="E18" s="45">
        <v>-0.59627524150359656</v>
      </c>
      <c r="F18" s="45">
        <v>2.0033701527489844</v>
      </c>
      <c r="G18" s="45">
        <v>4.0920354310371998</v>
      </c>
      <c r="H18" s="45">
        <v>4.2819795533833194</v>
      </c>
      <c r="I18" s="45">
        <v>3.5830461487413867</v>
      </c>
      <c r="J18" s="45">
        <v>3.5767071647239135</v>
      </c>
      <c r="K18" s="45">
        <v>3.5178775631218073</v>
      </c>
      <c r="L18" s="45">
        <v>2.4212211101713343</v>
      </c>
      <c r="M18" s="45">
        <v>1.3770796945091091</v>
      </c>
      <c r="N18" s="45">
        <v>1.6002245421963712</v>
      </c>
      <c r="O18" s="45">
        <v>1.8172403906988599</v>
      </c>
      <c r="P18" s="45">
        <v>1.9776738557220286</v>
      </c>
      <c r="Q18" s="45">
        <v>0.91216177147610544</v>
      </c>
      <c r="R18" s="45">
        <v>0.6582147289172946</v>
      </c>
      <c r="S18" s="45">
        <v>1.7446725788103024</v>
      </c>
      <c r="T18" s="45">
        <v>2.0167261377094015</v>
      </c>
      <c r="U18" s="45">
        <v>1.3382690079852155</v>
      </c>
      <c r="V18" s="45">
        <v>0.75575258766966691</v>
      </c>
      <c r="W18" s="45">
        <v>0.49747899250203176</v>
      </c>
      <c r="X18" s="45">
        <v>-8.565610271420077</v>
      </c>
      <c r="Y18" s="45">
        <v>3.0168073480035806</v>
      </c>
      <c r="Z18" s="45">
        <v>4.4005574330984842</v>
      </c>
      <c r="AA18" s="45">
        <v>2.2761237525025679</v>
      </c>
      <c r="AB18" s="45">
        <v>0.49798739470579001</v>
      </c>
      <c r="AC18" s="45">
        <v>0.69456950854305255</v>
      </c>
      <c r="AD18" s="45">
        <v>0.92039537217207812</v>
      </c>
      <c r="AE18" s="45">
        <v>3.0831282371717172</v>
      </c>
      <c r="AF18" s="45">
        <v>4.6968519675553155</v>
      </c>
      <c r="AG18" s="45">
        <v>2.028306318096007</v>
      </c>
      <c r="AH18" s="45">
        <v>0.64079278115671823</v>
      </c>
      <c r="AI18" s="45">
        <v>2.9574269036957812</v>
      </c>
      <c r="AJ18" s="45">
        <v>4.9264025416063451</v>
      </c>
      <c r="AK18" s="45">
        <v>4.6852423771743368</v>
      </c>
    </row>
    <row r="19" spans="1:37" s="136" customFormat="1" ht="17.100000000000001" customHeight="1" x14ac:dyDescent="0.2">
      <c r="A19" s="133" t="s">
        <v>94</v>
      </c>
      <c r="B19" s="147">
        <v>-0.21346730327876928</v>
      </c>
      <c r="C19" s="147">
        <v>0.21171801311994365</v>
      </c>
      <c r="D19" s="147">
        <v>1.8680176855520036</v>
      </c>
      <c r="E19" s="147">
        <v>2.9628813077560601</v>
      </c>
      <c r="F19" s="147">
        <v>2.8066442725768637</v>
      </c>
      <c r="G19" s="147">
        <v>1.8859884519424774</v>
      </c>
      <c r="H19" s="147">
        <v>1.1474355947827419</v>
      </c>
      <c r="I19" s="147">
        <v>1.4817061836919443</v>
      </c>
      <c r="J19" s="147">
        <v>1.4824900272133901</v>
      </c>
      <c r="K19" s="147">
        <v>1.098632950647227</v>
      </c>
      <c r="L19" s="147">
        <v>1.1024952282499445</v>
      </c>
      <c r="M19" s="147">
        <v>2.2795591271278282</v>
      </c>
      <c r="N19" s="147">
        <v>2.4935513031317802</v>
      </c>
      <c r="O19" s="147">
        <v>0.56534760575561727</v>
      </c>
      <c r="P19" s="147">
        <v>-2.3594686547100618</v>
      </c>
      <c r="Q19" s="147">
        <v>-1.9312076916498611</v>
      </c>
      <c r="R19" s="147">
        <v>0.37335200429933213</v>
      </c>
      <c r="S19" s="147">
        <v>2.3031777394912245</v>
      </c>
      <c r="T19" s="147">
        <v>2.4815783654913215</v>
      </c>
      <c r="U19" s="147">
        <v>0.69659932622447851</v>
      </c>
      <c r="V19" s="147">
        <v>-0.35371843179033968</v>
      </c>
      <c r="W19" s="147">
        <v>1.590686084888393</v>
      </c>
      <c r="X19" s="147">
        <v>1.7246981342472045</v>
      </c>
      <c r="Y19" s="147">
        <v>0.49371369486317374</v>
      </c>
      <c r="Z19" s="147">
        <v>1.2730124167214418</v>
      </c>
      <c r="AA19" s="147">
        <v>1.6303068783955599</v>
      </c>
      <c r="AB19" s="147">
        <v>1.5270925840583427</v>
      </c>
      <c r="AC19" s="147">
        <v>1.7714214823515206</v>
      </c>
      <c r="AD19" s="147">
        <v>1.2906634961489249</v>
      </c>
      <c r="AE19" s="147">
        <v>2.4674088336207323</v>
      </c>
      <c r="AF19" s="147">
        <v>1.5988869366403646</v>
      </c>
      <c r="AG19" s="147">
        <v>1.8292193703198123</v>
      </c>
      <c r="AH19" s="147">
        <v>0.95963116468884557</v>
      </c>
      <c r="AI19" s="147">
        <v>1.1735054370681119</v>
      </c>
      <c r="AJ19" s="147">
        <v>2.0582653515135219</v>
      </c>
      <c r="AK19" s="147">
        <v>1.7719455176237853</v>
      </c>
    </row>
    <row r="20" spans="1:37" ht="17.100000000000001" customHeight="1" x14ac:dyDescent="0.2">
      <c r="A20" s="78" t="s">
        <v>52</v>
      </c>
      <c r="B20" s="45">
        <v>-0.38221432910618969</v>
      </c>
      <c r="C20" s="45">
        <v>0.91941719140102851</v>
      </c>
      <c r="D20" s="45">
        <v>2.89719319188535</v>
      </c>
      <c r="E20" s="45">
        <v>1.9993819102803956</v>
      </c>
      <c r="F20" s="45">
        <v>1.6268784419956717</v>
      </c>
      <c r="G20" s="45">
        <v>2.2883880452271743</v>
      </c>
      <c r="H20" s="45">
        <v>1.5923248575804516</v>
      </c>
      <c r="I20" s="45">
        <v>1.0246142260744939</v>
      </c>
      <c r="J20" s="45">
        <v>1.0937261277773613</v>
      </c>
      <c r="K20" s="45">
        <v>1.2876535966422464</v>
      </c>
      <c r="L20" s="45">
        <v>0.49455167384746535</v>
      </c>
      <c r="M20" s="45">
        <v>1.1559195634789798</v>
      </c>
      <c r="N20" s="45">
        <v>1.8096453515038302</v>
      </c>
      <c r="O20" s="45">
        <v>-2.7522478206543077E-2</v>
      </c>
      <c r="P20" s="45">
        <v>-4.1292749648935922</v>
      </c>
      <c r="Q20" s="45">
        <v>-3.2387193854999552</v>
      </c>
      <c r="R20" s="45">
        <v>-0.23457597580642808</v>
      </c>
      <c r="S20" s="45">
        <v>0.62380393206591389</v>
      </c>
      <c r="T20" s="45">
        <v>0.82779743101906167</v>
      </c>
      <c r="U20" s="45">
        <v>-0.35972500393266493</v>
      </c>
      <c r="V20" s="45">
        <v>0.24915655518944479</v>
      </c>
      <c r="W20" s="45">
        <v>3.7591321363178887</v>
      </c>
      <c r="X20" s="45">
        <v>4.0764515344776875</v>
      </c>
      <c r="Y20" s="45">
        <v>-0.84622574961182861</v>
      </c>
      <c r="Z20" s="45">
        <v>-1.5805718658399637</v>
      </c>
      <c r="AA20" s="45">
        <v>0.58626646479760236</v>
      </c>
      <c r="AB20" s="45">
        <v>3.2524570174678358</v>
      </c>
      <c r="AC20" s="45">
        <v>4.3553062591524139</v>
      </c>
      <c r="AD20" s="45">
        <v>2.5061159552246304</v>
      </c>
      <c r="AE20" s="45">
        <v>-7.223298704290837E-2</v>
      </c>
      <c r="AF20" s="45">
        <v>1.2103795155189667</v>
      </c>
      <c r="AG20" s="45">
        <v>4.2300670988215217</v>
      </c>
      <c r="AH20" s="45">
        <v>3.3298670997211399</v>
      </c>
      <c r="AI20" s="45">
        <v>1.4937233241105741</v>
      </c>
      <c r="AJ20" s="45">
        <v>0.78186666853026221</v>
      </c>
      <c r="AK20" s="45">
        <v>1.1332205343622892</v>
      </c>
    </row>
    <row r="21" spans="1:37" ht="17.100000000000001" customHeight="1" x14ac:dyDescent="0.2">
      <c r="A21" s="78" t="s">
        <v>53</v>
      </c>
      <c r="B21" s="45">
        <v>0.27498693172303135</v>
      </c>
      <c r="C21" s="45">
        <v>1.2769732695612657</v>
      </c>
      <c r="D21" s="45">
        <v>2.3600876374999524</v>
      </c>
      <c r="E21" s="45">
        <v>3.5932632343403936</v>
      </c>
      <c r="F21" s="45">
        <v>3.5263332227854605</v>
      </c>
      <c r="G21" s="45">
        <v>2.2192468923251107</v>
      </c>
      <c r="H21" s="45">
        <v>2.1046598585214182</v>
      </c>
      <c r="I21" s="45">
        <v>0.9363755427385767</v>
      </c>
      <c r="J21" s="45">
        <v>-1.076596907324745</v>
      </c>
      <c r="K21" s="45">
        <v>-1.4058082521257398</v>
      </c>
      <c r="L21" s="45">
        <v>0.66692508612824497</v>
      </c>
      <c r="M21" s="45">
        <v>2.8839529956727006</v>
      </c>
      <c r="N21" s="45">
        <v>1.3747603211853088</v>
      </c>
      <c r="O21" s="45">
        <v>-2.6504360304810737</v>
      </c>
      <c r="P21" s="45">
        <v>-5.724336021733734</v>
      </c>
      <c r="Q21" s="45">
        <v>-1.1651630993630424</v>
      </c>
      <c r="R21" s="45">
        <v>2.6837775403389941</v>
      </c>
      <c r="S21" s="45">
        <v>1.0538967663289878</v>
      </c>
      <c r="T21" s="45">
        <v>-8.9592222867962423E-2</v>
      </c>
      <c r="U21" s="45">
        <v>-0.71738336810762693</v>
      </c>
      <c r="V21" s="45">
        <v>-2.7456640482165784</v>
      </c>
      <c r="W21" s="45">
        <v>0.44180007555933987</v>
      </c>
      <c r="X21" s="45">
        <v>1.5366925791089558</v>
      </c>
      <c r="Y21" s="45">
        <v>-4.1579923778029881</v>
      </c>
      <c r="Z21" s="45">
        <v>-3.006282702245533</v>
      </c>
      <c r="AA21" s="45">
        <v>0.67144788481319218</v>
      </c>
      <c r="AB21" s="45">
        <v>-0.44379387999307074</v>
      </c>
      <c r="AC21" s="45">
        <v>-0.1560659763909511</v>
      </c>
      <c r="AD21" s="45">
        <v>3.8684407554905098</v>
      </c>
      <c r="AE21" s="45">
        <v>4.0905317909840422</v>
      </c>
      <c r="AF21" s="45">
        <v>3.5556648116768619</v>
      </c>
      <c r="AG21" s="45">
        <v>3.5392343133231474</v>
      </c>
      <c r="AH21" s="45">
        <v>2.0272480727687059</v>
      </c>
      <c r="AI21" s="45">
        <v>1.7890773671372928</v>
      </c>
      <c r="AJ21" s="45">
        <v>3.8766202002510575</v>
      </c>
      <c r="AK21" s="45">
        <v>4.5588870195700126</v>
      </c>
    </row>
    <row r="22" spans="1:37" ht="17.100000000000001" customHeight="1" x14ac:dyDescent="0.2">
      <c r="A22" s="78" t="s">
        <v>55</v>
      </c>
      <c r="B22" s="45">
        <v>5.9198890107516666</v>
      </c>
      <c r="C22" s="45">
        <v>4.9180774680370298</v>
      </c>
      <c r="D22" s="45">
        <v>3.9034056776990012</v>
      </c>
      <c r="E22" s="45">
        <v>4.6816077435185122</v>
      </c>
      <c r="F22" s="45">
        <v>3.3373824211090808</v>
      </c>
      <c r="G22" s="45">
        <v>0.4780908371238457</v>
      </c>
      <c r="H22" s="45">
        <v>-0.45183345693076138</v>
      </c>
      <c r="I22" s="45">
        <v>0.34878658406360952</v>
      </c>
      <c r="J22" s="45">
        <v>-9.6176460983532497E-2</v>
      </c>
      <c r="K22" s="45">
        <v>-0.22469127504387565</v>
      </c>
      <c r="L22" s="45">
        <v>-0.60080929896000335</v>
      </c>
      <c r="M22" s="45">
        <v>3.0867230486854691</v>
      </c>
      <c r="N22" s="45">
        <v>4.6335452685683176</v>
      </c>
      <c r="O22" s="45">
        <v>-0.34328721643035465</v>
      </c>
      <c r="P22" s="45">
        <v>-6.319204228459574</v>
      </c>
      <c r="Q22" s="45">
        <v>-8.3053894749551489</v>
      </c>
      <c r="R22" s="45">
        <v>-6.4928662002761373</v>
      </c>
      <c r="S22" s="45">
        <v>1.8119082544303611</v>
      </c>
      <c r="T22" s="45">
        <v>5.5988747727551358</v>
      </c>
      <c r="U22" s="45">
        <v>-1.0748709669075152</v>
      </c>
      <c r="V22" s="45">
        <v>-2.9512806266191793</v>
      </c>
      <c r="W22" s="45">
        <v>-0.56272032862318966</v>
      </c>
      <c r="X22" s="45">
        <v>-2.7347470664150997</v>
      </c>
      <c r="Y22" s="45">
        <v>-2.4066575685985803</v>
      </c>
      <c r="Z22" s="45">
        <v>7.6870599695677555</v>
      </c>
      <c r="AA22" s="45">
        <v>8.5107133713852932</v>
      </c>
      <c r="AB22" s="45">
        <v>5.4140680753568704</v>
      </c>
      <c r="AC22" s="45">
        <v>4.1235027051682582</v>
      </c>
      <c r="AD22" s="45">
        <v>-0.17771727658085767</v>
      </c>
      <c r="AE22" s="45">
        <v>-2.1566174462624432</v>
      </c>
      <c r="AF22" s="45">
        <v>8.8232719747285202</v>
      </c>
      <c r="AG22" s="45">
        <v>8.8776398622138828</v>
      </c>
      <c r="AH22" s="45">
        <v>0.38764755319606881</v>
      </c>
      <c r="AI22" s="45">
        <v>1.0052778377669824</v>
      </c>
      <c r="AJ22" s="45">
        <v>-2.8574127706995189</v>
      </c>
      <c r="AK22" s="45">
        <v>-9.7587129432244009</v>
      </c>
    </row>
    <row r="23" spans="1:37" ht="17.100000000000001" customHeight="1" x14ac:dyDescent="0.2">
      <c r="A23" s="78" t="s">
        <v>54</v>
      </c>
      <c r="B23" s="45">
        <v>5.9855872924164055</v>
      </c>
      <c r="C23" s="45">
        <v>5.3014286516328779</v>
      </c>
      <c r="D23" s="45">
        <v>4.1149637065595046</v>
      </c>
      <c r="E23" s="45">
        <v>1.762124073253668</v>
      </c>
      <c r="F23" s="45">
        <v>1.2285531202274713</v>
      </c>
      <c r="G23" s="45">
        <v>3.5737195800358057</v>
      </c>
      <c r="H23" s="45">
        <v>3.2631638565530974</v>
      </c>
      <c r="I23" s="45">
        <v>-2.3587831068211274</v>
      </c>
      <c r="J23" s="45">
        <v>-6.588516440135372</v>
      </c>
      <c r="K23" s="45">
        <v>-4.1207801712792484</v>
      </c>
      <c r="L23" s="45">
        <v>2.0007102728035298</v>
      </c>
      <c r="M23" s="45">
        <v>8.6888691118272021</v>
      </c>
      <c r="N23" s="45">
        <v>11.272602007707233</v>
      </c>
      <c r="O23" s="45">
        <v>4.3840476462463362</v>
      </c>
      <c r="P23" s="45">
        <v>-4.0426274328893896</v>
      </c>
      <c r="Q23" s="45">
        <v>-3.1721752705870188</v>
      </c>
      <c r="R23" s="45">
        <v>3.9785061945180056</v>
      </c>
      <c r="S23" s="45">
        <v>7.8486586955002213</v>
      </c>
      <c r="T23" s="45">
        <v>7.3769922427694867</v>
      </c>
      <c r="U23" s="45">
        <v>3.4498853756472991</v>
      </c>
      <c r="V23" s="45">
        <v>-0.35090005523691348</v>
      </c>
      <c r="W23" s="45">
        <v>-0.15394399766134326</v>
      </c>
      <c r="X23" s="45">
        <v>1.8919860910615149</v>
      </c>
      <c r="Y23" s="45">
        <v>6.2289511932855923E-2</v>
      </c>
      <c r="Z23" s="45">
        <v>-0.19650955915988533</v>
      </c>
      <c r="AA23" s="45">
        <v>4.0444965247562914</v>
      </c>
      <c r="AB23" s="45">
        <v>7.4905618487670189</v>
      </c>
      <c r="AC23" s="45">
        <v>7.1488899328588928</v>
      </c>
      <c r="AD23" s="45">
        <v>3.7431705257043202</v>
      </c>
      <c r="AE23" s="45">
        <v>-1.1078866111927654</v>
      </c>
      <c r="AF23" s="45">
        <v>-2.0493107998313498</v>
      </c>
      <c r="AG23" s="45">
        <v>1.3729527289944032</v>
      </c>
      <c r="AH23" s="45">
        <v>2.6021221290463803</v>
      </c>
      <c r="AI23" s="45">
        <v>2.7022019776444584</v>
      </c>
      <c r="AJ23" s="45">
        <v>1.7676167633580375</v>
      </c>
      <c r="AK23" s="45">
        <v>0.74692069496700153</v>
      </c>
    </row>
    <row r="24" spans="1:37" ht="17.100000000000001" customHeight="1" x14ac:dyDescent="0.2">
      <c r="A24" s="78" t="s">
        <v>72</v>
      </c>
      <c r="B24" s="45">
        <v>-3.9655208381641938</v>
      </c>
      <c r="C24" s="45">
        <v>0.36994682282525115</v>
      </c>
      <c r="D24" s="45">
        <v>4.2751174390672553</v>
      </c>
      <c r="E24" s="45">
        <v>1.7860093909819463</v>
      </c>
      <c r="F24" s="45">
        <v>-0.66215886350072806</v>
      </c>
      <c r="G24" s="45">
        <v>-1.9438588040067373</v>
      </c>
      <c r="H24" s="45">
        <v>-0.31639028975819494</v>
      </c>
      <c r="I24" s="45">
        <v>2.4432973589870066</v>
      </c>
      <c r="J24" s="45">
        <v>4.366546830662088</v>
      </c>
      <c r="K24" s="45">
        <v>3.1994442398194378</v>
      </c>
      <c r="L24" s="45">
        <v>4.245113191355987</v>
      </c>
      <c r="M24" s="45">
        <v>5.0620164065406925</v>
      </c>
      <c r="N24" s="45">
        <v>5.6328161332297455</v>
      </c>
      <c r="O24" s="45">
        <v>2.001076245405975</v>
      </c>
      <c r="P24" s="45">
        <v>-4.4920790043806447</v>
      </c>
      <c r="Q24" s="45">
        <v>-1.6843204257076194</v>
      </c>
      <c r="R24" s="45">
        <v>2.9681448080468797</v>
      </c>
      <c r="S24" s="45">
        <v>5.3048258140439009</v>
      </c>
      <c r="T24" s="45">
        <v>2.5349870877493297</v>
      </c>
      <c r="U24" s="45">
        <v>0.43966852256749345</v>
      </c>
      <c r="V24" s="45">
        <v>-3.9924612174270346</v>
      </c>
      <c r="W24" s="45">
        <v>4.0074239566824099</v>
      </c>
      <c r="X24" s="45">
        <v>6.5335334323802341</v>
      </c>
      <c r="Y24" s="45">
        <v>-0.49056584220156241</v>
      </c>
      <c r="Z24" s="45">
        <v>-2.2315539820429664</v>
      </c>
      <c r="AA24" s="45">
        <v>1.4356475735300744</v>
      </c>
      <c r="AB24" s="45">
        <v>1.334878938763473</v>
      </c>
      <c r="AC24" s="45">
        <v>-0.81439101088999211</v>
      </c>
      <c r="AD24" s="45">
        <v>0.74521073313937869</v>
      </c>
      <c r="AE24" s="45">
        <v>-3.0466515243422698</v>
      </c>
      <c r="AF24" s="45">
        <v>7.7806694976167989E-2</v>
      </c>
      <c r="AG24" s="45">
        <v>5.6412435533133687</v>
      </c>
      <c r="AH24" s="45">
        <v>4.2830766739427872</v>
      </c>
      <c r="AI24" s="45">
        <v>-3.9441354049157051</v>
      </c>
      <c r="AJ24" s="45">
        <v>-1.6575900944568622</v>
      </c>
      <c r="AK24" s="45">
        <v>2.1770524043551731</v>
      </c>
    </row>
    <row r="25" spans="1:37" ht="17.100000000000001" customHeight="1" x14ac:dyDescent="0.2">
      <c r="A25" s="78" t="s">
        <v>14</v>
      </c>
      <c r="B25" s="45">
        <v>-0.65447344582960643</v>
      </c>
      <c r="C25" s="45">
        <v>0.55982627009443231</v>
      </c>
      <c r="D25" s="45">
        <v>2.5681848110106875</v>
      </c>
      <c r="E25" s="45">
        <v>2.9117059860826799</v>
      </c>
      <c r="F25" s="45">
        <v>3.51874662022027</v>
      </c>
      <c r="G25" s="45">
        <v>3.1669762457850581</v>
      </c>
      <c r="H25" s="45">
        <v>2.1592863469874546</v>
      </c>
      <c r="I25" s="45">
        <v>2.8834670869906986</v>
      </c>
      <c r="J25" s="45">
        <v>3.8353177805281691</v>
      </c>
      <c r="K25" s="45">
        <v>2.3790335040382971</v>
      </c>
      <c r="L25" s="45">
        <v>0.17851098208405691</v>
      </c>
      <c r="M25" s="45">
        <v>-8.9569420178847725E-2</v>
      </c>
      <c r="N25" s="45">
        <v>0.73524369629320852</v>
      </c>
      <c r="O25" s="45">
        <v>2.6728262691140703</v>
      </c>
      <c r="P25" s="45">
        <v>2.7174489878112773</v>
      </c>
      <c r="Q25" s="45">
        <v>1.0626592643546928</v>
      </c>
      <c r="R25" s="45">
        <v>-0.3930825851824693</v>
      </c>
      <c r="S25" s="45">
        <v>0.14133211903033516</v>
      </c>
      <c r="T25" s="45">
        <v>1.4597629181951177</v>
      </c>
      <c r="U25" s="45">
        <v>2.4210887883881593</v>
      </c>
      <c r="V25" s="45">
        <v>2.8413231075777645</v>
      </c>
      <c r="W25" s="45">
        <v>2.4316969083627349</v>
      </c>
      <c r="X25" s="45">
        <v>1.9323860615883648</v>
      </c>
      <c r="Y25" s="45">
        <v>1.8984605934559307</v>
      </c>
      <c r="Z25" s="45">
        <v>1.9394045779235647</v>
      </c>
      <c r="AA25" s="45">
        <v>1.2155555578755584</v>
      </c>
      <c r="AB25" s="45">
        <v>1.5051990704681995</v>
      </c>
      <c r="AC25" s="45">
        <v>2.3125052831993065</v>
      </c>
      <c r="AD25" s="45">
        <v>2.4395407304428129</v>
      </c>
      <c r="AE25" s="45">
        <v>1.9077657030731388</v>
      </c>
      <c r="AF25" s="45">
        <v>1.1779199969621956</v>
      </c>
      <c r="AG25" s="45">
        <v>9.8890791825434476E-2</v>
      </c>
      <c r="AH25" s="45">
        <v>0.19138792447588315</v>
      </c>
      <c r="AI25" s="45">
        <v>1.7370408121273773</v>
      </c>
      <c r="AJ25" s="45">
        <v>2.8326030119791623</v>
      </c>
      <c r="AK25" s="45">
        <v>2.7399049208201909</v>
      </c>
    </row>
    <row r="26" spans="1:37" ht="17.100000000000001" customHeight="1" x14ac:dyDescent="0.2">
      <c r="A26" s="78" t="s">
        <v>56</v>
      </c>
      <c r="B26" s="45">
        <v>-4.5386387784510207</v>
      </c>
      <c r="C26" s="45">
        <v>-8.8884439633487347</v>
      </c>
      <c r="D26" s="45">
        <v>-6.989377364151272</v>
      </c>
      <c r="E26" s="45">
        <v>3.1745657075509248</v>
      </c>
      <c r="F26" s="45">
        <v>6.6810417588694326</v>
      </c>
      <c r="G26" s="45">
        <v>2.7905522554757756</v>
      </c>
      <c r="H26" s="45">
        <v>2.3366354639497766</v>
      </c>
      <c r="I26" s="45">
        <v>2.5283344559088095</v>
      </c>
      <c r="J26" s="45">
        <v>-4.2527022543822346</v>
      </c>
      <c r="K26" s="45">
        <v>-2.3524665333545358</v>
      </c>
      <c r="L26" s="45">
        <v>10.652564655479679</v>
      </c>
      <c r="M26" s="45">
        <v>16.370841601179187</v>
      </c>
      <c r="N26" s="45">
        <v>5.495842943744278</v>
      </c>
      <c r="O26" s="45">
        <v>-8.4947214425899027</v>
      </c>
      <c r="P26" s="45">
        <v>-16.239491554763429</v>
      </c>
      <c r="Q26" s="45">
        <v>-9.8709334486695273</v>
      </c>
      <c r="R26" s="45">
        <v>5.1701204414114743</v>
      </c>
      <c r="S26" s="45">
        <v>14.539135000398051</v>
      </c>
      <c r="T26" s="45">
        <v>8.7535499783344406</v>
      </c>
      <c r="U26" s="45">
        <v>3.9317467076417145</v>
      </c>
      <c r="V26" s="45">
        <v>-0.43589888374173658</v>
      </c>
      <c r="W26" s="45">
        <v>-6.1069825218110108</v>
      </c>
      <c r="X26" s="45">
        <v>-6.8175676621141541</v>
      </c>
      <c r="Y26" s="45">
        <v>2.2803914320876917</v>
      </c>
      <c r="Z26" s="45">
        <v>9.0816589593038834</v>
      </c>
      <c r="AA26" s="45">
        <v>9.9339607583153402</v>
      </c>
      <c r="AB26" s="45">
        <v>3.1646080792001596</v>
      </c>
      <c r="AC26" s="45">
        <v>-6.2927759941690091</v>
      </c>
      <c r="AD26" s="45">
        <v>-6.2036377624892669</v>
      </c>
      <c r="AE26" s="45">
        <v>39.877971088398702</v>
      </c>
      <c r="AF26" s="45">
        <v>-5.8833908855371986</v>
      </c>
      <c r="AG26" s="45">
        <v>-10.136363457790443</v>
      </c>
      <c r="AH26" s="45">
        <v>-6.0191984360117416</v>
      </c>
      <c r="AI26" s="45">
        <v>9.3063490505158377</v>
      </c>
      <c r="AJ26" s="45">
        <v>15.434848138692114</v>
      </c>
      <c r="AK26" s="45">
        <v>8.434513458912086</v>
      </c>
    </row>
    <row r="27" spans="1:37" ht="17.100000000000001" customHeight="1" x14ac:dyDescent="0.2">
      <c r="A27" s="78" t="s">
        <v>57</v>
      </c>
      <c r="B27" s="45">
        <v>1.0191205040307905</v>
      </c>
      <c r="C27" s="45">
        <v>1.8092757281904293</v>
      </c>
      <c r="D27" s="45">
        <v>1.6428549670510773</v>
      </c>
      <c r="E27" s="45">
        <v>0.73423624473358817</v>
      </c>
      <c r="F27" s="45">
        <v>-0.32074957702432627</v>
      </c>
      <c r="G27" s="45">
        <v>0.82094164650363677</v>
      </c>
      <c r="H27" s="45">
        <v>3.5820602667125945</v>
      </c>
      <c r="I27" s="45">
        <v>5.0333460102211625</v>
      </c>
      <c r="J27" s="45">
        <v>4.1802824738790045</v>
      </c>
      <c r="K27" s="45">
        <v>3.7600813184775816</v>
      </c>
      <c r="L27" s="45">
        <v>4.6333510191704619</v>
      </c>
      <c r="M27" s="45">
        <v>4.2762267906974349</v>
      </c>
      <c r="N27" s="45">
        <v>2.1229243307739454</v>
      </c>
      <c r="O27" s="45">
        <v>-0.66195606711938471</v>
      </c>
      <c r="P27" s="45">
        <v>-1.8508372818419327</v>
      </c>
      <c r="Q27" s="45">
        <v>-0.62270478513940519</v>
      </c>
      <c r="R27" s="45">
        <v>2.2526307431022685</v>
      </c>
      <c r="S27" s="45">
        <v>2.6067292614515347</v>
      </c>
      <c r="T27" s="45">
        <v>0.53570721182687464</v>
      </c>
      <c r="U27" s="45">
        <v>-1.1779901740997412</v>
      </c>
      <c r="V27" s="45">
        <v>1.1226502790161907</v>
      </c>
      <c r="W27" s="45">
        <v>2.0062279968456886</v>
      </c>
      <c r="X27" s="45">
        <v>0.43174766271645293</v>
      </c>
      <c r="Y27" s="45">
        <v>4.4165275829893824</v>
      </c>
      <c r="Z27" s="45">
        <v>8.0727075634116083</v>
      </c>
      <c r="AA27" s="45">
        <v>4.7133022279478576</v>
      </c>
      <c r="AB27" s="45">
        <v>0.97855811366487355</v>
      </c>
      <c r="AC27" s="45">
        <v>-0.5395779824807434</v>
      </c>
      <c r="AD27" s="45">
        <v>-2.2511355027680313</v>
      </c>
      <c r="AE27" s="45">
        <v>2.1126532064320802</v>
      </c>
      <c r="AF27" s="45">
        <v>5.9534850747167356</v>
      </c>
      <c r="AG27" s="45">
        <v>1.7406274326575266</v>
      </c>
      <c r="AH27" s="45">
        <v>-2.8683905003521804</v>
      </c>
      <c r="AI27" s="45">
        <v>-1.6830325152060066</v>
      </c>
      <c r="AJ27" s="45">
        <v>1.697400560374418</v>
      </c>
      <c r="AK27" s="45">
        <v>2.5732532683621301</v>
      </c>
    </row>
    <row r="28" spans="1:37" ht="17.100000000000001" customHeight="1" x14ac:dyDescent="0.2">
      <c r="A28" s="78" t="s">
        <v>15</v>
      </c>
      <c r="B28" s="45">
        <v>4.5598304855890115</v>
      </c>
      <c r="C28" s="45">
        <v>2.9948800643067708</v>
      </c>
      <c r="D28" s="45">
        <v>6.1989449956581399</v>
      </c>
      <c r="E28" s="45">
        <v>6.4833529760665698</v>
      </c>
      <c r="F28" s="45">
        <v>2.8308421264852113</v>
      </c>
      <c r="G28" s="45">
        <v>-0.63439338809949675</v>
      </c>
      <c r="H28" s="45">
        <v>-2.091536002009331</v>
      </c>
      <c r="I28" s="45">
        <v>-0.77033577358115446</v>
      </c>
      <c r="J28" s="45">
        <v>0.79022161130430923</v>
      </c>
      <c r="K28" s="45">
        <v>1.6554725772403023</v>
      </c>
      <c r="L28" s="45">
        <v>3.5456169301718576</v>
      </c>
      <c r="M28" s="45">
        <v>5.8491181454676244</v>
      </c>
      <c r="N28" s="45">
        <v>5.2982911828626023</v>
      </c>
      <c r="O28" s="45">
        <v>3.287802884578106</v>
      </c>
      <c r="P28" s="45">
        <v>1.664138223888445</v>
      </c>
      <c r="Q28" s="45">
        <v>2.6568326858843028</v>
      </c>
      <c r="R28" s="45">
        <v>3.3313729600301212</v>
      </c>
      <c r="S28" s="45">
        <v>5.3748325840846656</v>
      </c>
      <c r="T28" s="45">
        <v>2.4899432752627515</v>
      </c>
      <c r="U28" s="45">
        <v>-0.49262065450561554</v>
      </c>
      <c r="V28" s="45">
        <v>-1.4406689407032158</v>
      </c>
      <c r="W28" s="45">
        <v>2.3050032317275981</v>
      </c>
      <c r="X28" s="45">
        <v>0.29121281020358936</v>
      </c>
      <c r="Y28" s="45">
        <v>3.0765444988675617</v>
      </c>
      <c r="Z28" s="45">
        <v>2.2688086339871516</v>
      </c>
      <c r="AA28" s="45">
        <v>-3.5151144520071842</v>
      </c>
      <c r="AB28" s="45">
        <v>-4.5598079252665347</v>
      </c>
      <c r="AC28" s="45">
        <v>-2.4636969450143709</v>
      </c>
      <c r="AD28" s="45">
        <v>2.1050449814097094</v>
      </c>
      <c r="AE28" s="45">
        <v>6.2419435301988679</v>
      </c>
      <c r="AF28" s="45">
        <v>7.4582650234778169</v>
      </c>
      <c r="AG28" s="45">
        <v>0.95240624429875353</v>
      </c>
      <c r="AH28" s="45">
        <v>0.13450955802045694</v>
      </c>
      <c r="AI28" s="45">
        <v>7.5662374129259469E-2</v>
      </c>
      <c r="AJ28" s="45">
        <v>4.8567735404017931</v>
      </c>
      <c r="AK28" s="45">
        <v>6.2484374672688636</v>
      </c>
    </row>
    <row r="29" spans="1:37" ht="17.100000000000001" customHeight="1" x14ac:dyDescent="0.2">
      <c r="A29" s="78" t="s">
        <v>16</v>
      </c>
      <c r="B29" s="45">
        <v>-2.46303290334694</v>
      </c>
      <c r="C29" s="45">
        <v>-4.0438286866643747</v>
      </c>
      <c r="D29" s="45">
        <v>-2.9234616667565105</v>
      </c>
      <c r="E29" s="45">
        <v>3.0399417001357065</v>
      </c>
      <c r="F29" s="45">
        <v>5.0685858922973726</v>
      </c>
      <c r="G29" s="45">
        <v>2.3921920152557785</v>
      </c>
      <c r="H29" s="45">
        <v>-6.2175471007741567E-2</v>
      </c>
      <c r="I29" s="45">
        <v>2.7128372172946724</v>
      </c>
      <c r="J29" s="45">
        <v>6.1986294256259233</v>
      </c>
      <c r="K29" s="45">
        <v>3.256146461417897</v>
      </c>
      <c r="L29" s="45">
        <v>-3.1522444481018042</v>
      </c>
      <c r="M29" s="45">
        <v>-5.6759593866768316</v>
      </c>
      <c r="N29" s="45">
        <v>-0.35452430007131275</v>
      </c>
      <c r="O29" s="45">
        <v>4.5605838487103201</v>
      </c>
      <c r="P29" s="45">
        <v>2.668814095773886</v>
      </c>
      <c r="Q29" s="45">
        <v>-3.5831538018854636</v>
      </c>
      <c r="R29" s="45">
        <v>-4.3083120749892956</v>
      </c>
      <c r="S29" s="45">
        <v>0.6735412402838703</v>
      </c>
      <c r="T29" s="45">
        <v>6.1900418591132933</v>
      </c>
      <c r="U29" s="45">
        <v>-0.57174829867272514</v>
      </c>
      <c r="V29" s="45">
        <v>-6.0127908491471205</v>
      </c>
      <c r="W29" s="45">
        <v>-0.46951681086682129</v>
      </c>
      <c r="X29" s="45">
        <v>3.2822295310598992</v>
      </c>
      <c r="Y29" s="45">
        <v>1.522299933301885</v>
      </c>
      <c r="Z29" s="45">
        <v>-0.32171133633168703</v>
      </c>
      <c r="AA29" s="45">
        <v>-1.5725358001567158</v>
      </c>
      <c r="AB29" s="45">
        <v>1.0369014734399107</v>
      </c>
      <c r="AC29" s="45">
        <v>7.927203744118505</v>
      </c>
      <c r="AD29" s="45">
        <v>2.6907589898236717</v>
      </c>
      <c r="AE29" s="45">
        <v>-3.5243891819756734</v>
      </c>
      <c r="AF29" s="45">
        <v>-3.3765543858513158</v>
      </c>
      <c r="AG29" s="45">
        <v>1.4253573864391855</v>
      </c>
      <c r="AH29" s="45">
        <v>3.308028575901889</v>
      </c>
      <c r="AI29" s="45">
        <v>1.8946840647326324</v>
      </c>
      <c r="AJ29" s="45">
        <v>2.1475732329126362</v>
      </c>
      <c r="AK29" s="45">
        <v>3.6099185674397072</v>
      </c>
    </row>
    <row r="30" spans="1:37" ht="17.100000000000001" customHeight="1" x14ac:dyDescent="0.2">
      <c r="A30" s="78" t="s">
        <v>58</v>
      </c>
      <c r="B30" s="45">
        <v>-0.89243344833653815</v>
      </c>
      <c r="C30" s="45">
        <v>0.58673965676148132</v>
      </c>
      <c r="D30" s="45">
        <v>3.8724805861997336</v>
      </c>
      <c r="E30" s="45">
        <v>6.519266063094098</v>
      </c>
      <c r="F30" s="45">
        <v>6.0145735771445219</v>
      </c>
      <c r="G30" s="45">
        <v>3.6166472707547248</v>
      </c>
      <c r="H30" s="45">
        <v>0.52814024247889169</v>
      </c>
      <c r="I30" s="45">
        <v>0.95526617187422502</v>
      </c>
      <c r="J30" s="45">
        <v>1.2799595080768444</v>
      </c>
      <c r="K30" s="45">
        <v>0.28782504907891582</v>
      </c>
      <c r="L30" s="45">
        <v>0.64496812438419315</v>
      </c>
      <c r="M30" s="45">
        <v>2.7729946749112111</v>
      </c>
      <c r="N30" s="45">
        <v>1.0879469455256308</v>
      </c>
      <c r="O30" s="45">
        <v>-0.54263251319578432</v>
      </c>
      <c r="P30" s="45">
        <v>-0.20581539580204478</v>
      </c>
      <c r="Q30" s="45">
        <v>1.5527815334204886</v>
      </c>
      <c r="R30" s="45">
        <v>2.2092875821132507</v>
      </c>
      <c r="S30" s="45">
        <v>-0.31821329137698973</v>
      </c>
      <c r="T30" s="45">
        <v>-1.0269897276915407</v>
      </c>
      <c r="U30" s="45">
        <v>1.3667266286480739</v>
      </c>
      <c r="V30" s="45">
        <v>4.9088481927264338</v>
      </c>
      <c r="W30" s="45">
        <v>4.7066622581284578</v>
      </c>
      <c r="X30" s="45">
        <v>1.5875654400927974</v>
      </c>
      <c r="Y30" s="45">
        <v>1.0519957976898864</v>
      </c>
      <c r="Z30" s="45">
        <v>3.238617433495139</v>
      </c>
      <c r="AA30" s="45">
        <v>1.535714386878495</v>
      </c>
      <c r="AB30" s="45">
        <v>-2.1930709798858916</v>
      </c>
      <c r="AC30" s="45">
        <v>-2.8963343540068798</v>
      </c>
      <c r="AD30" s="45">
        <v>-0.91937473651628743</v>
      </c>
      <c r="AE30" s="45">
        <v>3.7130832177715956</v>
      </c>
      <c r="AF30" s="45">
        <v>6.2774276192599787</v>
      </c>
      <c r="AG30" s="45">
        <v>1.8369209262537378</v>
      </c>
      <c r="AH30" s="45">
        <v>-1.8780815964099751</v>
      </c>
      <c r="AI30" s="45">
        <v>-0.69800994619904078</v>
      </c>
      <c r="AJ30" s="45">
        <v>-1.1047293743093878E-2</v>
      </c>
      <c r="AK30" s="45">
        <v>-1.4303439417433172</v>
      </c>
    </row>
    <row r="31" spans="1:37" ht="17.100000000000001" customHeight="1" x14ac:dyDescent="0.2">
      <c r="A31" s="78" t="s">
        <v>71</v>
      </c>
      <c r="B31" s="45">
        <v>-1.2575762679429281</v>
      </c>
      <c r="C31" s="45">
        <v>13.484470648392666</v>
      </c>
      <c r="D31" s="45">
        <v>27.376325825088731</v>
      </c>
      <c r="E31" s="45">
        <v>27.049962975662645</v>
      </c>
      <c r="F31" s="45">
        <v>18.119072367834121</v>
      </c>
      <c r="G31" s="45">
        <v>11.409690805040395</v>
      </c>
      <c r="H31" s="45">
        <v>7.7471323686916893</v>
      </c>
      <c r="I31" s="45">
        <v>7.2860822681891424</v>
      </c>
      <c r="J31" s="45">
        <v>4.1068641751505819</v>
      </c>
      <c r="K31" s="45">
        <v>1.2672396820094356</v>
      </c>
      <c r="L31" s="45">
        <v>-0.58264482006114005</v>
      </c>
      <c r="M31" s="45">
        <v>-0.43110247468541862</v>
      </c>
      <c r="N31" s="45">
        <v>-0.42197474761781484</v>
      </c>
      <c r="O31" s="45">
        <v>1.2603386020718643</v>
      </c>
      <c r="P31" s="45">
        <v>-8.9184012799460319</v>
      </c>
      <c r="Q31" s="45">
        <v>-16.171281432182816</v>
      </c>
      <c r="R31" s="45">
        <v>-6.0401082543893096</v>
      </c>
      <c r="S31" s="45">
        <v>5.0987071048583577</v>
      </c>
      <c r="T31" s="45">
        <v>6.3221241668886208</v>
      </c>
      <c r="U31" s="45">
        <v>9.5989053939734106</v>
      </c>
      <c r="V31" s="45">
        <v>2.0586685590971099</v>
      </c>
      <c r="W31" s="45">
        <v>-13.386159308760648</v>
      </c>
      <c r="X31" s="45">
        <v>-9.0082105563935695</v>
      </c>
      <c r="Y31" s="45">
        <v>-5.6471477851980145</v>
      </c>
      <c r="Z31" s="45">
        <v>-0.87316045426573119</v>
      </c>
      <c r="AA31" s="45">
        <v>11.315379595422904</v>
      </c>
      <c r="AB31" s="45">
        <v>20.940470345967931</v>
      </c>
      <c r="AC31" s="45">
        <v>9.495332969648441</v>
      </c>
      <c r="AD31" s="45">
        <v>-1.012644580847244</v>
      </c>
      <c r="AE31" s="45">
        <v>-4.8334708186576041</v>
      </c>
      <c r="AF31" s="45">
        <v>-4.3986630169740355</v>
      </c>
      <c r="AG31" s="45">
        <v>2.98027842390296</v>
      </c>
      <c r="AH31" s="45">
        <v>6.2437364288562947</v>
      </c>
      <c r="AI31" s="45">
        <v>5.3347658275576526</v>
      </c>
      <c r="AJ31" s="45">
        <v>-9.0602959331676942</v>
      </c>
      <c r="AK31" s="45">
        <v>-14.633964669636823</v>
      </c>
    </row>
    <row r="32" spans="1:37" ht="17.100000000000001" customHeight="1" x14ac:dyDescent="0.2">
      <c r="A32" s="78" t="s">
        <v>17</v>
      </c>
      <c r="B32" s="45">
        <v>-1.7075687149385455</v>
      </c>
      <c r="C32" s="45">
        <v>-1.6798478186724086</v>
      </c>
      <c r="D32" s="45">
        <v>-1.2210033683887844</v>
      </c>
      <c r="E32" s="45">
        <v>-0.794496540424805</v>
      </c>
      <c r="F32" s="45">
        <v>-0.29862304272547657</v>
      </c>
      <c r="G32" s="45">
        <v>0.40384778366520102</v>
      </c>
      <c r="H32" s="45">
        <v>0.71354052273169266</v>
      </c>
      <c r="I32" s="45">
        <v>1.2197924543859706</v>
      </c>
      <c r="J32" s="45">
        <v>1.5873985216245057</v>
      </c>
      <c r="K32" s="45">
        <v>1.2364973365742937</v>
      </c>
      <c r="L32" s="45">
        <v>0.71900407129348309</v>
      </c>
      <c r="M32" s="45">
        <v>0.47305624859836914</v>
      </c>
      <c r="N32" s="45">
        <v>0.23779140108044494</v>
      </c>
      <c r="O32" s="45">
        <v>6.9250513246688072E-2</v>
      </c>
      <c r="P32" s="45">
        <v>0.1643813052456089</v>
      </c>
      <c r="Q32" s="45">
        <v>0.22729208405760648</v>
      </c>
      <c r="R32" s="45">
        <v>0.54549557643694957</v>
      </c>
      <c r="S32" s="45">
        <v>1.1923657789285613</v>
      </c>
      <c r="T32" s="45">
        <v>1.689411253117945</v>
      </c>
      <c r="U32" s="45">
        <v>1.5270811663352424</v>
      </c>
      <c r="V32" s="45">
        <v>1.0948663528478342</v>
      </c>
      <c r="W32" s="45">
        <v>0.76047601923516783</v>
      </c>
      <c r="X32" s="45">
        <v>0.82648242769867153</v>
      </c>
      <c r="Y32" s="45">
        <v>0.87789867565990498</v>
      </c>
      <c r="Z32" s="45">
        <v>0.6646154543081817</v>
      </c>
      <c r="AA32" s="45">
        <v>0.41399443821070747</v>
      </c>
      <c r="AB32" s="45">
        <v>0.34764981559443076</v>
      </c>
      <c r="AC32" s="45">
        <v>0.49375816044441301</v>
      </c>
      <c r="AD32" s="45">
        <v>0.70184993701889464</v>
      </c>
      <c r="AE32" s="45">
        <v>0.74164854370808442</v>
      </c>
      <c r="AF32" s="45">
        <v>0.43139750299137081</v>
      </c>
      <c r="AG32" s="45">
        <v>0.20151325485515681</v>
      </c>
      <c r="AH32" s="45">
        <v>0.18014580622278675</v>
      </c>
      <c r="AI32" s="45">
        <v>0.28277343936702337</v>
      </c>
      <c r="AJ32" s="45">
        <v>0.51777086176945097</v>
      </c>
      <c r="AK32" s="45">
        <v>0.70686683052627597</v>
      </c>
    </row>
    <row r="33" spans="1:37" ht="17.100000000000001" customHeight="1" x14ac:dyDescent="0.2">
      <c r="A33" s="78" t="s">
        <v>59</v>
      </c>
      <c r="B33" s="45">
        <v>0.74018211172213189</v>
      </c>
      <c r="C33" s="45">
        <v>0.73537862596773085</v>
      </c>
      <c r="D33" s="45">
        <v>0.71525189834549252</v>
      </c>
      <c r="E33" s="45">
        <v>0.69818692587626519</v>
      </c>
      <c r="F33" s="45">
        <v>0.69025937084310485</v>
      </c>
      <c r="G33" s="45">
        <v>0.68649751743175003</v>
      </c>
      <c r="H33" s="45">
        <v>0.6850543754202798</v>
      </c>
      <c r="I33" s="45">
        <v>0.68795956643239453</v>
      </c>
      <c r="J33" s="45">
        <v>0.69442360607130382</v>
      </c>
      <c r="K33" s="45">
        <v>0.69301955013805205</v>
      </c>
      <c r="L33" s="45">
        <v>0.68479316789875622</v>
      </c>
      <c r="M33" s="45">
        <v>0.68290419988752404</v>
      </c>
      <c r="N33" s="45">
        <v>0.68751701092724105</v>
      </c>
      <c r="O33" s="45">
        <v>0.68426823106895185</v>
      </c>
      <c r="P33" s="45">
        <v>0.67168903809486924</v>
      </c>
      <c r="Q33" s="45">
        <v>0.66693147147358633</v>
      </c>
      <c r="R33" s="45">
        <v>0.67345593978984652</v>
      </c>
      <c r="S33" s="45">
        <v>0.68149285715632946</v>
      </c>
      <c r="T33" s="45">
        <v>0.68565276018976995</v>
      </c>
      <c r="U33" s="45">
        <v>0.68703492550448164</v>
      </c>
      <c r="V33" s="45">
        <v>0.68571469059623968</v>
      </c>
      <c r="W33" s="45">
        <v>0.6824913607857086</v>
      </c>
      <c r="X33" s="45">
        <v>0.67609570138924546</v>
      </c>
      <c r="Y33" s="45">
        <v>0.67072188729326854</v>
      </c>
      <c r="Z33" s="45">
        <v>0.6699418141201674</v>
      </c>
      <c r="AA33" s="45">
        <v>0.67748315748350496</v>
      </c>
      <c r="AB33" s="45">
        <v>0.6886020368418011</v>
      </c>
      <c r="AC33" s="45">
        <v>0.69058371842360966</v>
      </c>
      <c r="AD33" s="45">
        <v>0.68238871748900198</v>
      </c>
      <c r="AE33" s="45">
        <v>0.67907581492088198</v>
      </c>
      <c r="AF33" s="45">
        <v>0.67894382458681957</v>
      </c>
      <c r="AG33" s="45">
        <v>0.67409948467449521</v>
      </c>
      <c r="AH33" s="45">
        <v>0.67034327292392337</v>
      </c>
      <c r="AI33" s="45">
        <v>0.67614244211304797</v>
      </c>
      <c r="AJ33" s="45">
        <v>0.68879628809577209</v>
      </c>
      <c r="AK33" s="45">
        <v>0.69055853897683761</v>
      </c>
    </row>
    <row r="34" spans="1:37" ht="17.100000000000001" customHeight="1" x14ac:dyDescent="0.2">
      <c r="A34" s="79"/>
      <c r="B34" s="45"/>
      <c r="C34" s="45"/>
      <c r="D34" s="45"/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45"/>
      <c r="P34" s="45"/>
      <c r="Q34" s="45"/>
      <c r="R34" s="45"/>
      <c r="S34" s="45"/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  <c r="AF34" s="45"/>
      <c r="AG34" s="45"/>
      <c r="AH34" s="45"/>
      <c r="AI34" s="45"/>
      <c r="AJ34" s="45"/>
      <c r="AK34" s="45"/>
    </row>
    <row r="35" spans="1:37" s="86" customFormat="1" ht="17.100000000000001" customHeight="1" x14ac:dyDescent="0.2">
      <c r="A35" s="133" t="s">
        <v>95</v>
      </c>
      <c r="B35" s="142"/>
      <c r="C35" s="142"/>
      <c r="D35" s="142"/>
      <c r="E35" s="142"/>
      <c r="F35" s="142"/>
      <c r="G35" s="142"/>
      <c r="H35" s="142"/>
      <c r="I35" s="142"/>
      <c r="J35" s="142"/>
      <c r="K35" s="142"/>
      <c r="L35" s="142"/>
      <c r="M35" s="142"/>
      <c r="N35" s="142"/>
      <c r="O35" s="142"/>
      <c r="P35" s="142"/>
      <c r="Q35" s="142"/>
      <c r="R35" s="142"/>
      <c r="S35" s="142"/>
      <c r="T35" s="142"/>
      <c r="U35" s="142"/>
      <c r="V35" s="142"/>
      <c r="W35" s="142"/>
      <c r="X35" s="142"/>
      <c r="Y35" s="142"/>
      <c r="Z35" s="142"/>
      <c r="AA35" s="142"/>
      <c r="AB35" s="142"/>
      <c r="AC35" s="142"/>
      <c r="AD35" s="142"/>
      <c r="AE35" s="142"/>
      <c r="AF35" s="142"/>
      <c r="AG35" s="142"/>
      <c r="AH35" s="142"/>
      <c r="AI35" s="142"/>
      <c r="AJ35" s="142"/>
      <c r="AK35" s="142"/>
    </row>
    <row r="36" spans="1:37" s="11" customFormat="1" ht="17.100000000000001" customHeight="1" thickBot="1" x14ac:dyDescent="0.25">
      <c r="A36" s="51" t="s">
        <v>19</v>
      </c>
      <c r="B36" s="100">
        <v>4.9668597836983519</v>
      </c>
      <c r="C36" s="100">
        <v>2.5751423166725296</v>
      </c>
      <c r="D36" s="100">
        <v>2.087758540395801</v>
      </c>
      <c r="E36" s="100">
        <v>2.09232195723843</v>
      </c>
      <c r="F36" s="100">
        <v>0.52152183348577186</v>
      </c>
      <c r="G36" s="100">
        <v>-0.86532785526447498</v>
      </c>
      <c r="H36" s="100">
        <v>-0.38080739872113911</v>
      </c>
      <c r="I36" s="100">
        <v>0.735550569349952</v>
      </c>
      <c r="J36" s="100">
        <v>0.81600398449970246</v>
      </c>
      <c r="K36" s="100">
        <v>2.6070755630029474</v>
      </c>
      <c r="L36" s="100">
        <v>2.9317076025356048</v>
      </c>
      <c r="M36" s="100">
        <v>1.5234874898744755</v>
      </c>
      <c r="N36" s="100">
        <v>2.4719190957483761</v>
      </c>
      <c r="O36" s="100">
        <v>0.56429634008796636</v>
      </c>
      <c r="P36" s="100">
        <v>-2.2251070492872116</v>
      </c>
      <c r="Q36" s="100">
        <v>-1.5655658819018758</v>
      </c>
      <c r="R36" s="100">
        <v>0.39433514166455907</v>
      </c>
      <c r="S36" s="100">
        <v>-0.17416532853252731</v>
      </c>
      <c r="T36" s="100">
        <v>0.50523789794640894</v>
      </c>
      <c r="U36" s="100">
        <v>1.2424909947424734</v>
      </c>
      <c r="V36" s="100">
        <v>3.273747424411444</v>
      </c>
      <c r="W36" s="100">
        <v>5.3895839702277515</v>
      </c>
      <c r="X36" s="100">
        <v>3.6866055096651529</v>
      </c>
      <c r="Y36" s="100">
        <v>-0.33800713693812323</v>
      </c>
      <c r="Z36" s="100">
        <v>-0.68330133317285879</v>
      </c>
      <c r="AA36" s="100">
        <v>2.4940818470155612</v>
      </c>
      <c r="AB36" s="100">
        <v>4.1405585248698751</v>
      </c>
      <c r="AC36" s="100">
        <v>4.064646187945975</v>
      </c>
      <c r="AD36" s="100">
        <v>1.0250644994258984</v>
      </c>
      <c r="AE36" s="100">
        <v>-0.41660823244703549</v>
      </c>
      <c r="AF36" s="100">
        <v>0.80648487666648006</v>
      </c>
      <c r="AG36" s="100">
        <v>3.6303051735265601</v>
      </c>
      <c r="AH36" s="100">
        <v>3.0907472960431059</v>
      </c>
      <c r="AI36" s="100">
        <v>0.52752580213677458</v>
      </c>
      <c r="AJ36" s="100">
        <v>0.11085245226385432</v>
      </c>
      <c r="AK36" s="100">
        <v>1.9369570201550834</v>
      </c>
    </row>
    <row r="37" spans="1:37" x14ac:dyDescent="0.2">
      <c r="A37" s="13" t="s">
        <v>50</v>
      </c>
    </row>
  </sheetData>
  <mergeCells count="9">
    <mergeCell ref="AH3:AK3"/>
    <mergeCell ref="AD3:AG3"/>
    <mergeCell ref="B3:E3"/>
    <mergeCell ref="F3:I3"/>
    <mergeCell ref="V3:Y3"/>
    <mergeCell ref="R3:U3"/>
    <mergeCell ref="N3:Q3"/>
    <mergeCell ref="J3:M3"/>
    <mergeCell ref="Z3:AC3"/>
  </mergeCells>
  <phoneticPr fontId="29" type="noConversion"/>
  <conditionalFormatting sqref="A1:XFD1048576">
    <cfRule type="cellIs" dxfId="1" priority="1" operator="lessThan">
      <formula>0</formula>
    </cfRule>
  </conditionalFormatting>
  <conditionalFormatting sqref="B5:AK36">
    <cfRule type="cellIs" dxfId="0" priority="9" operator="lessThan">
      <formula>0</formula>
    </cfRule>
  </conditionalFormatting>
  <pageMargins left="0.51181102362204722" right="0" top="0.51181102362204722" bottom="0" header="0" footer="0"/>
  <pageSetup paperSize="9" scale="52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0"/>
  <dimension ref="A1:AQ57"/>
  <sheetViews>
    <sheetView view="pageBreakPreview" zoomScaleSheetLayoutView="100" workbookViewId="0">
      <pane xSplit="11" ySplit="4" topLeftCell="L5" activePane="bottomRight" state="frozen"/>
      <selection activeCell="AD23" sqref="AD23"/>
      <selection pane="topRight" activeCell="AD23" sqref="AD23"/>
      <selection pane="bottomLeft" activeCell="AD23" sqref="AD23"/>
      <selection pane="bottomRight" activeCell="AO6" sqref="AO6"/>
    </sheetView>
  </sheetViews>
  <sheetFormatPr defaultColWidth="9.140625" defaultRowHeight="11.25" x14ac:dyDescent="0.2"/>
  <cols>
    <col min="1" max="1" width="26.28515625" style="1" customWidth="1"/>
    <col min="2" max="9" width="5.7109375" style="5" hidden="1" customWidth="1"/>
    <col min="10" max="15" width="6" style="5" hidden="1" customWidth="1"/>
    <col min="16" max="19" width="6.28515625" style="5" hidden="1" customWidth="1"/>
    <col min="20" max="23" width="6.7109375" style="5" hidden="1" customWidth="1"/>
    <col min="24" max="28" width="6.7109375" style="5" customWidth="1"/>
    <col min="29" max="40" width="6.7109375" style="1" customWidth="1"/>
    <col min="41" max="41" width="7.5703125" style="1" customWidth="1"/>
    <col min="42" max="43" width="6.28515625" style="1" customWidth="1"/>
    <col min="44" max="16384" width="9.140625" style="1"/>
  </cols>
  <sheetData>
    <row r="1" spans="1:43" ht="16.5" customHeight="1" x14ac:dyDescent="0.2">
      <c r="X1" s="32" t="s">
        <v>113</v>
      </c>
      <c r="AC1" s="5"/>
    </row>
    <row r="2" spans="1:43" ht="1.5" customHeight="1" thickBot="1" x14ac:dyDescent="0.25">
      <c r="B2" s="5" t="s">
        <v>20</v>
      </c>
      <c r="C2" s="5" t="s">
        <v>21</v>
      </c>
      <c r="D2" s="5" t="s">
        <v>22</v>
      </c>
      <c r="E2" s="5" t="s">
        <v>23</v>
      </c>
      <c r="F2" s="5" t="s">
        <v>24</v>
      </c>
      <c r="G2" s="5" t="s">
        <v>25</v>
      </c>
      <c r="H2" s="5" t="s">
        <v>26</v>
      </c>
      <c r="I2" s="5" t="s">
        <v>27</v>
      </c>
      <c r="J2" s="5" t="s">
        <v>28</v>
      </c>
      <c r="K2" s="5" t="s">
        <v>29</v>
      </c>
      <c r="L2" s="5" t="s">
        <v>30</v>
      </c>
      <c r="M2" s="5" t="s">
        <v>31</v>
      </c>
      <c r="N2" s="5" t="s">
        <v>32</v>
      </c>
      <c r="O2" s="5" t="s">
        <v>33</v>
      </c>
      <c r="P2" s="5" t="s">
        <v>34</v>
      </c>
      <c r="Q2" s="5" t="s">
        <v>35</v>
      </c>
      <c r="R2" s="5" t="s">
        <v>36</v>
      </c>
      <c r="S2" s="5" t="s">
        <v>37</v>
      </c>
      <c r="T2" s="5" t="s">
        <v>38</v>
      </c>
      <c r="U2" s="5" t="s">
        <v>39</v>
      </c>
      <c r="V2" s="5" t="s">
        <v>40</v>
      </c>
      <c r="W2" s="5" t="s">
        <v>41</v>
      </c>
      <c r="X2" s="5" t="s">
        <v>42</v>
      </c>
      <c r="Y2" s="5" t="s">
        <v>43</v>
      </c>
      <c r="Z2" s="5" t="s">
        <v>44</v>
      </c>
      <c r="AA2" s="5" t="s">
        <v>45</v>
      </c>
      <c r="AB2" s="5" t="s">
        <v>51</v>
      </c>
      <c r="AC2" s="5" t="s">
        <v>73</v>
      </c>
      <c r="AD2" s="1" t="s">
        <v>74</v>
      </c>
      <c r="AE2" s="1" t="s">
        <v>75</v>
      </c>
      <c r="AF2" s="1" t="s">
        <v>78</v>
      </c>
    </row>
    <row r="3" spans="1:43" s="7" customFormat="1" ht="15" customHeight="1" x14ac:dyDescent="0.2">
      <c r="B3" s="216" t="s">
        <v>67</v>
      </c>
      <c r="C3" s="216"/>
      <c r="D3" s="216" t="s">
        <v>66</v>
      </c>
      <c r="E3" s="216"/>
      <c r="F3" s="216"/>
      <c r="G3" s="216"/>
      <c r="H3" s="216" t="s">
        <v>60</v>
      </c>
      <c r="I3" s="216"/>
      <c r="J3" s="216"/>
      <c r="K3" s="216"/>
      <c r="L3" s="216" t="s">
        <v>61</v>
      </c>
      <c r="M3" s="216"/>
      <c r="N3" s="216"/>
      <c r="O3" s="216"/>
      <c r="P3" s="216" t="s">
        <v>62</v>
      </c>
      <c r="Q3" s="216"/>
      <c r="R3" s="216"/>
      <c r="S3" s="216"/>
      <c r="T3" s="216" t="s">
        <v>63</v>
      </c>
      <c r="U3" s="216"/>
      <c r="V3" s="216"/>
      <c r="W3" s="216"/>
      <c r="X3" s="216" t="s">
        <v>64</v>
      </c>
      <c r="Y3" s="216"/>
      <c r="Z3" s="216"/>
      <c r="AA3" s="216"/>
      <c r="AB3" s="216" t="s">
        <v>65</v>
      </c>
      <c r="AC3" s="216"/>
      <c r="AD3" s="216"/>
      <c r="AE3" s="216"/>
      <c r="AF3" s="215" t="s">
        <v>77</v>
      </c>
      <c r="AG3" s="215"/>
      <c r="AH3" s="215"/>
      <c r="AI3" s="215"/>
      <c r="AJ3" s="210" t="s">
        <v>80</v>
      </c>
      <c r="AK3" s="210"/>
      <c r="AL3" s="210"/>
      <c r="AM3" s="210"/>
      <c r="AN3" s="215" t="s">
        <v>92</v>
      </c>
      <c r="AO3" s="215"/>
      <c r="AP3" s="215"/>
      <c r="AQ3" s="215"/>
    </row>
    <row r="4" spans="1:43" x14ac:dyDescent="0.2">
      <c r="A4" s="21" t="s">
        <v>68</v>
      </c>
      <c r="B4" s="22" t="s">
        <v>48</v>
      </c>
      <c r="C4" s="22" t="s">
        <v>49</v>
      </c>
      <c r="D4" s="22" t="s">
        <v>46</v>
      </c>
      <c r="E4" s="22" t="s">
        <v>47</v>
      </c>
      <c r="F4" s="22" t="s">
        <v>48</v>
      </c>
      <c r="G4" s="22" t="s">
        <v>49</v>
      </c>
      <c r="H4" s="22" t="s">
        <v>46</v>
      </c>
      <c r="I4" s="22" t="s">
        <v>47</v>
      </c>
      <c r="J4" s="22" t="s">
        <v>48</v>
      </c>
      <c r="K4" s="22" t="s">
        <v>49</v>
      </c>
      <c r="L4" s="22" t="s">
        <v>46</v>
      </c>
      <c r="M4" s="22" t="s">
        <v>47</v>
      </c>
      <c r="N4" s="22" t="s">
        <v>48</v>
      </c>
      <c r="O4" s="22" t="s">
        <v>49</v>
      </c>
      <c r="P4" s="22" t="s">
        <v>46</v>
      </c>
      <c r="Q4" s="22" t="s">
        <v>47</v>
      </c>
      <c r="R4" s="22" t="s">
        <v>48</v>
      </c>
      <c r="S4" s="22" t="s">
        <v>49</v>
      </c>
      <c r="T4" s="22" t="s">
        <v>46</v>
      </c>
      <c r="U4" s="22" t="s">
        <v>47</v>
      </c>
      <c r="V4" s="22" t="s">
        <v>48</v>
      </c>
      <c r="W4" s="22" t="s">
        <v>49</v>
      </c>
      <c r="X4" s="22" t="s">
        <v>46</v>
      </c>
      <c r="Y4" s="22" t="s">
        <v>47</v>
      </c>
      <c r="Z4" s="22" t="s">
        <v>48</v>
      </c>
      <c r="AA4" s="22" t="s">
        <v>49</v>
      </c>
      <c r="AB4" s="22" t="s">
        <v>46</v>
      </c>
      <c r="AC4" s="22" t="s">
        <v>47</v>
      </c>
      <c r="AD4" s="22" t="s">
        <v>48</v>
      </c>
      <c r="AE4" s="22" t="s">
        <v>49</v>
      </c>
      <c r="AF4" s="12" t="s">
        <v>46</v>
      </c>
      <c r="AG4" s="12" t="s">
        <v>47</v>
      </c>
      <c r="AH4" s="12" t="s">
        <v>48</v>
      </c>
      <c r="AI4" s="22" t="s">
        <v>49</v>
      </c>
      <c r="AJ4" s="38" t="s">
        <v>46</v>
      </c>
      <c r="AK4" s="38" t="s">
        <v>47</v>
      </c>
      <c r="AL4" s="38" t="s">
        <v>48</v>
      </c>
      <c r="AM4" s="38" t="s">
        <v>49</v>
      </c>
      <c r="AN4" s="56" t="s">
        <v>46</v>
      </c>
      <c r="AO4" s="38" t="s">
        <v>47</v>
      </c>
      <c r="AP4" s="56" t="s">
        <v>48</v>
      </c>
      <c r="AQ4" s="56" t="s">
        <v>49</v>
      </c>
    </row>
    <row r="5" spans="1:43" s="8" customFormat="1" ht="18" customHeight="1" x14ac:dyDescent="0.2">
      <c r="A5" s="2" t="s">
        <v>97</v>
      </c>
      <c r="B5" s="10" t="e">
        <f>#REF!/Trend_VA!#REF!*100</f>
        <v>#REF!</v>
      </c>
      <c r="C5" s="10" t="e">
        <f>#REF!/Trend_VA!#REF!*100</f>
        <v>#REF!</v>
      </c>
      <c r="D5" s="10" t="e">
        <f>#REF!/Trend_VA!#REF!*100</f>
        <v>#REF!</v>
      </c>
      <c r="E5" s="10" t="e">
        <f>#REF!/Trend_VA!#REF!*100</f>
        <v>#REF!</v>
      </c>
      <c r="F5" s="10" t="e">
        <f>#REF!/Trend_VA!#REF!*100</f>
        <v>#REF!</v>
      </c>
      <c r="G5" s="10" t="e">
        <f>#REF!/Trend_VA!#REF!*100</f>
        <v>#REF!</v>
      </c>
      <c r="H5" s="10" t="e">
        <f>#REF!/Trend_VA!#REF!*100</f>
        <v>#REF!</v>
      </c>
      <c r="I5" s="10" t="e">
        <f>#REF!/Trend_VA!#REF!*100</f>
        <v>#REF!</v>
      </c>
      <c r="J5" s="25" t="e">
        <f>#REF!/Trend_VA!#REF!*100</f>
        <v>#REF!</v>
      </c>
      <c r="K5" s="25" t="e">
        <f>#REF!/Trend_VA!#REF!*100</f>
        <v>#REF!</v>
      </c>
      <c r="L5" s="25" t="e">
        <f>#REF!/Trend_VA!#REF!*100</f>
        <v>#REF!</v>
      </c>
      <c r="M5" s="25" t="e">
        <f>#REF!/Trend_VA!#REF!*100</f>
        <v>#REF!</v>
      </c>
      <c r="N5" s="25" t="e">
        <f>#REF!/Trend_VA!#REF!*100</f>
        <v>#REF!</v>
      </c>
      <c r="O5" s="25" t="e">
        <f>#REF!/Trend_VA!#REF!*100</f>
        <v>#REF!</v>
      </c>
      <c r="P5" s="25" t="e">
        <f>#REF!/Trend_VA!#REF!*100</f>
        <v>#REF!</v>
      </c>
      <c r="Q5" s="25" t="e">
        <f>#REF!/Trend_VA!#REF!*100</f>
        <v>#REF!</v>
      </c>
      <c r="R5" s="25" t="e">
        <f>#REF!/Trend_VA!#REF!*100</f>
        <v>#REF!</v>
      </c>
      <c r="S5" s="25" t="e">
        <f>#REF!/Trend_VA!#REF!*100</f>
        <v>#REF!</v>
      </c>
      <c r="T5" s="25" t="e">
        <f>#REF!/Trend_VA!#REF!*100</f>
        <v>#REF!</v>
      </c>
      <c r="U5" s="25" t="e">
        <f>#REF!/Trend_VA!#REF!*100</f>
        <v>#REF!</v>
      </c>
      <c r="V5" s="25" t="e">
        <f>#REF!/Trend_VA!#REF!*100</f>
        <v>#REF!</v>
      </c>
      <c r="W5" s="25" t="e">
        <f>#REF!/Trend_VA!#REF!*100</f>
        <v>#REF!</v>
      </c>
      <c r="X5" s="25" t="e">
        <f>#REF!/Trend_VA!#REF!*100</f>
        <v>#REF!</v>
      </c>
      <c r="Y5" s="25" t="e">
        <f>#REF!/Trend_VA!#REF!*100</f>
        <v>#REF!</v>
      </c>
      <c r="Z5" s="25" t="e">
        <f>#REF!/Trend_VA!#REF!*100</f>
        <v>#REF!</v>
      </c>
      <c r="AA5" s="25" t="e">
        <f>#REF!/Trend_VA!#REF!*100</f>
        <v>#REF!</v>
      </c>
      <c r="AB5" s="25" t="e">
        <f>#REF!/Trend_VA!#REF!*100</f>
        <v>#REF!</v>
      </c>
      <c r="AC5" s="25" t="e">
        <f>#REF!/Trend_VA!#REF!*100</f>
        <v>#REF!</v>
      </c>
      <c r="AD5" s="25" t="e">
        <f>#REF!/Trend_VA!#REF!*100</f>
        <v>#REF!</v>
      </c>
      <c r="AE5" s="25" t="e">
        <f>#REF!/Trend_VA!#REF!*100</f>
        <v>#REF!</v>
      </c>
      <c r="AF5" s="25" t="e">
        <f>#REF!/Trend_VA!#REF!*100</f>
        <v>#REF!</v>
      </c>
      <c r="AG5" s="25" t="e">
        <f>#REF!/Trend_VA!#REF!*100</f>
        <v>#REF!</v>
      </c>
      <c r="AH5" s="25" t="e">
        <f>#REF!/Trend_VA!#REF!*100</f>
        <v>#REF!</v>
      </c>
      <c r="AI5" s="25" t="e">
        <f>#REF!/Trend_VA!#REF!*100</f>
        <v>#REF!</v>
      </c>
      <c r="AJ5" s="25" t="e">
        <f>#REF!/Trend_VA!B5*100</f>
        <v>#REF!</v>
      </c>
      <c r="AK5" s="25" t="e">
        <f>#REF!/Trend_VA!C5*100</f>
        <v>#REF!</v>
      </c>
      <c r="AL5" s="25" t="e">
        <f>#REF!/Trend_VA!D5*100</f>
        <v>#REF!</v>
      </c>
      <c r="AM5" s="25" t="e">
        <f>#REF!/Trend_VA!E5*100</f>
        <v>#REF!</v>
      </c>
      <c r="AN5" s="25" t="e">
        <f>#REF!/Trend_VA!F5*100</f>
        <v>#REF!</v>
      </c>
      <c r="AO5" s="25" t="e">
        <f>#REF!/Trend_VA!G5*100</f>
        <v>#REF!</v>
      </c>
      <c r="AP5" s="25" t="e">
        <f>#REF!/Trend_VA!H5*100</f>
        <v>#REF!</v>
      </c>
      <c r="AQ5" s="25" t="e">
        <f>#REF!/Trend_VA!I5*100</f>
        <v>#REF!</v>
      </c>
    </row>
    <row r="6" spans="1:43" s="8" customFormat="1" ht="24.75" customHeight="1" x14ac:dyDescent="0.2">
      <c r="A6" s="2" t="s">
        <v>96</v>
      </c>
      <c r="B6" s="10" t="e">
        <f>#REF!/Trend_VA!#REF!*100</f>
        <v>#REF!</v>
      </c>
      <c r="C6" s="10" t="e">
        <f>#REF!/Trend_VA!#REF!*100</f>
        <v>#REF!</v>
      </c>
      <c r="D6" s="10" t="e">
        <f>#REF!/Trend_VA!#REF!*100</f>
        <v>#REF!</v>
      </c>
      <c r="E6" s="10" t="e">
        <f>#REF!/Trend_VA!#REF!*100</f>
        <v>#REF!</v>
      </c>
      <c r="F6" s="10" t="e">
        <f>#REF!/Trend_VA!#REF!*100</f>
        <v>#REF!</v>
      </c>
      <c r="G6" s="10" t="e">
        <f>#REF!/Trend_VA!#REF!*100</f>
        <v>#REF!</v>
      </c>
      <c r="H6" s="10" t="e">
        <f>#REF!/Trend_VA!#REF!*100</f>
        <v>#REF!</v>
      </c>
      <c r="I6" s="10" t="e">
        <f>#REF!/Trend_VA!#REF!*100</f>
        <v>#REF!</v>
      </c>
      <c r="J6" s="25" t="e">
        <f>#REF!/Trend_VA!#REF!*100</f>
        <v>#REF!</v>
      </c>
      <c r="K6" s="25" t="e">
        <f>#REF!/Trend_VA!#REF!*100</f>
        <v>#REF!</v>
      </c>
      <c r="L6" s="25" t="e">
        <f>#REF!/Trend_VA!#REF!*100</f>
        <v>#REF!</v>
      </c>
      <c r="M6" s="25" t="e">
        <f>#REF!/Trend_VA!#REF!*100</f>
        <v>#REF!</v>
      </c>
      <c r="N6" s="25" t="e">
        <f>#REF!/Trend_VA!#REF!*100</f>
        <v>#REF!</v>
      </c>
      <c r="O6" s="25" t="e">
        <f>#REF!/Trend_VA!#REF!*100</f>
        <v>#REF!</v>
      </c>
      <c r="P6" s="25" t="e">
        <f>#REF!/Trend_VA!#REF!*100</f>
        <v>#REF!</v>
      </c>
      <c r="Q6" s="25" t="e">
        <f>#REF!/Trend_VA!#REF!*100</f>
        <v>#REF!</v>
      </c>
      <c r="R6" s="25" t="e">
        <f>#REF!/Trend_VA!#REF!*100</f>
        <v>#REF!</v>
      </c>
      <c r="S6" s="25" t="e">
        <f>#REF!/Trend_VA!#REF!*100</f>
        <v>#REF!</v>
      </c>
      <c r="T6" s="25" t="e">
        <f>#REF!/Trend_VA!#REF!*100</f>
        <v>#REF!</v>
      </c>
      <c r="U6" s="25" t="e">
        <f>#REF!/Trend_VA!#REF!*100</f>
        <v>#REF!</v>
      </c>
      <c r="V6" s="25" t="e">
        <f>#REF!/Trend_VA!#REF!*100</f>
        <v>#REF!</v>
      </c>
      <c r="W6" s="25" t="e">
        <f>#REF!/Trend_VA!#REF!*100</f>
        <v>#REF!</v>
      </c>
      <c r="X6" s="25" t="e">
        <f>#REF!/Trend_VA!#REF!*100</f>
        <v>#REF!</v>
      </c>
      <c r="Y6" s="25" t="e">
        <f>#REF!/Trend_VA!#REF!*100</f>
        <v>#REF!</v>
      </c>
      <c r="Z6" s="25" t="e">
        <f>#REF!/Trend_VA!#REF!*100</f>
        <v>#REF!</v>
      </c>
      <c r="AA6" s="25" t="e">
        <f>#REF!/Trend_VA!#REF!*100</f>
        <v>#REF!</v>
      </c>
      <c r="AB6" s="25" t="e">
        <f>#REF!/Trend_VA!#REF!*100</f>
        <v>#REF!</v>
      </c>
      <c r="AC6" s="25" t="e">
        <f>#REF!/Trend_VA!#REF!*100</f>
        <v>#REF!</v>
      </c>
      <c r="AD6" s="25" t="e">
        <f>#REF!/Trend_VA!#REF!*100</f>
        <v>#REF!</v>
      </c>
      <c r="AE6" s="25" t="e">
        <f>#REF!/Trend_VA!#REF!*100</f>
        <v>#REF!</v>
      </c>
      <c r="AF6" s="49" t="e">
        <f>#REF!/Trend_VA!#REF!*100</f>
        <v>#REF!</v>
      </c>
      <c r="AG6" s="49" t="e">
        <f>#REF!/Trend_VA!#REF!*100</f>
        <v>#REF!</v>
      </c>
      <c r="AH6" s="49" t="e">
        <f>#REF!/Trend_VA!#REF!*100</f>
        <v>#REF!</v>
      </c>
      <c r="AI6" s="49" t="e">
        <f>#REF!/Trend_VA!#REF!*100</f>
        <v>#REF!</v>
      </c>
      <c r="AJ6" s="49" t="e">
        <f>#REF!/Trend_VA!B6*100</f>
        <v>#REF!</v>
      </c>
      <c r="AK6" s="49" t="e">
        <f>#REF!/Trend_VA!C6*100</f>
        <v>#REF!</v>
      </c>
      <c r="AL6" s="49" t="e">
        <f>#REF!/Trend_VA!D6*100</f>
        <v>#REF!</v>
      </c>
      <c r="AM6" s="49" t="e">
        <f>#REF!/Trend_VA!E6*100</f>
        <v>#REF!</v>
      </c>
      <c r="AN6" s="49" t="e">
        <f>#REF!/Trend_VA!F6*100</f>
        <v>#REF!</v>
      </c>
      <c r="AO6" s="49" t="e">
        <f>#REF!/Trend_VA!G6*100</f>
        <v>#REF!</v>
      </c>
      <c r="AP6" s="49" t="e">
        <f>#REF!/Trend_VA!H6*100</f>
        <v>#REF!</v>
      </c>
      <c r="AQ6" s="49" t="e">
        <f>#REF!/Trend_VA!I6*100</f>
        <v>#REF!</v>
      </c>
    </row>
    <row r="7" spans="1:43" ht="18" customHeight="1" x14ac:dyDescent="0.2">
      <c r="A7" s="16" t="s">
        <v>1</v>
      </c>
      <c r="B7" s="9" t="e">
        <f>#REF!/Trend_VA!#REF!*100</f>
        <v>#REF!</v>
      </c>
      <c r="C7" s="9" t="e">
        <f>#REF!/Trend_VA!#REF!*100</f>
        <v>#REF!</v>
      </c>
      <c r="D7" s="9" t="e">
        <f>#REF!/Trend_VA!#REF!*100</f>
        <v>#REF!</v>
      </c>
      <c r="E7" s="9" t="e">
        <f>#REF!/Trend_VA!#REF!*100</f>
        <v>#REF!</v>
      </c>
      <c r="F7" s="9" t="e">
        <f>#REF!/Trend_VA!#REF!*100</f>
        <v>#REF!</v>
      </c>
      <c r="G7" s="9" t="e">
        <f>#REF!/Trend_VA!#REF!*100</f>
        <v>#REF!</v>
      </c>
      <c r="H7" s="9" t="e">
        <f>#REF!/Trend_VA!#REF!*100</f>
        <v>#REF!</v>
      </c>
      <c r="I7" s="9" t="e">
        <f>#REF!/Trend_VA!#REF!*100</f>
        <v>#REF!</v>
      </c>
      <c r="J7" s="26" t="e">
        <f>#REF!/Trend_VA!#REF!*100</f>
        <v>#REF!</v>
      </c>
      <c r="K7" s="26" t="e">
        <f>#REF!/Trend_VA!#REF!*100</f>
        <v>#REF!</v>
      </c>
      <c r="L7" s="26" t="e">
        <f>#REF!/Trend_VA!#REF!*100</f>
        <v>#REF!</v>
      </c>
      <c r="M7" s="26" t="e">
        <f>#REF!/Trend_VA!#REF!*100</f>
        <v>#REF!</v>
      </c>
      <c r="N7" s="26" t="e">
        <f>#REF!/Trend_VA!#REF!*100</f>
        <v>#REF!</v>
      </c>
      <c r="O7" s="26" t="e">
        <f>#REF!/Trend_VA!#REF!*100</f>
        <v>#REF!</v>
      </c>
      <c r="P7" s="26" t="e">
        <f>#REF!/Trend_VA!#REF!*100</f>
        <v>#REF!</v>
      </c>
      <c r="Q7" s="26" t="e">
        <f>#REF!/Trend_VA!#REF!*100</f>
        <v>#REF!</v>
      </c>
      <c r="R7" s="26" t="e">
        <f>#REF!/Trend_VA!#REF!*100</f>
        <v>#REF!</v>
      </c>
      <c r="S7" s="26" t="e">
        <f>#REF!/Trend_VA!#REF!*100</f>
        <v>#REF!</v>
      </c>
      <c r="T7" s="26" t="e">
        <f>#REF!/Trend_VA!#REF!*100</f>
        <v>#REF!</v>
      </c>
      <c r="U7" s="26" t="e">
        <f>#REF!/Trend_VA!#REF!*100</f>
        <v>#REF!</v>
      </c>
      <c r="V7" s="26" t="e">
        <f>#REF!/Trend_VA!#REF!*100</f>
        <v>#REF!</v>
      </c>
      <c r="W7" s="26" t="e">
        <f>#REF!/Trend_VA!#REF!*100</f>
        <v>#REF!</v>
      </c>
      <c r="X7" s="26" t="e">
        <f>#REF!/Trend_VA!#REF!*100</f>
        <v>#REF!</v>
      </c>
      <c r="Y7" s="26" t="e">
        <f>#REF!/Trend_VA!#REF!*100</f>
        <v>#REF!</v>
      </c>
      <c r="Z7" s="26" t="e">
        <f>#REF!/Trend_VA!#REF!*100</f>
        <v>#REF!</v>
      </c>
      <c r="AA7" s="26" t="e">
        <f>#REF!/Trend_VA!#REF!*100</f>
        <v>#REF!</v>
      </c>
      <c r="AB7" s="26" t="e">
        <f>#REF!/Trend_VA!#REF!*100</f>
        <v>#REF!</v>
      </c>
      <c r="AC7" s="26" t="e">
        <f>#REF!/Trend_VA!#REF!*100</f>
        <v>#REF!</v>
      </c>
      <c r="AD7" s="26" t="e">
        <f>#REF!/Trend_VA!#REF!*100</f>
        <v>#REF!</v>
      </c>
      <c r="AE7" s="26" t="e">
        <f>#REF!/Trend_VA!#REF!*100</f>
        <v>#REF!</v>
      </c>
      <c r="AF7" s="33" t="e">
        <f>#REF!/Trend_VA!#REF!*100</f>
        <v>#REF!</v>
      </c>
      <c r="AG7" s="33" t="e">
        <f>#REF!/Trend_VA!#REF!*100</f>
        <v>#REF!</v>
      </c>
      <c r="AH7" s="33" t="e">
        <f>#REF!/Trend_VA!#REF!*100</f>
        <v>#REF!</v>
      </c>
      <c r="AI7" s="33" t="e">
        <f>#REF!/Trend_VA!#REF!*100</f>
        <v>#REF!</v>
      </c>
      <c r="AJ7" s="33" t="e">
        <f>#REF!/Trend_VA!B7*100</f>
        <v>#REF!</v>
      </c>
      <c r="AK7" s="33" t="e">
        <f>#REF!/Trend_VA!C7*100</f>
        <v>#REF!</v>
      </c>
      <c r="AL7" s="33" t="e">
        <f>#REF!/Trend_VA!D7*100</f>
        <v>#REF!</v>
      </c>
      <c r="AM7" s="33" t="e">
        <f>#REF!/Trend_VA!E7*100</f>
        <v>#REF!</v>
      </c>
      <c r="AN7" s="33" t="e">
        <f>#REF!/Trend_VA!F7*100</f>
        <v>#REF!</v>
      </c>
      <c r="AO7" s="33" t="e">
        <f>#REF!/Trend_VA!G7*100</f>
        <v>#REF!</v>
      </c>
      <c r="AP7" s="33" t="e">
        <f>#REF!/Trend_VA!H7*100</f>
        <v>#REF!</v>
      </c>
      <c r="AQ7" s="33" t="e">
        <f>#REF!/Trend_VA!I7*100</f>
        <v>#REF!</v>
      </c>
    </row>
    <row r="8" spans="1:43" ht="18" customHeight="1" x14ac:dyDescent="0.2">
      <c r="A8" s="16" t="s">
        <v>2</v>
      </c>
      <c r="B8" s="9" t="e">
        <f>#REF!/Trend_VA!#REF!*100</f>
        <v>#REF!</v>
      </c>
      <c r="C8" s="9" t="e">
        <f>#REF!/Trend_VA!#REF!*100</f>
        <v>#REF!</v>
      </c>
      <c r="D8" s="9" t="e">
        <f>#REF!/Trend_VA!#REF!*100</f>
        <v>#REF!</v>
      </c>
      <c r="E8" s="9" t="e">
        <f>#REF!/Trend_VA!#REF!*100</f>
        <v>#REF!</v>
      </c>
      <c r="F8" s="9" t="e">
        <f>#REF!/Trend_VA!#REF!*100</f>
        <v>#REF!</v>
      </c>
      <c r="G8" s="9" t="e">
        <f>#REF!/Trend_VA!#REF!*100</f>
        <v>#REF!</v>
      </c>
      <c r="H8" s="9" t="e">
        <f>#REF!/Trend_VA!#REF!*100</f>
        <v>#REF!</v>
      </c>
      <c r="I8" s="9" t="e">
        <f>#REF!/Trend_VA!#REF!*100</f>
        <v>#REF!</v>
      </c>
      <c r="J8" s="26" t="e">
        <f>#REF!/Trend_VA!#REF!*100</f>
        <v>#REF!</v>
      </c>
      <c r="K8" s="26" t="e">
        <f>#REF!/Trend_VA!#REF!*100</f>
        <v>#REF!</v>
      </c>
      <c r="L8" s="26" t="e">
        <f>#REF!/Trend_VA!#REF!*100</f>
        <v>#REF!</v>
      </c>
      <c r="M8" s="26" t="e">
        <f>#REF!/Trend_VA!#REF!*100</f>
        <v>#REF!</v>
      </c>
      <c r="N8" s="26" t="e">
        <f>#REF!/Trend_VA!#REF!*100</f>
        <v>#REF!</v>
      </c>
      <c r="O8" s="26" t="e">
        <f>#REF!/Trend_VA!#REF!*100</f>
        <v>#REF!</v>
      </c>
      <c r="P8" s="26" t="e">
        <f>#REF!/Trend_VA!#REF!*100</f>
        <v>#REF!</v>
      </c>
      <c r="Q8" s="26" t="e">
        <f>#REF!/Trend_VA!#REF!*100</f>
        <v>#REF!</v>
      </c>
      <c r="R8" s="26" t="e">
        <f>#REF!/Trend_VA!#REF!*100</f>
        <v>#REF!</v>
      </c>
      <c r="S8" s="26" t="e">
        <f>#REF!/Trend_VA!#REF!*100</f>
        <v>#REF!</v>
      </c>
      <c r="T8" s="26" t="e">
        <f>#REF!/Trend_VA!#REF!*100</f>
        <v>#REF!</v>
      </c>
      <c r="U8" s="26" t="e">
        <f>#REF!/Trend_VA!#REF!*100</f>
        <v>#REF!</v>
      </c>
      <c r="V8" s="26" t="e">
        <f>#REF!/Trend_VA!#REF!*100</f>
        <v>#REF!</v>
      </c>
      <c r="W8" s="26" t="e">
        <f>#REF!/Trend_VA!#REF!*100</f>
        <v>#REF!</v>
      </c>
      <c r="X8" s="26" t="e">
        <f>#REF!/Trend_VA!#REF!*100</f>
        <v>#REF!</v>
      </c>
      <c r="Y8" s="26" t="e">
        <f>#REF!/Trend_VA!#REF!*100</f>
        <v>#REF!</v>
      </c>
      <c r="Z8" s="26" t="e">
        <f>#REF!/Trend_VA!#REF!*100</f>
        <v>#REF!</v>
      </c>
      <c r="AA8" s="26" t="e">
        <f>#REF!/Trend_VA!#REF!*100</f>
        <v>#REF!</v>
      </c>
      <c r="AB8" s="26" t="e">
        <f>#REF!/Trend_VA!#REF!*100</f>
        <v>#REF!</v>
      </c>
      <c r="AC8" s="26" t="e">
        <f>#REF!/Trend_VA!#REF!*100</f>
        <v>#REF!</v>
      </c>
      <c r="AD8" s="26" t="e">
        <f>#REF!/Trend_VA!#REF!*100</f>
        <v>#REF!</v>
      </c>
      <c r="AE8" s="26" t="e">
        <f>#REF!/Trend_VA!#REF!*100</f>
        <v>#REF!</v>
      </c>
      <c r="AF8" s="33" t="e">
        <f>#REF!/Trend_VA!#REF!*100</f>
        <v>#REF!</v>
      </c>
      <c r="AG8" s="33" t="e">
        <f>#REF!/Trend_VA!#REF!*100</f>
        <v>#REF!</v>
      </c>
      <c r="AH8" s="33" t="e">
        <f>#REF!/Trend_VA!#REF!*100</f>
        <v>#REF!</v>
      </c>
      <c r="AI8" s="33" t="e">
        <f>#REF!/Trend_VA!#REF!*100</f>
        <v>#REF!</v>
      </c>
      <c r="AJ8" s="33" t="e">
        <f>#REF!/Trend_VA!B8*100</f>
        <v>#REF!</v>
      </c>
      <c r="AK8" s="33" t="e">
        <f>#REF!/Trend_VA!C8*100</f>
        <v>#REF!</v>
      </c>
      <c r="AL8" s="33" t="e">
        <f>#REF!/Trend_VA!D8*100</f>
        <v>#REF!</v>
      </c>
      <c r="AM8" s="33" t="e">
        <f>#REF!/Trend_VA!E8*100</f>
        <v>#REF!</v>
      </c>
      <c r="AN8" s="33" t="e">
        <f>#REF!/Trend_VA!F8*100</f>
        <v>#REF!</v>
      </c>
      <c r="AO8" s="33" t="e">
        <f>#REF!/Trend_VA!G8*100</f>
        <v>#REF!</v>
      </c>
      <c r="AP8" s="33" t="e">
        <f>#REF!/Trend_VA!H8*100</f>
        <v>#REF!</v>
      </c>
      <c r="AQ8" s="33" t="e">
        <f>#REF!/Trend_VA!I8*100</f>
        <v>#REF!</v>
      </c>
    </row>
    <row r="9" spans="1:43" ht="18" customHeight="1" x14ac:dyDescent="0.2">
      <c r="A9" s="16" t="s">
        <v>3</v>
      </c>
      <c r="B9" s="9" t="e">
        <f>#REF!/Trend_VA!#REF!*100</f>
        <v>#REF!</v>
      </c>
      <c r="C9" s="9" t="e">
        <f>#REF!/Trend_VA!#REF!*100</f>
        <v>#REF!</v>
      </c>
      <c r="D9" s="9" t="e">
        <f>#REF!/Trend_VA!#REF!*100</f>
        <v>#REF!</v>
      </c>
      <c r="E9" s="9" t="e">
        <f>#REF!/Trend_VA!#REF!*100</f>
        <v>#REF!</v>
      </c>
      <c r="F9" s="9" t="e">
        <f>#REF!/Trend_VA!#REF!*100</f>
        <v>#REF!</v>
      </c>
      <c r="G9" s="9" t="e">
        <f>#REF!/Trend_VA!#REF!*100</f>
        <v>#REF!</v>
      </c>
      <c r="H9" s="9" t="e">
        <f>#REF!/Trend_VA!#REF!*100</f>
        <v>#REF!</v>
      </c>
      <c r="I9" s="9" t="e">
        <f>#REF!/Trend_VA!#REF!*100</f>
        <v>#REF!</v>
      </c>
      <c r="J9" s="26" t="e">
        <f>#REF!/Trend_VA!#REF!*100</f>
        <v>#REF!</v>
      </c>
      <c r="K9" s="26" t="e">
        <f>#REF!/Trend_VA!#REF!*100</f>
        <v>#REF!</v>
      </c>
      <c r="L9" s="26" t="e">
        <f>#REF!/Trend_VA!#REF!*100</f>
        <v>#REF!</v>
      </c>
      <c r="M9" s="26" t="e">
        <f>#REF!/Trend_VA!#REF!*100</f>
        <v>#REF!</v>
      </c>
      <c r="N9" s="26" t="e">
        <f>#REF!/Trend_VA!#REF!*100</f>
        <v>#REF!</v>
      </c>
      <c r="O9" s="26" t="e">
        <f>#REF!/Trend_VA!#REF!*100</f>
        <v>#REF!</v>
      </c>
      <c r="P9" s="26" t="e">
        <f>#REF!/Trend_VA!#REF!*100</f>
        <v>#REF!</v>
      </c>
      <c r="Q9" s="26" t="e">
        <f>#REF!/Trend_VA!#REF!*100</f>
        <v>#REF!</v>
      </c>
      <c r="R9" s="26" t="e">
        <f>#REF!/Trend_VA!#REF!*100</f>
        <v>#REF!</v>
      </c>
      <c r="S9" s="26" t="e">
        <f>#REF!/Trend_VA!#REF!*100</f>
        <v>#REF!</v>
      </c>
      <c r="T9" s="26" t="e">
        <f>#REF!/Trend_VA!#REF!*100</f>
        <v>#REF!</v>
      </c>
      <c r="U9" s="26" t="e">
        <f>#REF!/Trend_VA!#REF!*100</f>
        <v>#REF!</v>
      </c>
      <c r="V9" s="26" t="e">
        <f>#REF!/Trend_VA!#REF!*100</f>
        <v>#REF!</v>
      </c>
      <c r="W9" s="26" t="e">
        <f>#REF!/Trend_VA!#REF!*100</f>
        <v>#REF!</v>
      </c>
      <c r="X9" s="26" t="e">
        <f>#REF!/Trend_VA!#REF!*100</f>
        <v>#REF!</v>
      </c>
      <c r="Y9" s="26" t="e">
        <f>#REF!/Trend_VA!#REF!*100</f>
        <v>#REF!</v>
      </c>
      <c r="Z9" s="26" t="e">
        <f>#REF!/Trend_VA!#REF!*100</f>
        <v>#REF!</v>
      </c>
      <c r="AA9" s="26" t="e">
        <f>#REF!/Trend_VA!#REF!*100</f>
        <v>#REF!</v>
      </c>
      <c r="AB9" s="26" t="e">
        <f>#REF!/Trend_VA!#REF!*100</f>
        <v>#REF!</v>
      </c>
      <c r="AC9" s="26" t="e">
        <f>#REF!/Trend_VA!#REF!*100</f>
        <v>#REF!</v>
      </c>
      <c r="AD9" s="26" t="e">
        <f>#REF!/Trend_VA!#REF!*100</f>
        <v>#REF!</v>
      </c>
      <c r="AE9" s="26" t="e">
        <f>#REF!/Trend_VA!#REF!*100</f>
        <v>#REF!</v>
      </c>
      <c r="AF9" s="33" t="e">
        <f>#REF!/Trend_VA!#REF!*100</f>
        <v>#REF!</v>
      </c>
      <c r="AG9" s="33" t="e">
        <f>#REF!/Trend_VA!#REF!*100</f>
        <v>#REF!</v>
      </c>
      <c r="AH9" s="33" t="e">
        <f>#REF!/Trend_VA!#REF!*100</f>
        <v>#REF!</v>
      </c>
      <c r="AI9" s="33" t="e">
        <f>#REF!/Trend_VA!#REF!*100</f>
        <v>#REF!</v>
      </c>
      <c r="AJ9" s="33" t="e">
        <f>#REF!/Trend_VA!B9*100</f>
        <v>#REF!</v>
      </c>
      <c r="AK9" s="33" t="e">
        <f>#REF!/Trend_VA!C9*100</f>
        <v>#REF!</v>
      </c>
      <c r="AL9" s="33" t="e">
        <f>#REF!/Trend_VA!D9*100</f>
        <v>#REF!</v>
      </c>
      <c r="AM9" s="33" t="e">
        <f>#REF!/Trend_VA!E9*100</f>
        <v>#REF!</v>
      </c>
      <c r="AN9" s="33" t="e">
        <f>#REF!/Trend_VA!F9*100</f>
        <v>#REF!</v>
      </c>
      <c r="AO9" s="33" t="e">
        <f>#REF!/Trend_VA!G9*100</f>
        <v>#REF!</v>
      </c>
      <c r="AP9" s="33" t="e">
        <f>#REF!/Trend_VA!H9*100</f>
        <v>#REF!</v>
      </c>
      <c r="AQ9" s="33" t="e">
        <f>#REF!/Trend_VA!I9*100</f>
        <v>#REF!</v>
      </c>
    </row>
    <row r="10" spans="1:43" ht="18" customHeight="1" x14ac:dyDescent="0.2">
      <c r="A10" s="16" t="s">
        <v>4</v>
      </c>
      <c r="B10" s="9" t="e">
        <f>#REF!/Trend_VA!#REF!*100</f>
        <v>#REF!</v>
      </c>
      <c r="C10" s="9" t="e">
        <f>#REF!/Trend_VA!#REF!*100</f>
        <v>#REF!</v>
      </c>
      <c r="D10" s="9" t="e">
        <f>#REF!/Trend_VA!#REF!*100</f>
        <v>#REF!</v>
      </c>
      <c r="E10" s="9" t="e">
        <f>#REF!/Trend_VA!#REF!*100</f>
        <v>#REF!</v>
      </c>
      <c r="F10" s="9" t="e">
        <f>#REF!/Trend_VA!#REF!*100</f>
        <v>#REF!</v>
      </c>
      <c r="G10" s="9" t="e">
        <f>#REF!/Trend_VA!#REF!*100</f>
        <v>#REF!</v>
      </c>
      <c r="H10" s="9" t="e">
        <f>#REF!/Trend_VA!#REF!*100</f>
        <v>#REF!</v>
      </c>
      <c r="I10" s="9" t="e">
        <f>#REF!/Trend_VA!#REF!*100</f>
        <v>#REF!</v>
      </c>
      <c r="J10" s="26" t="e">
        <f>#REF!/Trend_VA!#REF!*100</f>
        <v>#REF!</v>
      </c>
      <c r="K10" s="26" t="e">
        <f>#REF!/Trend_VA!#REF!*100</f>
        <v>#REF!</v>
      </c>
      <c r="L10" s="26" t="e">
        <f>#REF!/Trend_VA!#REF!*100</f>
        <v>#REF!</v>
      </c>
      <c r="M10" s="26" t="e">
        <f>#REF!/Trend_VA!#REF!*100</f>
        <v>#REF!</v>
      </c>
      <c r="N10" s="26" t="e">
        <f>#REF!/Trend_VA!#REF!*100</f>
        <v>#REF!</v>
      </c>
      <c r="O10" s="26" t="e">
        <f>#REF!/Trend_VA!#REF!*100</f>
        <v>#REF!</v>
      </c>
      <c r="P10" s="26" t="e">
        <f>#REF!/Trend_VA!#REF!*100</f>
        <v>#REF!</v>
      </c>
      <c r="Q10" s="26" t="e">
        <f>#REF!/Trend_VA!#REF!*100</f>
        <v>#REF!</v>
      </c>
      <c r="R10" s="26" t="e">
        <f>#REF!/Trend_VA!#REF!*100</f>
        <v>#REF!</v>
      </c>
      <c r="S10" s="26" t="e">
        <f>#REF!/Trend_VA!#REF!*100</f>
        <v>#REF!</v>
      </c>
      <c r="T10" s="26" t="e">
        <f>#REF!/Trend_VA!#REF!*100</f>
        <v>#REF!</v>
      </c>
      <c r="U10" s="26" t="e">
        <f>#REF!/Trend_VA!#REF!*100</f>
        <v>#REF!</v>
      </c>
      <c r="V10" s="26" t="e">
        <f>#REF!/Trend_VA!#REF!*100</f>
        <v>#REF!</v>
      </c>
      <c r="W10" s="26" t="e">
        <f>#REF!/Trend_VA!#REF!*100</f>
        <v>#REF!</v>
      </c>
      <c r="X10" s="26" t="e">
        <f>#REF!/Trend_VA!#REF!*100</f>
        <v>#REF!</v>
      </c>
      <c r="Y10" s="26" t="e">
        <f>#REF!/Trend_VA!#REF!*100</f>
        <v>#REF!</v>
      </c>
      <c r="Z10" s="26" t="e">
        <f>#REF!/Trend_VA!#REF!*100</f>
        <v>#REF!</v>
      </c>
      <c r="AA10" s="26" t="e">
        <f>#REF!/Trend_VA!#REF!*100</f>
        <v>#REF!</v>
      </c>
      <c r="AB10" s="26" t="e">
        <f>#REF!/Trend_VA!#REF!*100</f>
        <v>#REF!</v>
      </c>
      <c r="AC10" s="26" t="e">
        <f>#REF!/Trend_VA!#REF!*100</f>
        <v>#REF!</v>
      </c>
      <c r="AD10" s="26" t="e">
        <f>#REF!/Trend_VA!#REF!*100</f>
        <v>#REF!</v>
      </c>
      <c r="AE10" s="26" t="e">
        <f>#REF!/Trend_VA!#REF!*100</f>
        <v>#REF!</v>
      </c>
      <c r="AF10" s="33" t="e">
        <f>#REF!/Trend_VA!#REF!*100</f>
        <v>#REF!</v>
      </c>
      <c r="AG10" s="33" t="e">
        <f>#REF!/Trend_VA!#REF!*100</f>
        <v>#REF!</v>
      </c>
      <c r="AH10" s="33" t="e">
        <f>#REF!/Trend_VA!#REF!*100</f>
        <v>#REF!</v>
      </c>
      <c r="AI10" s="33" t="e">
        <f>#REF!/Trend_VA!#REF!*100</f>
        <v>#REF!</v>
      </c>
      <c r="AJ10" s="33" t="e">
        <f>#REF!/Trend_VA!B10*100</f>
        <v>#REF!</v>
      </c>
      <c r="AK10" s="33" t="e">
        <f>#REF!/Trend_VA!C10*100</f>
        <v>#REF!</v>
      </c>
      <c r="AL10" s="33" t="e">
        <f>#REF!/Trend_VA!D10*100</f>
        <v>#REF!</v>
      </c>
      <c r="AM10" s="33" t="e">
        <f>#REF!/Trend_VA!E10*100</f>
        <v>#REF!</v>
      </c>
      <c r="AN10" s="33" t="e">
        <f>#REF!/Trend_VA!F10*100</f>
        <v>#REF!</v>
      </c>
      <c r="AO10" s="33" t="e">
        <f>#REF!/Trend_VA!G10*100</f>
        <v>#REF!</v>
      </c>
      <c r="AP10" s="33" t="e">
        <f>#REF!/Trend_VA!H10*100</f>
        <v>#REF!</v>
      </c>
      <c r="AQ10" s="33" t="e">
        <f>#REF!/Trend_VA!I10*100</f>
        <v>#REF!</v>
      </c>
    </row>
    <row r="11" spans="1:43" ht="18" customHeight="1" x14ac:dyDescent="0.2">
      <c r="A11" s="16" t="s">
        <v>5</v>
      </c>
      <c r="B11" s="9" t="e">
        <f>#REF!/Trend_VA!#REF!*100</f>
        <v>#REF!</v>
      </c>
      <c r="C11" s="9" t="e">
        <f>#REF!/Trend_VA!#REF!*100</f>
        <v>#REF!</v>
      </c>
      <c r="D11" s="9" t="e">
        <f>#REF!/Trend_VA!#REF!*100</f>
        <v>#REF!</v>
      </c>
      <c r="E11" s="9" t="e">
        <f>#REF!/Trend_VA!#REF!*100</f>
        <v>#REF!</v>
      </c>
      <c r="F11" s="9" t="e">
        <f>#REF!/Trend_VA!#REF!*100</f>
        <v>#REF!</v>
      </c>
      <c r="G11" s="9" t="e">
        <f>#REF!/Trend_VA!#REF!*100</f>
        <v>#REF!</v>
      </c>
      <c r="H11" s="9" t="e">
        <f>#REF!/Trend_VA!#REF!*100</f>
        <v>#REF!</v>
      </c>
      <c r="I11" s="9" t="e">
        <f>#REF!/Trend_VA!#REF!*100</f>
        <v>#REF!</v>
      </c>
      <c r="J11" s="26" t="e">
        <f>#REF!/Trend_VA!#REF!*100</f>
        <v>#REF!</v>
      </c>
      <c r="K11" s="26" t="e">
        <f>#REF!/Trend_VA!#REF!*100</f>
        <v>#REF!</v>
      </c>
      <c r="L11" s="26" t="e">
        <f>#REF!/Trend_VA!#REF!*100</f>
        <v>#REF!</v>
      </c>
      <c r="M11" s="26" t="e">
        <f>#REF!/Trend_VA!#REF!*100</f>
        <v>#REF!</v>
      </c>
      <c r="N11" s="26" t="e">
        <f>#REF!/Trend_VA!#REF!*100</f>
        <v>#REF!</v>
      </c>
      <c r="O11" s="26" t="e">
        <f>#REF!/Trend_VA!#REF!*100</f>
        <v>#REF!</v>
      </c>
      <c r="P11" s="26" t="e">
        <f>#REF!/Trend_VA!#REF!*100</f>
        <v>#REF!</v>
      </c>
      <c r="Q11" s="26" t="e">
        <f>#REF!/Trend_VA!#REF!*100</f>
        <v>#REF!</v>
      </c>
      <c r="R11" s="26" t="e">
        <f>#REF!/Trend_VA!#REF!*100</f>
        <v>#REF!</v>
      </c>
      <c r="S11" s="26" t="e">
        <f>#REF!/Trend_VA!#REF!*100</f>
        <v>#REF!</v>
      </c>
      <c r="T11" s="26" t="e">
        <f>#REF!/Trend_VA!#REF!*100</f>
        <v>#REF!</v>
      </c>
      <c r="U11" s="26" t="e">
        <f>#REF!/Trend_VA!#REF!*100</f>
        <v>#REF!</v>
      </c>
      <c r="V11" s="26" t="e">
        <f>#REF!/Trend_VA!#REF!*100</f>
        <v>#REF!</v>
      </c>
      <c r="W11" s="26" t="e">
        <f>#REF!/Trend_VA!#REF!*100</f>
        <v>#REF!</v>
      </c>
      <c r="X11" s="26" t="e">
        <f>#REF!/Trend_VA!#REF!*100</f>
        <v>#REF!</v>
      </c>
      <c r="Y11" s="26" t="e">
        <f>#REF!/Trend_VA!#REF!*100</f>
        <v>#REF!</v>
      </c>
      <c r="Z11" s="26" t="e">
        <f>#REF!/Trend_VA!#REF!*100</f>
        <v>#REF!</v>
      </c>
      <c r="AA11" s="26" t="e">
        <f>#REF!/Trend_VA!#REF!*100</f>
        <v>#REF!</v>
      </c>
      <c r="AB11" s="26" t="e">
        <f>#REF!/Trend_VA!#REF!*100</f>
        <v>#REF!</v>
      </c>
      <c r="AC11" s="26" t="e">
        <f>#REF!/Trend_VA!#REF!*100</f>
        <v>#REF!</v>
      </c>
      <c r="AD11" s="26" t="e">
        <f>#REF!/Trend_VA!#REF!*100</f>
        <v>#REF!</v>
      </c>
      <c r="AE11" s="26" t="e">
        <f>#REF!/Trend_VA!#REF!*100</f>
        <v>#REF!</v>
      </c>
      <c r="AF11" s="33" t="e">
        <f>#REF!/Trend_VA!#REF!*100</f>
        <v>#REF!</v>
      </c>
      <c r="AG11" s="33" t="e">
        <f>#REF!/Trend_VA!#REF!*100</f>
        <v>#REF!</v>
      </c>
      <c r="AH11" s="33" t="e">
        <f>#REF!/Trend_VA!#REF!*100</f>
        <v>#REF!</v>
      </c>
      <c r="AI11" s="33" t="e">
        <f>#REF!/Trend_VA!#REF!*100</f>
        <v>#REF!</v>
      </c>
      <c r="AJ11" s="33" t="e">
        <f>#REF!/Trend_VA!B11*100</f>
        <v>#REF!</v>
      </c>
      <c r="AK11" s="33" t="e">
        <f>#REF!/Trend_VA!C11*100</f>
        <v>#REF!</v>
      </c>
      <c r="AL11" s="33" t="e">
        <f>#REF!/Trend_VA!D11*100</f>
        <v>#REF!</v>
      </c>
      <c r="AM11" s="33" t="e">
        <f>#REF!/Trend_VA!E11*100</f>
        <v>#REF!</v>
      </c>
      <c r="AN11" s="33" t="e">
        <f>#REF!/Trend_VA!F11*100</f>
        <v>#REF!</v>
      </c>
      <c r="AO11" s="33" t="e">
        <f>#REF!/Trend_VA!G11*100</f>
        <v>#REF!</v>
      </c>
      <c r="AP11" s="33" t="e">
        <f>#REF!/Trend_VA!H11*100</f>
        <v>#REF!</v>
      </c>
      <c r="AQ11" s="33" t="e">
        <f>#REF!/Trend_VA!I11*100</f>
        <v>#REF!</v>
      </c>
    </row>
    <row r="12" spans="1:43" ht="18" customHeight="1" x14ac:dyDescent="0.2">
      <c r="A12" s="16" t="s">
        <v>6</v>
      </c>
      <c r="B12" s="9" t="e">
        <f>#REF!/Trend_VA!#REF!*100</f>
        <v>#REF!</v>
      </c>
      <c r="C12" s="9" t="e">
        <f>#REF!/Trend_VA!#REF!*100</f>
        <v>#REF!</v>
      </c>
      <c r="D12" s="9" t="e">
        <f>#REF!/Trend_VA!#REF!*100</f>
        <v>#REF!</v>
      </c>
      <c r="E12" s="9" t="e">
        <f>#REF!/Trend_VA!#REF!*100</f>
        <v>#REF!</v>
      </c>
      <c r="F12" s="9" t="e">
        <f>#REF!/Trend_VA!#REF!*100</f>
        <v>#REF!</v>
      </c>
      <c r="G12" s="9" t="e">
        <f>#REF!/Trend_VA!#REF!*100</f>
        <v>#REF!</v>
      </c>
      <c r="H12" s="9" t="e">
        <f>#REF!/Trend_VA!#REF!*100</f>
        <v>#REF!</v>
      </c>
      <c r="I12" s="9" t="e">
        <f>#REF!/Trend_VA!#REF!*100</f>
        <v>#REF!</v>
      </c>
      <c r="J12" s="26" t="e">
        <f>#REF!/Trend_VA!#REF!*100</f>
        <v>#REF!</v>
      </c>
      <c r="K12" s="26" t="e">
        <f>#REF!/Trend_VA!#REF!*100</f>
        <v>#REF!</v>
      </c>
      <c r="L12" s="26" t="e">
        <f>#REF!/Trend_VA!#REF!*100</f>
        <v>#REF!</v>
      </c>
      <c r="M12" s="26" t="e">
        <f>#REF!/Trend_VA!#REF!*100</f>
        <v>#REF!</v>
      </c>
      <c r="N12" s="26" t="e">
        <f>#REF!/Trend_VA!#REF!*100</f>
        <v>#REF!</v>
      </c>
      <c r="O12" s="26" t="e">
        <f>#REF!/Trend_VA!#REF!*100</f>
        <v>#REF!</v>
      </c>
      <c r="P12" s="26" t="e">
        <f>#REF!/Trend_VA!#REF!*100</f>
        <v>#REF!</v>
      </c>
      <c r="Q12" s="26" t="e">
        <f>#REF!/Trend_VA!#REF!*100</f>
        <v>#REF!</v>
      </c>
      <c r="R12" s="26" t="e">
        <f>#REF!/Trend_VA!#REF!*100</f>
        <v>#REF!</v>
      </c>
      <c r="S12" s="26" t="e">
        <f>#REF!/Trend_VA!#REF!*100</f>
        <v>#REF!</v>
      </c>
      <c r="T12" s="26" t="e">
        <f>#REF!/Trend_VA!#REF!*100</f>
        <v>#REF!</v>
      </c>
      <c r="U12" s="26" t="e">
        <f>#REF!/Trend_VA!#REF!*100</f>
        <v>#REF!</v>
      </c>
      <c r="V12" s="26" t="e">
        <f>#REF!/Trend_VA!#REF!*100</f>
        <v>#REF!</v>
      </c>
      <c r="W12" s="26" t="e">
        <f>#REF!/Trend_VA!#REF!*100</f>
        <v>#REF!</v>
      </c>
      <c r="X12" s="26" t="e">
        <f>#REF!/Trend_VA!#REF!*100</f>
        <v>#REF!</v>
      </c>
      <c r="Y12" s="26" t="e">
        <f>#REF!/Trend_VA!#REF!*100</f>
        <v>#REF!</v>
      </c>
      <c r="Z12" s="26" t="e">
        <f>#REF!/Trend_VA!#REF!*100</f>
        <v>#REF!</v>
      </c>
      <c r="AA12" s="26" t="e">
        <f>#REF!/Trend_VA!#REF!*100</f>
        <v>#REF!</v>
      </c>
      <c r="AB12" s="26" t="e">
        <f>#REF!/Trend_VA!#REF!*100</f>
        <v>#REF!</v>
      </c>
      <c r="AC12" s="26" t="e">
        <f>#REF!/Trend_VA!#REF!*100</f>
        <v>#REF!</v>
      </c>
      <c r="AD12" s="26" t="e">
        <f>#REF!/Trend_VA!#REF!*100</f>
        <v>#REF!</v>
      </c>
      <c r="AE12" s="26" t="e">
        <f>#REF!/Trend_VA!#REF!*100</f>
        <v>#REF!</v>
      </c>
      <c r="AF12" s="33" t="e">
        <f>#REF!/Trend_VA!#REF!*100</f>
        <v>#REF!</v>
      </c>
      <c r="AG12" s="33" t="e">
        <f>#REF!/Trend_VA!#REF!*100</f>
        <v>#REF!</v>
      </c>
      <c r="AH12" s="33" t="e">
        <f>#REF!/Trend_VA!#REF!*100</f>
        <v>#REF!</v>
      </c>
      <c r="AI12" s="33" t="e">
        <f>#REF!/Trend_VA!#REF!*100</f>
        <v>#REF!</v>
      </c>
      <c r="AJ12" s="33" t="e">
        <f>#REF!/Trend_VA!B12*100</f>
        <v>#REF!</v>
      </c>
      <c r="AK12" s="33" t="e">
        <f>#REF!/Trend_VA!C12*100</f>
        <v>#REF!</v>
      </c>
      <c r="AL12" s="33" t="e">
        <f>#REF!/Trend_VA!D12*100</f>
        <v>#REF!</v>
      </c>
      <c r="AM12" s="33" t="e">
        <f>#REF!/Trend_VA!E12*100</f>
        <v>#REF!</v>
      </c>
      <c r="AN12" s="33" t="e">
        <f>#REF!/Trend_VA!F12*100</f>
        <v>#REF!</v>
      </c>
      <c r="AO12" s="33" t="e">
        <f>#REF!/Trend_VA!G12*100</f>
        <v>#REF!</v>
      </c>
      <c r="AP12" s="33" t="e">
        <f>#REF!/Trend_VA!H12*100</f>
        <v>#REF!</v>
      </c>
      <c r="AQ12" s="33" t="e">
        <f>#REF!/Trend_VA!I12*100</f>
        <v>#REF!</v>
      </c>
    </row>
    <row r="13" spans="1:43" s="8" customFormat="1" ht="24.75" customHeight="1" x14ac:dyDescent="0.2">
      <c r="A13" s="2" t="s">
        <v>93</v>
      </c>
      <c r="B13" s="10" t="e">
        <f>#REF!/Trend_VA!#REF!*100</f>
        <v>#REF!</v>
      </c>
      <c r="C13" s="10" t="e">
        <f>#REF!/Trend_VA!#REF!*100</f>
        <v>#REF!</v>
      </c>
      <c r="D13" s="10" t="e">
        <f>#REF!/Trend_VA!#REF!*100</f>
        <v>#REF!</v>
      </c>
      <c r="E13" s="10" t="e">
        <f>#REF!/Trend_VA!#REF!*100</f>
        <v>#REF!</v>
      </c>
      <c r="F13" s="10" t="e">
        <f>#REF!/Trend_VA!#REF!*100</f>
        <v>#REF!</v>
      </c>
      <c r="G13" s="10" t="e">
        <f>#REF!/Trend_VA!#REF!*100</f>
        <v>#REF!</v>
      </c>
      <c r="H13" s="10" t="e">
        <f>#REF!/Trend_VA!#REF!*100</f>
        <v>#REF!</v>
      </c>
      <c r="I13" s="10" t="e">
        <f>#REF!/Trend_VA!#REF!*100</f>
        <v>#REF!</v>
      </c>
      <c r="J13" s="25" t="e">
        <f>#REF!/Trend_VA!#REF!*100</f>
        <v>#REF!</v>
      </c>
      <c r="K13" s="25" t="e">
        <f>#REF!/Trend_VA!#REF!*100</f>
        <v>#REF!</v>
      </c>
      <c r="L13" s="25" t="e">
        <f>#REF!/Trend_VA!#REF!*100</f>
        <v>#REF!</v>
      </c>
      <c r="M13" s="25" t="e">
        <f>#REF!/Trend_VA!#REF!*100</f>
        <v>#REF!</v>
      </c>
      <c r="N13" s="25" t="e">
        <f>#REF!/Trend_VA!#REF!*100</f>
        <v>#REF!</v>
      </c>
      <c r="O13" s="25" t="e">
        <f>#REF!/Trend_VA!#REF!*100</f>
        <v>#REF!</v>
      </c>
      <c r="P13" s="25" t="e">
        <f>#REF!/Trend_VA!#REF!*100</f>
        <v>#REF!</v>
      </c>
      <c r="Q13" s="25" t="e">
        <f>#REF!/Trend_VA!#REF!*100</f>
        <v>#REF!</v>
      </c>
      <c r="R13" s="25" t="e">
        <f>#REF!/Trend_VA!#REF!*100</f>
        <v>#REF!</v>
      </c>
      <c r="S13" s="25" t="e">
        <f>#REF!/Trend_VA!#REF!*100</f>
        <v>#REF!</v>
      </c>
      <c r="T13" s="25" t="e">
        <f>#REF!/Trend_VA!#REF!*100</f>
        <v>#REF!</v>
      </c>
      <c r="U13" s="25" t="e">
        <f>#REF!/Trend_VA!#REF!*100</f>
        <v>#REF!</v>
      </c>
      <c r="V13" s="25" t="e">
        <f>#REF!/Trend_VA!#REF!*100</f>
        <v>#REF!</v>
      </c>
      <c r="W13" s="25" t="e">
        <f>#REF!/Trend_VA!#REF!*100</f>
        <v>#REF!</v>
      </c>
      <c r="X13" s="25" t="e">
        <f>#REF!/Trend_VA!#REF!*100</f>
        <v>#REF!</v>
      </c>
      <c r="Y13" s="25" t="e">
        <f>#REF!/Trend_VA!#REF!*100</f>
        <v>#REF!</v>
      </c>
      <c r="Z13" s="25" t="e">
        <f>#REF!/Trend_VA!#REF!*100</f>
        <v>#REF!</v>
      </c>
      <c r="AA13" s="25" t="e">
        <f>#REF!/Trend_VA!#REF!*100</f>
        <v>#REF!</v>
      </c>
      <c r="AB13" s="25" t="e">
        <f>#REF!/Trend_VA!#REF!*100</f>
        <v>#REF!</v>
      </c>
      <c r="AC13" s="25" t="e">
        <f>#REF!/Trend_VA!#REF!*100</f>
        <v>#REF!</v>
      </c>
      <c r="AD13" s="25" t="e">
        <f>#REF!/Trend_VA!#REF!*100</f>
        <v>#REF!</v>
      </c>
      <c r="AE13" s="25" t="e">
        <f>#REF!/Trend_VA!#REF!*100</f>
        <v>#REF!</v>
      </c>
      <c r="AF13" s="49" t="e">
        <f>#REF!/Trend_VA!#REF!*100</f>
        <v>#REF!</v>
      </c>
      <c r="AG13" s="49" t="e">
        <f>#REF!/Trend_VA!#REF!*100</f>
        <v>#REF!</v>
      </c>
      <c r="AH13" s="49" t="e">
        <f>#REF!/Trend_VA!#REF!*100</f>
        <v>#REF!</v>
      </c>
      <c r="AI13" s="49" t="e">
        <f>#REF!/Trend_VA!#REF!*100</f>
        <v>#REF!</v>
      </c>
      <c r="AJ13" s="49" t="e">
        <f>#REF!/Trend_VA!B13*100</f>
        <v>#REF!</v>
      </c>
      <c r="AK13" s="49" t="e">
        <f>#REF!/Trend_VA!C13*100</f>
        <v>#REF!</v>
      </c>
      <c r="AL13" s="49" t="e">
        <f>#REF!/Trend_VA!D13*100</f>
        <v>#REF!</v>
      </c>
      <c r="AM13" s="49" t="e">
        <f>#REF!/Trend_VA!E13*100</f>
        <v>#REF!</v>
      </c>
      <c r="AN13" s="49" t="e">
        <f>#REF!/Trend_VA!F13*100</f>
        <v>#REF!</v>
      </c>
      <c r="AO13" s="49" t="e">
        <f>#REF!/Trend_VA!G13*100</f>
        <v>#REF!</v>
      </c>
      <c r="AP13" s="49" t="e">
        <f>#REF!/Trend_VA!H13*100</f>
        <v>#REF!</v>
      </c>
      <c r="AQ13" s="49" t="e">
        <f>#REF!/Trend_VA!I13*100</f>
        <v>#REF!</v>
      </c>
    </row>
    <row r="14" spans="1:43" ht="18" customHeight="1" x14ac:dyDescent="0.2">
      <c r="A14" s="16" t="s">
        <v>8</v>
      </c>
      <c r="B14" s="9" t="e">
        <f>#REF!/Trend_VA!#REF!*100</f>
        <v>#REF!</v>
      </c>
      <c r="C14" s="9" t="e">
        <f>#REF!/Trend_VA!#REF!*100</f>
        <v>#REF!</v>
      </c>
      <c r="D14" s="9" t="e">
        <f>#REF!/Trend_VA!#REF!*100</f>
        <v>#REF!</v>
      </c>
      <c r="E14" s="9" t="e">
        <f>#REF!/Trend_VA!#REF!*100</f>
        <v>#REF!</v>
      </c>
      <c r="F14" s="9" t="e">
        <f>#REF!/Trend_VA!#REF!*100</f>
        <v>#REF!</v>
      </c>
      <c r="G14" s="9" t="e">
        <f>#REF!/Trend_VA!#REF!*100</f>
        <v>#REF!</v>
      </c>
      <c r="H14" s="9" t="e">
        <f>#REF!/Trend_VA!#REF!*100</f>
        <v>#REF!</v>
      </c>
      <c r="I14" s="9" t="e">
        <f>#REF!/Trend_VA!#REF!*100</f>
        <v>#REF!</v>
      </c>
      <c r="J14" s="26" t="e">
        <f>#REF!/Trend_VA!#REF!*100</f>
        <v>#REF!</v>
      </c>
      <c r="K14" s="26" t="e">
        <f>#REF!/Trend_VA!#REF!*100</f>
        <v>#REF!</v>
      </c>
      <c r="L14" s="26" t="e">
        <f>#REF!/Trend_VA!#REF!*100</f>
        <v>#REF!</v>
      </c>
      <c r="M14" s="26" t="e">
        <f>#REF!/Trend_VA!#REF!*100</f>
        <v>#REF!</v>
      </c>
      <c r="N14" s="26" t="e">
        <f>#REF!/Trend_VA!#REF!*100</f>
        <v>#REF!</v>
      </c>
      <c r="O14" s="26" t="e">
        <f>#REF!/Trend_VA!#REF!*100</f>
        <v>#REF!</v>
      </c>
      <c r="P14" s="26" t="e">
        <f>#REF!/Trend_VA!#REF!*100</f>
        <v>#REF!</v>
      </c>
      <c r="Q14" s="26" t="e">
        <f>#REF!/Trend_VA!#REF!*100</f>
        <v>#REF!</v>
      </c>
      <c r="R14" s="26" t="e">
        <f>#REF!/Trend_VA!#REF!*100</f>
        <v>#REF!</v>
      </c>
      <c r="S14" s="26" t="e">
        <f>#REF!/Trend_VA!#REF!*100</f>
        <v>#REF!</v>
      </c>
      <c r="T14" s="26" t="e">
        <f>#REF!/Trend_VA!#REF!*100</f>
        <v>#REF!</v>
      </c>
      <c r="U14" s="26" t="e">
        <f>#REF!/Trend_VA!#REF!*100</f>
        <v>#REF!</v>
      </c>
      <c r="V14" s="26" t="e">
        <f>#REF!/Trend_VA!#REF!*100</f>
        <v>#REF!</v>
      </c>
      <c r="W14" s="26" t="e">
        <f>#REF!/Trend_VA!#REF!*100</f>
        <v>#REF!</v>
      </c>
      <c r="X14" s="26" t="e">
        <f>#REF!/Trend_VA!#REF!*100</f>
        <v>#REF!</v>
      </c>
      <c r="Y14" s="26" t="e">
        <f>#REF!/Trend_VA!#REF!*100</f>
        <v>#REF!</v>
      </c>
      <c r="Z14" s="26" t="e">
        <f>#REF!/Trend_VA!#REF!*100</f>
        <v>#REF!</v>
      </c>
      <c r="AA14" s="26" t="e">
        <f>#REF!/Trend_VA!#REF!*100</f>
        <v>#REF!</v>
      </c>
      <c r="AB14" s="26" t="e">
        <f>#REF!/Trend_VA!#REF!*100</f>
        <v>#REF!</v>
      </c>
      <c r="AC14" s="26" t="e">
        <f>#REF!/Trend_VA!#REF!*100</f>
        <v>#REF!</v>
      </c>
      <c r="AD14" s="26" t="e">
        <f>#REF!/Trend_VA!#REF!*100</f>
        <v>#REF!</v>
      </c>
      <c r="AE14" s="26" t="e">
        <f>#REF!/Trend_VA!#REF!*100</f>
        <v>#REF!</v>
      </c>
      <c r="AF14" s="33" t="e">
        <f>#REF!/Trend_VA!#REF!*100</f>
        <v>#REF!</v>
      </c>
      <c r="AG14" s="33" t="e">
        <f>#REF!/Trend_VA!#REF!*100</f>
        <v>#REF!</v>
      </c>
      <c r="AH14" s="33" t="e">
        <f>#REF!/Trend_VA!#REF!*100</f>
        <v>#REF!</v>
      </c>
      <c r="AI14" s="33" t="e">
        <f>#REF!/Trend_VA!#REF!*100</f>
        <v>#REF!</v>
      </c>
      <c r="AJ14" s="33" t="e">
        <f>#REF!/Trend_VA!B14*100</f>
        <v>#REF!</v>
      </c>
      <c r="AK14" s="33" t="e">
        <f>#REF!/Trend_VA!C14*100</f>
        <v>#REF!</v>
      </c>
      <c r="AL14" s="33" t="e">
        <f>#REF!/Trend_VA!D14*100</f>
        <v>#REF!</v>
      </c>
      <c r="AM14" s="33" t="e">
        <f>#REF!/Trend_VA!E14*100</f>
        <v>#REF!</v>
      </c>
      <c r="AN14" s="33" t="e">
        <f>#REF!/Trend_VA!F14*100</f>
        <v>#REF!</v>
      </c>
      <c r="AO14" s="33" t="e">
        <f>#REF!/Trend_VA!G14*100</f>
        <v>#REF!</v>
      </c>
      <c r="AP14" s="33" t="e">
        <f>#REF!/Trend_VA!H14*100</f>
        <v>#REF!</v>
      </c>
      <c r="AQ14" s="33" t="e">
        <f>#REF!/Trend_VA!I14*100</f>
        <v>#REF!</v>
      </c>
    </row>
    <row r="15" spans="1:43" ht="18" customHeight="1" x14ac:dyDescent="0.2">
      <c r="A15" s="4" t="s">
        <v>9</v>
      </c>
      <c r="B15" s="9" t="e">
        <f>#REF!/Trend_VA!#REF!*100</f>
        <v>#REF!</v>
      </c>
      <c r="C15" s="9" t="e">
        <f>#REF!/Trend_VA!#REF!*100</f>
        <v>#REF!</v>
      </c>
      <c r="D15" s="9" t="e">
        <f>#REF!/Trend_VA!#REF!*100</f>
        <v>#REF!</v>
      </c>
      <c r="E15" s="9" t="e">
        <f>#REF!/Trend_VA!#REF!*100</f>
        <v>#REF!</v>
      </c>
      <c r="F15" s="9" t="e">
        <f>#REF!/Trend_VA!#REF!*100</f>
        <v>#REF!</v>
      </c>
      <c r="G15" s="9" t="e">
        <f>#REF!/Trend_VA!#REF!*100</f>
        <v>#REF!</v>
      </c>
      <c r="H15" s="9" t="e">
        <f>#REF!/Trend_VA!#REF!*100</f>
        <v>#REF!</v>
      </c>
      <c r="I15" s="9" t="e">
        <f>#REF!/Trend_VA!#REF!*100</f>
        <v>#REF!</v>
      </c>
      <c r="J15" s="26" t="e">
        <f>#REF!/Trend_VA!#REF!*100</f>
        <v>#REF!</v>
      </c>
      <c r="K15" s="26" t="e">
        <f>#REF!/Trend_VA!#REF!*100</f>
        <v>#REF!</v>
      </c>
      <c r="L15" s="26" t="e">
        <f>#REF!/Trend_VA!#REF!*100</f>
        <v>#REF!</v>
      </c>
      <c r="M15" s="26" t="e">
        <f>#REF!/Trend_VA!#REF!*100</f>
        <v>#REF!</v>
      </c>
      <c r="N15" s="26" t="e">
        <f>#REF!/Trend_VA!#REF!*100</f>
        <v>#REF!</v>
      </c>
      <c r="O15" s="26" t="e">
        <f>#REF!/Trend_VA!#REF!*100</f>
        <v>#REF!</v>
      </c>
      <c r="P15" s="26" t="e">
        <f>#REF!/Trend_VA!#REF!*100</f>
        <v>#REF!</v>
      </c>
      <c r="Q15" s="26" t="e">
        <f>#REF!/Trend_VA!#REF!*100</f>
        <v>#REF!</v>
      </c>
      <c r="R15" s="26" t="e">
        <f>#REF!/Trend_VA!#REF!*100</f>
        <v>#REF!</v>
      </c>
      <c r="S15" s="26" t="e">
        <f>#REF!/Trend_VA!#REF!*100</f>
        <v>#REF!</v>
      </c>
      <c r="T15" s="26" t="e">
        <f>#REF!/Trend_VA!#REF!*100</f>
        <v>#REF!</v>
      </c>
      <c r="U15" s="26" t="e">
        <f>#REF!/Trend_VA!#REF!*100</f>
        <v>#REF!</v>
      </c>
      <c r="V15" s="26" t="e">
        <f>#REF!/Trend_VA!#REF!*100</f>
        <v>#REF!</v>
      </c>
      <c r="W15" s="26" t="e">
        <f>#REF!/Trend_VA!#REF!*100</f>
        <v>#REF!</v>
      </c>
      <c r="X15" s="26" t="e">
        <f>#REF!/Trend_VA!#REF!*100</f>
        <v>#REF!</v>
      </c>
      <c r="Y15" s="26" t="e">
        <f>#REF!/Trend_VA!#REF!*100</f>
        <v>#REF!</v>
      </c>
      <c r="Z15" s="26" t="e">
        <f>#REF!/Trend_VA!#REF!*100</f>
        <v>#REF!</v>
      </c>
      <c r="AA15" s="26" t="e">
        <f>#REF!/Trend_VA!#REF!*100</f>
        <v>#REF!</v>
      </c>
      <c r="AB15" s="26" t="e">
        <f>#REF!/Trend_VA!#REF!*100</f>
        <v>#REF!</v>
      </c>
      <c r="AC15" s="26" t="e">
        <f>#REF!/Trend_VA!#REF!*100</f>
        <v>#REF!</v>
      </c>
      <c r="AD15" s="26" t="e">
        <f>#REF!/Trend_VA!#REF!*100</f>
        <v>#REF!</v>
      </c>
      <c r="AE15" s="26" t="e">
        <f>#REF!/Trend_VA!#REF!*100</f>
        <v>#REF!</v>
      </c>
      <c r="AF15" s="33" t="e">
        <f>#REF!/Trend_VA!#REF!*100</f>
        <v>#REF!</v>
      </c>
      <c r="AG15" s="33" t="e">
        <f>#REF!/Trend_VA!#REF!*100</f>
        <v>#REF!</v>
      </c>
      <c r="AH15" s="33" t="e">
        <f>#REF!/Trend_VA!#REF!*100</f>
        <v>#REF!</v>
      </c>
      <c r="AI15" s="33" t="e">
        <f>#REF!/Trend_VA!#REF!*100</f>
        <v>#REF!</v>
      </c>
      <c r="AJ15" s="33" t="e">
        <f>#REF!/Trend_VA!B15*100</f>
        <v>#REF!</v>
      </c>
      <c r="AK15" s="33" t="e">
        <f>#REF!/Trend_VA!C15*100</f>
        <v>#REF!</v>
      </c>
      <c r="AL15" s="33" t="e">
        <f>#REF!/Trend_VA!D15*100</f>
        <v>#REF!</v>
      </c>
      <c r="AM15" s="33" t="e">
        <f>#REF!/Trend_VA!E15*100</f>
        <v>#REF!</v>
      </c>
      <c r="AN15" s="33" t="e">
        <f>#REF!/Trend_VA!F15*100</f>
        <v>#REF!</v>
      </c>
      <c r="AO15" s="33" t="e">
        <f>#REF!/Trend_VA!G15*100</f>
        <v>#REF!</v>
      </c>
      <c r="AP15" s="33" t="e">
        <f>#REF!/Trend_VA!H15*100</f>
        <v>#REF!</v>
      </c>
      <c r="AQ15" s="33" t="e">
        <f>#REF!/Trend_VA!I15*100</f>
        <v>#REF!</v>
      </c>
    </row>
    <row r="16" spans="1:43" ht="18" customHeight="1" x14ac:dyDescent="0.2">
      <c r="A16" s="4" t="s">
        <v>10</v>
      </c>
      <c r="B16" s="9" t="e">
        <f>#REF!/Trend_VA!#REF!*100</f>
        <v>#REF!</v>
      </c>
      <c r="C16" s="9" t="e">
        <f>#REF!/Trend_VA!#REF!*100</f>
        <v>#REF!</v>
      </c>
      <c r="D16" s="9" t="e">
        <f>#REF!/Trend_VA!#REF!*100</f>
        <v>#REF!</v>
      </c>
      <c r="E16" s="9" t="e">
        <f>#REF!/Trend_VA!#REF!*100</f>
        <v>#REF!</v>
      </c>
      <c r="F16" s="9" t="e">
        <f>#REF!/Trend_VA!#REF!*100</f>
        <v>#REF!</v>
      </c>
      <c r="G16" s="9" t="e">
        <f>#REF!/Trend_VA!#REF!*100</f>
        <v>#REF!</v>
      </c>
      <c r="H16" s="9" t="e">
        <f>#REF!/Trend_VA!#REF!*100</f>
        <v>#REF!</v>
      </c>
      <c r="I16" s="9" t="e">
        <f>#REF!/Trend_VA!#REF!*100</f>
        <v>#REF!</v>
      </c>
      <c r="J16" s="26" t="e">
        <f>#REF!/Trend_VA!#REF!*100</f>
        <v>#REF!</v>
      </c>
      <c r="K16" s="26" t="e">
        <f>#REF!/Trend_VA!#REF!*100</f>
        <v>#REF!</v>
      </c>
      <c r="L16" s="26" t="e">
        <f>#REF!/Trend_VA!#REF!*100</f>
        <v>#REF!</v>
      </c>
      <c r="M16" s="26" t="e">
        <f>#REF!/Trend_VA!#REF!*100</f>
        <v>#REF!</v>
      </c>
      <c r="N16" s="26" t="e">
        <f>#REF!/Trend_VA!#REF!*100</f>
        <v>#REF!</v>
      </c>
      <c r="O16" s="26" t="e">
        <f>#REF!/Trend_VA!#REF!*100</f>
        <v>#REF!</v>
      </c>
      <c r="P16" s="26" t="e">
        <f>#REF!/Trend_VA!#REF!*100</f>
        <v>#REF!</v>
      </c>
      <c r="Q16" s="26" t="e">
        <f>#REF!/Trend_VA!#REF!*100</f>
        <v>#REF!</v>
      </c>
      <c r="R16" s="26" t="e">
        <f>#REF!/Trend_VA!#REF!*100</f>
        <v>#REF!</v>
      </c>
      <c r="S16" s="26" t="e">
        <f>#REF!/Trend_VA!#REF!*100</f>
        <v>#REF!</v>
      </c>
      <c r="T16" s="26" t="e">
        <f>#REF!/Trend_VA!#REF!*100</f>
        <v>#REF!</v>
      </c>
      <c r="U16" s="26" t="e">
        <f>#REF!/Trend_VA!#REF!*100</f>
        <v>#REF!</v>
      </c>
      <c r="V16" s="26" t="e">
        <f>#REF!/Trend_VA!#REF!*100</f>
        <v>#REF!</v>
      </c>
      <c r="W16" s="26" t="e">
        <f>#REF!/Trend_VA!#REF!*100</f>
        <v>#REF!</v>
      </c>
      <c r="X16" s="26" t="e">
        <f>#REF!/Trend_VA!#REF!*100</f>
        <v>#REF!</v>
      </c>
      <c r="Y16" s="26" t="e">
        <f>#REF!/Trend_VA!#REF!*100</f>
        <v>#REF!</v>
      </c>
      <c r="Z16" s="26" t="e">
        <f>#REF!/Trend_VA!#REF!*100</f>
        <v>#REF!</v>
      </c>
      <c r="AA16" s="26" t="e">
        <f>#REF!/Trend_VA!#REF!*100</f>
        <v>#REF!</v>
      </c>
      <c r="AB16" s="26" t="e">
        <f>#REF!/Trend_VA!#REF!*100</f>
        <v>#REF!</v>
      </c>
      <c r="AC16" s="26" t="e">
        <f>#REF!/Trend_VA!#REF!*100</f>
        <v>#REF!</v>
      </c>
      <c r="AD16" s="26" t="e">
        <f>#REF!/Trend_VA!#REF!*100</f>
        <v>#REF!</v>
      </c>
      <c r="AE16" s="26" t="e">
        <f>#REF!/Trend_VA!#REF!*100</f>
        <v>#REF!</v>
      </c>
      <c r="AF16" s="33" t="e">
        <f>#REF!/Trend_VA!#REF!*100</f>
        <v>#REF!</v>
      </c>
      <c r="AG16" s="33" t="e">
        <f>#REF!/Trend_VA!#REF!*100</f>
        <v>#REF!</v>
      </c>
      <c r="AH16" s="33" t="e">
        <f>#REF!/Trend_VA!#REF!*100</f>
        <v>#REF!</v>
      </c>
      <c r="AI16" s="33" t="e">
        <f>#REF!/Trend_VA!#REF!*100</f>
        <v>#REF!</v>
      </c>
      <c r="AJ16" s="33" t="e">
        <f>#REF!/Trend_VA!B16*100</f>
        <v>#REF!</v>
      </c>
      <c r="AK16" s="33" t="e">
        <f>#REF!/Trend_VA!C16*100</f>
        <v>#REF!</v>
      </c>
      <c r="AL16" s="33" t="e">
        <f>#REF!/Trend_VA!D16*100</f>
        <v>#REF!</v>
      </c>
      <c r="AM16" s="33" t="e">
        <f>#REF!/Trend_VA!E16*100</f>
        <v>#REF!</v>
      </c>
      <c r="AN16" s="33" t="e">
        <f>#REF!/Trend_VA!F16*100</f>
        <v>#REF!</v>
      </c>
      <c r="AO16" s="33" t="e">
        <f>#REF!/Trend_VA!G16*100</f>
        <v>#REF!</v>
      </c>
      <c r="AP16" s="33" t="e">
        <f>#REF!/Trend_VA!H16*100</f>
        <v>#REF!</v>
      </c>
      <c r="AQ16" s="33" t="e">
        <f>#REF!/Trend_VA!I16*100</f>
        <v>#REF!</v>
      </c>
    </row>
    <row r="17" spans="1:43" ht="18" customHeight="1" x14ac:dyDescent="0.2">
      <c r="A17" s="4" t="s">
        <v>11</v>
      </c>
      <c r="B17" s="9" t="e">
        <f>#REF!/Trend_VA!#REF!*100</f>
        <v>#REF!</v>
      </c>
      <c r="C17" s="9" t="e">
        <f>#REF!/Trend_VA!#REF!*100</f>
        <v>#REF!</v>
      </c>
      <c r="D17" s="9" t="e">
        <f>#REF!/Trend_VA!#REF!*100</f>
        <v>#REF!</v>
      </c>
      <c r="E17" s="9" t="e">
        <f>#REF!/Trend_VA!#REF!*100</f>
        <v>#REF!</v>
      </c>
      <c r="F17" s="9" t="e">
        <f>#REF!/Trend_VA!#REF!*100</f>
        <v>#REF!</v>
      </c>
      <c r="G17" s="9" t="e">
        <f>#REF!/Trend_VA!#REF!*100</f>
        <v>#REF!</v>
      </c>
      <c r="H17" s="9" t="e">
        <f>#REF!/Trend_VA!#REF!*100</f>
        <v>#REF!</v>
      </c>
      <c r="I17" s="9" t="e">
        <f>#REF!/Trend_VA!#REF!*100</f>
        <v>#REF!</v>
      </c>
      <c r="J17" s="26" t="e">
        <f>#REF!/Trend_VA!#REF!*100</f>
        <v>#REF!</v>
      </c>
      <c r="K17" s="26" t="e">
        <f>#REF!/Trend_VA!#REF!*100</f>
        <v>#REF!</v>
      </c>
      <c r="L17" s="26" t="e">
        <f>#REF!/Trend_VA!#REF!*100</f>
        <v>#REF!</v>
      </c>
      <c r="M17" s="26" t="e">
        <f>#REF!/Trend_VA!#REF!*100</f>
        <v>#REF!</v>
      </c>
      <c r="N17" s="26" t="e">
        <f>#REF!/Trend_VA!#REF!*100</f>
        <v>#REF!</v>
      </c>
      <c r="O17" s="26" t="e">
        <f>#REF!/Trend_VA!#REF!*100</f>
        <v>#REF!</v>
      </c>
      <c r="P17" s="26" t="e">
        <f>#REF!/Trend_VA!#REF!*100</f>
        <v>#REF!</v>
      </c>
      <c r="Q17" s="26" t="e">
        <f>#REF!/Trend_VA!#REF!*100</f>
        <v>#REF!</v>
      </c>
      <c r="R17" s="26" t="e">
        <f>#REF!/Trend_VA!#REF!*100</f>
        <v>#REF!</v>
      </c>
      <c r="S17" s="26" t="e">
        <f>#REF!/Trend_VA!#REF!*100</f>
        <v>#REF!</v>
      </c>
      <c r="T17" s="26" t="e">
        <f>#REF!/Trend_VA!#REF!*100</f>
        <v>#REF!</v>
      </c>
      <c r="U17" s="26" t="e">
        <f>#REF!/Trend_VA!#REF!*100</f>
        <v>#REF!</v>
      </c>
      <c r="V17" s="26" t="e">
        <f>#REF!/Trend_VA!#REF!*100</f>
        <v>#REF!</v>
      </c>
      <c r="W17" s="26" t="e">
        <f>#REF!/Trend_VA!#REF!*100</f>
        <v>#REF!</v>
      </c>
      <c r="X17" s="26" t="e">
        <f>#REF!/Trend_VA!#REF!*100</f>
        <v>#REF!</v>
      </c>
      <c r="Y17" s="26" t="e">
        <f>#REF!/Trend_VA!#REF!*100</f>
        <v>#REF!</v>
      </c>
      <c r="Z17" s="26" t="e">
        <f>#REF!/Trend_VA!#REF!*100</f>
        <v>#REF!</v>
      </c>
      <c r="AA17" s="26" t="e">
        <f>#REF!/Trend_VA!#REF!*100</f>
        <v>#REF!</v>
      </c>
      <c r="AB17" s="26" t="e">
        <f>#REF!/Trend_VA!#REF!*100</f>
        <v>#REF!</v>
      </c>
      <c r="AC17" s="26" t="e">
        <f>#REF!/Trend_VA!#REF!*100</f>
        <v>#REF!</v>
      </c>
      <c r="AD17" s="26" t="e">
        <f>#REF!/Trend_VA!#REF!*100</f>
        <v>#REF!</v>
      </c>
      <c r="AE17" s="26" t="e">
        <f>#REF!/Trend_VA!#REF!*100</f>
        <v>#REF!</v>
      </c>
      <c r="AF17" s="33" t="e">
        <f>#REF!/Trend_VA!#REF!*100</f>
        <v>#REF!</v>
      </c>
      <c r="AG17" s="33" t="e">
        <f>#REF!/Trend_VA!#REF!*100</f>
        <v>#REF!</v>
      </c>
      <c r="AH17" s="33" t="e">
        <f>#REF!/Trend_VA!#REF!*100</f>
        <v>#REF!</v>
      </c>
      <c r="AI17" s="33" t="e">
        <f>#REF!/Trend_VA!#REF!*100</f>
        <v>#REF!</v>
      </c>
      <c r="AJ17" s="33" t="e">
        <f>#REF!/Trend_VA!B17*100</f>
        <v>#REF!</v>
      </c>
      <c r="AK17" s="33" t="e">
        <f>#REF!/Trend_VA!C17*100</f>
        <v>#REF!</v>
      </c>
      <c r="AL17" s="33" t="e">
        <f>#REF!/Trend_VA!D17*100</f>
        <v>#REF!</v>
      </c>
      <c r="AM17" s="33" t="e">
        <f>#REF!/Trend_VA!E17*100</f>
        <v>#REF!</v>
      </c>
      <c r="AN17" s="33" t="e">
        <f>#REF!/Trend_VA!F17*100</f>
        <v>#REF!</v>
      </c>
      <c r="AO17" s="33" t="e">
        <f>#REF!/Trend_VA!G17*100</f>
        <v>#REF!</v>
      </c>
      <c r="AP17" s="33" t="e">
        <f>#REF!/Trend_VA!H17*100</f>
        <v>#REF!</v>
      </c>
      <c r="AQ17" s="33" t="e">
        <f>#REF!/Trend_VA!I17*100</f>
        <v>#REF!</v>
      </c>
    </row>
    <row r="18" spans="1:43" ht="18" customHeight="1" x14ac:dyDescent="0.2">
      <c r="A18" s="16" t="s">
        <v>12</v>
      </c>
      <c r="B18" s="9" t="e">
        <f>#REF!/Trend_VA!#REF!*100</f>
        <v>#REF!</v>
      </c>
      <c r="C18" s="9" t="e">
        <f>#REF!/Trend_VA!#REF!*100</f>
        <v>#REF!</v>
      </c>
      <c r="D18" s="9" t="e">
        <f>#REF!/Trend_VA!#REF!*100</f>
        <v>#REF!</v>
      </c>
      <c r="E18" s="9" t="e">
        <f>#REF!/Trend_VA!#REF!*100</f>
        <v>#REF!</v>
      </c>
      <c r="F18" s="9" t="e">
        <f>#REF!/Trend_VA!#REF!*100</f>
        <v>#REF!</v>
      </c>
      <c r="G18" s="9" t="e">
        <f>#REF!/Trend_VA!#REF!*100</f>
        <v>#REF!</v>
      </c>
      <c r="H18" s="9" t="e">
        <f>#REF!/Trend_VA!#REF!*100</f>
        <v>#REF!</v>
      </c>
      <c r="I18" s="9" t="e">
        <f>#REF!/Trend_VA!#REF!*100</f>
        <v>#REF!</v>
      </c>
      <c r="J18" s="26" t="e">
        <f>#REF!/Trend_VA!#REF!*100</f>
        <v>#REF!</v>
      </c>
      <c r="K18" s="26" t="e">
        <f>#REF!/Trend_VA!#REF!*100</f>
        <v>#REF!</v>
      </c>
      <c r="L18" s="26" t="e">
        <f>#REF!/Trend_VA!#REF!*100</f>
        <v>#REF!</v>
      </c>
      <c r="M18" s="26" t="e">
        <f>#REF!/Trend_VA!#REF!*100</f>
        <v>#REF!</v>
      </c>
      <c r="N18" s="26" t="e">
        <f>#REF!/Trend_VA!#REF!*100</f>
        <v>#REF!</v>
      </c>
      <c r="O18" s="26" t="e">
        <f>#REF!/Trend_VA!#REF!*100</f>
        <v>#REF!</v>
      </c>
      <c r="P18" s="26" t="e">
        <f>#REF!/Trend_VA!#REF!*100</f>
        <v>#REF!</v>
      </c>
      <c r="Q18" s="26" t="e">
        <f>#REF!/Trend_VA!#REF!*100</f>
        <v>#REF!</v>
      </c>
      <c r="R18" s="26" t="e">
        <f>#REF!/Trend_VA!#REF!*100</f>
        <v>#REF!</v>
      </c>
      <c r="S18" s="26" t="e">
        <f>#REF!/Trend_VA!#REF!*100</f>
        <v>#REF!</v>
      </c>
      <c r="T18" s="26" t="e">
        <f>#REF!/Trend_VA!#REF!*100</f>
        <v>#REF!</v>
      </c>
      <c r="U18" s="26" t="e">
        <f>#REF!/Trend_VA!#REF!*100</f>
        <v>#REF!</v>
      </c>
      <c r="V18" s="26" t="e">
        <f>#REF!/Trend_VA!#REF!*100</f>
        <v>#REF!</v>
      </c>
      <c r="W18" s="26" t="e">
        <f>#REF!/Trend_VA!#REF!*100</f>
        <v>#REF!</v>
      </c>
      <c r="X18" s="26" t="e">
        <f>#REF!/Trend_VA!#REF!*100</f>
        <v>#REF!</v>
      </c>
      <c r="Y18" s="26" t="e">
        <f>#REF!/Trend_VA!#REF!*100</f>
        <v>#REF!</v>
      </c>
      <c r="Z18" s="26" t="e">
        <f>#REF!/Trend_VA!#REF!*100</f>
        <v>#REF!</v>
      </c>
      <c r="AA18" s="26" t="e">
        <f>#REF!/Trend_VA!#REF!*100</f>
        <v>#REF!</v>
      </c>
      <c r="AB18" s="26" t="e">
        <f>#REF!/Trend_VA!#REF!*100</f>
        <v>#REF!</v>
      </c>
      <c r="AC18" s="26" t="e">
        <f>#REF!/Trend_VA!#REF!*100</f>
        <v>#REF!</v>
      </c>
      <c r="AD18" s="26" t="e">
        <f>#REF!/Trend_VA!#REF!*100</f>
        <v>#REF!</v>
      </c>
      <c r="AE18" s="26" t="e">
        <f>#REF!/Trend_VA!#REF!*100</f>
        <v>#REF!</v>
      </c>
      <c r="AF18" s="33" t="e">
        <f>#REF!/Trend_VA!#REF!*100</f>
        <v>#REF!</v>
      </c>
      <c r="AG18" s="33" t="e">
        <f>#REF!/Trend_VA!#REF!*100</f>
        <v>#REF!</v>
      </c>
      <c r="AH18" s="33" t="e">
        <f>#REF!/Trend_VA!#REF!*100</f>
        <v>#REF!</v>
      </c>
      <c r="AI18" s="33" t="e">
        <f>#REF!/Trend_VA!#REF!*100</f>
        <v>#REF!</v>
      </c>
      <c r="AJ18" s="33" t="e">
        <f>#REF!/Trend_VA!B18*100</f>
        <v>#REF!</v>
      </c>
      <c r="AK18" s="33" t="e">
        <f>#REF!/Trend_VA!C18*100</f>
        <v>#REF!</v>
      </c>
      <c r="AL18" s="33" t="e">
        <f>#REF!/Trend_VA!D18*100</f>
        <v>#REF!</v>
      </c>
      <c r="AM18" s="33" t="e">
        <f>#REF!/Trend_VA!E18*100</f>
        <v>#REF!</v>
      </c>
      <c r="AN18" s="33" t="e">
        <f>#REF!/Trend_VA!F18*100</f>
        <v>#REF!</v>
      </c>
      <c r="AO18" s="33" t="e">
        <f>#REF!/Trend_VA!G18*100</f>
        <v>#REF!</v>
      </c>
      <c r="AP18" s="33" t="e">
        <f>#REF!/Trend_VA!H18*100</f>
        <v>#REF!</v>
      </c>
      <c r="AQ18" s="33" t="e">
        <f>#REF!/Trend_VA!I18*100</f>
        <v>#REF!</v>
      </c>
    </row>
    <row r="19" spans="1:43" s="8" customFormat="1" ht="24.75" customHeight="1" x14ac:dyDescent="0.2">
      <c r="A19" s="2" t="s">
        <v>94</v>
      </c>
      <c r="B19" s="10" t="e">
        <f>#REF!/Trend_VA!#REF!*100</f>
        <v>#REF!</v>
      </c>
      <c r="C19" s="10" t="e">
        <f>#REF!/Trend_VA!#REF!*100</f>
        <v>#REF!</v>
      </c>
      <c r="D19" s="10" t="e">
        <f>#REF!/Trend_VA!#REF!*100</f>
        <v>#REF!</v>
      </c>
      <c r="E19" s="10" t="e">
        <f>#REF!/Trend_VA!#REF!*100</f>
        <v>#REF!</v>
      </c>
      <c r="F19" s="10" t="e">
        <f>#REF!/Trend_VA!#REF!*100</f>
        <v>#REF!</v>
      </c>
      <c r="G19" s="10" t="e">
        <f>#REF!/Trend_VA!#REF!*100</f>
        <v>#REF!</v>
      </c>
      <c r="H19" s="10" t="e">
        <f>#REF!/Trend_VA!#REF!*100</f>
        <v>#REF!</v>
      </c>
      <c r="I19" s="10" t="e">
        <f>#REF!/Trend_VA!#REF!*100</f>
        <v>#REF!</v>
      </c>
      <c r="J19" s="25" t="e">
        <f>#REF!/Trend_VA!#REF!*100</f>
        <v>#REF!</v>
      </c>
      <c r="K19" s="25" t="e">
        <f>#REF!/Trend_VA!#REF!*100</f>
        <v>#REF!</v>
      </c>
      <c r="L19" s="25" t="e">
        <f>#REF!/Trend_VA!#REF!*100</f>
        <v>#REF!</v>
      </c>
      <c r="M19" s="25" t="e">
        <f>#REF!/Trend_VA!#REF!*100</f>
        <v>#REF!</v>
      </c>
      <c r="N19" s="25" t="e">
        <f>#REF!/Trend_VA!#REF!*100</f>
        <v>#REF!</v>
      </c>
      <c r="O19" s="25" t="e">
        <f>#REF!/Trend_VA!#REF!*100</f>
        <v>#REF!</v>
      </c>
      <c r="P19" s="25" t="e">
        <f>#REF!/Trend_VA!#REF!*100</f>
        <v>#REF!</v>
      </c>
      <c r="Q19" s="25" t="e">
        <f>#REF!/Trend_VA!#REF!*100</f>
        <v>#REF!</v>
      </c>
      <c r="R19" s="25" t="e">
        <f>#REF!/Trend_VA!#REF!*100</f>
        <v>#REF!</v>
      </c>
      <c r="S19" s="25" t="e">
        <f>#REF!/Trend_VA!#REF!*100</f>
        <v>#REF!</v>
      </c>
      <c r="T19" s="25" t="e">
        <f>#REF!/Trend_VA!#REF!*100</f>
        <v>#REF!</v>
      </c>
      <c r="U19" s="25" t="e">
        <f>#REF!/Trend_VA!#REF!*100</f>
        <v>#REF!</v>
      </c>
      <c r="V19" s="25" t="e">
        <f>#REF!/Trend_VA!#REF!*100</f>
        <v>#REF!</v>
      </c>
      <c r="W19" s="25" t="e">
        <f>#REF!/Trend_VA!#REF!*100</f>
        <v>#REF!</v>
      </c>
      <c r="X19" s="25" t="e">
        <f>#REF!/Trend_VA!#REF!*100</f>
        <v>#REF!</v>
      </c>
      <c r="Y19" s="25" t="e">
        <f>#REF!/Trend_VA!#REF!*100</f>
        <v>#REF!</v>
      </c>
      <c r="Z19" s="25" t="e">
        <f>#REF!/Trend_VA!#REF!*100</f>
        <v>#REF!</v>
      </c>
      <c r="AA19" s="25" t="e">
        <f>#REF!/Trend_VA!#REF!*100</f>
        <v>#REF!</v>
      </c>
      <c r="AB19" s="25" t="e">
        <f>#REF!/Trend_VA!#REF!*100</f>
        <v>#REF!</v>
      </c>
      <c r="AC19" s="25" t="e">
        <f>#REF!/Trend_VA!#REF!*100</f>
        <v>#REF!</v>
      </c>
      <c r="AD19" s="25" t="e">
        <f>#REF!/Trend_VA!#REF!*100</f>
        <v>#REF!</v>
      </c>
      <c r="AE19" s="25" t="e">
        <f>#REF!/Trend_VA!#REF!*100</f>
        <v>#REF!</v>
      </c>
      <c r="AF19" s="49" t="e">
        <f>#REF!/Trend_VA!#REF!*100</f>
        <v>#REF!</v>
      </c>
      <c r="AG19" s="49" t="e">
        <f>#REF!/Trend_VA!#REF!*100</f>
        <v>#REF!</v>
      </c>
      <c r="AH19" s="49" t="e">
        <f>#REF!/Trend_VA!#REF!*100</f>
        <v>#REF!</v>
      </c>
      <c r="AI19" s="49" t="e">
        <f>#REF!/Trend_VA!#REF!*100</f>
        <v>#REF!</v>
      </c>
      <c r="AJ19" s="49" t="e">
        <f>#REF!/Trend_VA!B19*100</f>
        <v>#REF!</v>
      </c>
      <c r="AK19" s="49" t="e">
        <f>#REF!/Trend_VA!C19*100</f>
        <v>#REF!</v>
      </c>
      <c r="AL19" s="49" t="e">
        <f>#REF!/Trend_VA!D19*100</f>
        <v>#REF!</v>
      </c>
      <c r="AM19" s="49" t="e">
        <f>#REF!/Trend_VA!E19*100</f>
        <v>#REF!</v>
      </c>
      <c r="AN19" s="49" t="e">
        <f>#REF!/Trend_VA!F19*100</f>
        <v>#REF!</v>
      </c>
      <c r="AO19" s="49" t="e">
        <f>#REF!/Trend_VA!G19*100</f>
        <v>#REF!</v>
      </c>
      <c r="AP19" s="49" t="e">
        <f>#REF!/Trend_VA!H19*100</f>
        <v>#REF!</v>
      </c>
      <c r="AQ19" s="49" t="e">
        <f>#REF!/Trend_VA!I19*100</f>
        <v>#REF!</v>
      </c>
    </row>
    <row r="20" spans="1:43" ht="18" customHeight="1" x14ac:dyDescent="0.2">
      <c r="A20" s="55" t="s">
        <v>52</v>
      </c>
      <c r="B20" s="9" t="e">
        <f>#REF!/Trend_VA!#REF!*100</f>
        <v>#REF!</v>
      </c>
      <c r="C20" s="9" t="e">
        <f>#REF!/Trend_VA!#REF!*100</f>
        <v>#REF!</v>
      </c>
      <c r="D20" s="9" t="e">
        <f>#REF!/Trend_VA!#REF!*100</f>
        <v>#REF!</v>
      </c>
      <c r="E20" s="9" t="e">
        <f>#REF!/Trend_VA!#REF!*100</f>
        <v>#REF!</v>
      </c>
      <c r="F20" s="9" t="e">
        <f>#REF!/Trend_VA!#REF!*100</f>
        <v>#REF!</v>
      </c>
      <c r="G20" s="9" t="e">
        <f>#REF!/Trend_VA!#REF!*100</f>
        <v>#REF!</v>
      </c>
      <c r="H20" s="9" t="e">
        <f>#REF!/Trend_VA!#REF!*100</f>
        <v>#REF!</v>
      </c>
      <c r="I20" s="9" t="e">
        <f>#REF!/Trend_VA!#REF!*100</f>
        <v>#REF!</v>
      </c>
      <c r="J20" s="26" t="e">
        <f>#REF!/Trend_VA!#REF!*100</f>
        <v>#REF!</v>
      </c>
      <c r="K20" s="26" t="e">
        <f>#REF!/Trend_VA!#REF!*100</f>
        <v>#REF!</v>
      </c>
      <c r="L20" s="26" t="e">
        <f>#REF!/Trend_VA!#REF!*100</f>
        <v>#REF!</v>
      </c>
      <c r="M20" s="26" t="e">
        <f>#REF!/Trend_VA!#REF!*100</f>
        <v>#REF!</v>
      </c>
      <c r="N20" s="26" t="e">
        <f>#REF!/Trend_VA!#REF!*100</f>
        <v>#REF!</v>
      </c>
      <c r="O20" s="26" t="e">
        <f>#REF!/Trend_VA!#REF!*100</f>
        <v>#REF!</v>
      </c>
      <c r="P20" s="26" t="e">
        <f>#REF!/Trend_VA!#REF!*100</f>
        <v>#REF!</v>
      </c>
      <c r="Q20" s="26" t="e">
        <f>#REF!/Trend_VA!#REF!*100</f>
        <v>#REF!</v>
      </c>
      <c r="R20" s="26" t="e">
        <f>#REF!/Trend_VA!#REF!*100</f>
        <v>#REF!</v>
      </c>
      <c r="S20" s="26" t="e">
        <f>#REF!/Trend_VA!#REF!*100</f>
        <v>#REF!</v>
      </c>
      <c r="T20" s="26" t="e">
        <f>#REF!/Trend_VA!#REF!*100</f>
        <v>#REF!</v>
      </c>
      <c r="U20" s="26" t="e">
        <f>#REF!/Trend_VA!#REF!*100</f>
        <v>#REF!</v>
      </c>
      <c r="V20" s="26" t="e">
        <f>#REF!/Trend_VA!#REF!*100</f>
        <v>#REF!</v>
      </c>
      <c r="W20" s="26" t="e">
        <f>#REF!/Trend_VA!#REF!*100</f>
        <v>#REF!</v>
      </c>
      <c r="X20" s="26" t="e">
        <f>#REF!/Trend_VA!#REF!*100</f>
        <v>#REF!</v>
      </c>
      <c r="Y20" s="26" t="e">
        <f>#REF!/Trend_VA!#REF!*100</f>
        <v>#REF!</v>
      </c>
      <c r="Z20" s="26" t="e">
        <f>#REF!/Trend_VA!#REF!*100</f>
        <v>#REF!</v>
      </c>
      <c r="AA20" s="26" t="e">
        <f>#REF!/Trend_VA!#REF!*100</f>
        <v>#REF!</v>
      </c>
      <c r="AB20" s="26" t="e">
        <f>#REF!/Trend_VA!#REF!*100</f>
        <v>#REF!</v>
      </c>
      <c r="AC20" s="26" t="e">
        <f>#REF!/Trend_VA!#REF!*100</f>
        <v>#REF!</v>
      </c>
      <c r="AD20" s="26" t="e">
        <f>#REF!/Trend_VA!#REF!*100</f>
        <v>#REF!</v>
      </c>
      <c r="AE20" s="26" t="e">
        <f>#REF!/Trend_VA!#REF!*100</f>
        <v>#REF!</v>
      </c>
      <c r="AF20" s="33" t="e">
        <f>#REF!/Trend_VA!#REF!*100</f>
        <v>#REF!</v>
      </c>
      <c r="AG20" s="33" t="e">
        <f>#REF!/Trend_VA!#REF!*100</f>
        <v>#REF!</v>
      </c>
      <c r="AH20" s="33" t="e">
        <f>#REF!/Trend_VA!#REF!*100</f>
        <v>#REF!</v>
      </c>
      <c r="AI20" s="33" t="e">
        <f>#REF!/Trend_VA!#REF!*100</f>
        <v>#REF!</v>
      </c>
      <c r="AJ20" s="33" t="e">
        <f>#REF!/Trend_VA!B20*100</f>
        <v>#REF!</v>
      </c>
      <c r="AK20" s="33" t="e">
        <f>#REF!/Trend_VA!C20*100</f>
        <v>#REF!</v>
      </c>
      <c r="AL20" s="33" t="e">
        <f>#REF!/Trend_VA!D20*100</f>
        <v>#REF!</v>
      </c>
      <c r="AM20" s="33" t="e">
        <f>#REF!/Trend_VA!E20*100</f>
        <v>#REF!</v>
      </c>
      <c r="AN20" s="33" t="e">
        <f>#REF!/Trend_VA!F20*100</f>
        <v>#REF!</v>
      </c>
      <c r="AO20" s="33" t="e">
        <f>#REF!/Trend_VA!G20*100</f>
        <v>#REF!</v>
      </c>
      <c r="AP20" s="33" t="e">
        <f>#REF!/Trend_VA!H20*100</f>
        <v>#REF!</v>
      </c>
      <c r="AQ20" s="33" t="e">
        <f>#REF!/Trend_VA!I20*100</f>
        <v>#REF!</v>
      </c>
    </row>
    <row r="21" spans="1:43" ht="18" customHeight="1" x14ac:dyDescent="0.2">
      <c r="A21" s="55" t="s">
        <v>53</v>
      </c>
      <c r="B21" s="9" t="e">
        <f>#REF!/Trend_VA!#REF!*100</f>
        <v>#REF!</v>
      </c>
      <c r="C21" s="9" t="e">
        <f>#REF!/Trend_VA!#REF!*100</f>
        <v>#REF!</v>
      </c>
      <c r="D21" s="9" t="e">
        <f>#REF!/Trend_VA!#REF!*100</f>
        <v>#REF!</v>
      </c>
      <c r="E21" s="9" t="e">
        <f>#REF!/Trend_VA!#REF!*100</f>
        <v>#REF!</v>
      </c>
      <c r="F21" s="9" t="e">
        <f>#REF!/Trend_VA!#REF!*100</f>
        <v>#REF!</v>
      </c>
      <c r="G21" s="9" t="e">
        <f>#REF!/Trend_VA!#REF!*100</f>
        <v>#REF!</v>
      </c>
      <c r="H21" s="9" t="e">
        <f>#REF!/Trend_VA!#REF!*100</f>
        <v>#REF!</v>
      </c>
      <c r="I21" s="9" t="e">
        <f>#REF!/Trend_VA!#REF!*100</f>
        <v>#REF!</v>
      </c>
      <c r="J21" s="26" t="e">
        <f>#REF!/Trend_VA!#REF!*100</f>
        <v>#REF!</v>
      </c>
      <c r="K21" s="26" t="e">
        <f>#REF!/Trend_VA!#REF!*100</f>
        <v>#REF!</v>
      </c>
      <c r="L21" s="26" t="e">
        <f>#REF!/Trend_VA!#REF!*100</f>
        <v>#REF!</v>
      </c>
      <c r="M21" s="26" t="e">
        <f>#REF!/Trend_VA!#REF!*100</f>
        <v>#REF!</v>
      </c>
      <c r="N21" s="26" t="e">
        <f>#REF!/Trend_VA!#REF!*100</f>
        <v>#REF!</v>
      </c>
      <c r="O21" s="26" t="e">
        <f>#REF!/Trend_VA!#REF!*100</f>
        <v>#REF!</v>
      </c>
      <c r="P21" s="26" t="e">
        <f>#REF!/Trend_VA!#REF!*100</f>
        <v>#REF!</v>
      </c>
      <c r="Q21" s="26" t="e">
        <f>#REF!/Trend_VA!#REF!*100</f>
        <v>#REF!</v>
      </c>
      <c r="R21" s="26" t="e">
        <f>#REF!/Trend_VA!#REF!*100</f>
        <v>#REF!</v>
      </c>
      <c r="S21" s="26" t="e">
        <f>#REF!/Trend_VA!#REF!*100</f>
        <v>#REF!</v>
      </c>
      <c r="T21" s="26" t="e">
        <f>#REF!/Trend_VA!#REF!*100</f>
        <v>#REF!</v>
      </c>
      <c r="U21" s="26" t="e">
        <f>#REF!/Trend_VA!#REF!*100</f>
        <v>#REF!</v>
      </c>
      <c r="V21" s="26" t="e">
        <f>#REF!/Trend_VA!#REF!*100</f>
        <v>#REF!</v>
      </c>
      <c r="W21" s="26" t="e">
        <f>#REF!/Trend_VA!#REF!*100</f>
        <v>#REF!</v>
      </c>
      <c r="X21" s="26" t="e">
        <f>#REF!/Trend_VA!#REF!*100</f>
        <v>#REF!</v>
      </c>
      <c r="Y21" s="26" t="e">
        <f>#REF!/Trend_VA!#REF!*100</f>
        <v>#REF!</v>
      </c>
      <c r="Z21" s="26" t="e">
        <f>#REF!/Trend_VA!#REF!*100</f>
        <v>#REF!</v>
      </c>
      <c r="AA21" s="26" t="e">
        <f>#REF!/Trend_VA!#REF!*100</f>
        <v>#REF!</v>
      </c>
      <c r="AB21" s="26" t="e">
        <f>#REF!/Trend_VA!#REF!*100</f>
        <v>#REF!</v>
      </c>
      <c r="AC21" s="26" t="e">
        <f>#REF!/Trend_VA!#REF!*100</f>
        <v>#REF!</v>
      </c>
      <c r="AD21" s="26" t="e">
        <f>#REF!/Trend_VA!#REF!*100</f>
        <v>#REF!</v>
      </c>
      <c r="AE21" s="26" t="e">
        <f>#REF!/Trend_VA!#REF!*100</f>
        <v>#REF!</v>
      </c>
      <c r="AF21" s="33" t="e">
        <f>#REF!/Trend_VA!#REF!*100</f>
        <v>#REF!</v>
      </c>
      <c r="AG21" s="33" t="e">
        <f>#REF!/Trend_VA!#REF!*100</f>
        <v>#REF!</v>
      </c>
      <c r="AH21" s="33" t="e">
        <f>#REF!/Trend_VA!#REF!*100</f>
        <v>#REF!</v>
      </c>
      <c r="AI21" s="33" t="e">
        <f>#REF!/Trend_VA!#REF!*100</f>
        <v>#REF!</v>
      </c>
      <c r="AJ21" s="33" t="e">
        <f>#REF!/Trend_VA!B21*100</f>
        <v>#REF!</v>
      </c>
      <c r="AK21" s="33" t="e">
        <f>#REF!/Trend_VA!C21*100</f>
        <v>#REF!</v>
      </c>
      <c r="AL21" s="33" t="e">
        <f>#REF!/Trend_VA!D21*100</f>
        <v>#REF!</v>
      </c>
      <c r="AM21" s="33" t="e">
        <f>#REF!/Trend_VA!E21*100</f>
        <v>#REF!</v>
      </c>
      <c r="AN21" s="33" t="e">
        <f>#REF!/Trend_VA!F21*100</f>
        <v>#REF!</v>
      </c>
      <c r="AO21" s="33" t="e">
        <f>#REF!/Trend_VA!G21*100</f>
        <v>#REF!</v>
      </c>
      <c r="AP21" s="33" t="e">
        <f>#REF!/Trend_VA!H21*100</f>
        <v>#REF!</v>
      </c>
      <c r="AQ21" s="33" t="e">
        <f>#REF!/Trend_VA!I21*100</f>
        <v>#REF!</v>
      </c>
    </row>
    <row r="22" spans="1:43" ht="18" customHeight="1" x14ac:dyDescent="0.2">
      <c r="A22" s="55" t="s">
        <v>55</v>
      </c>
      <c r="B22" s="9" t="e">
        <f>#REF!/Trend_VA!#REF!*100</f>
        <v>#REF!</v>
      </c>
      <c r="C22" s="9" t="e">
        <f>#REF!/Trend_VA!#REF!*100</f>
        <v>#REF!</v>
      </c>
      <c r="D22" s="9" t="e">
        <f>#REF!/Trend_VA!#REF!*100</f>
        <v>#REF!</v>
      </c>
      <c r="E22" s="9" t="e">
        <f>#REF!/Trend_VA!#REF!*100</f>
        <v>#REF!</v>
      </c>
      <c r="F22" s="9" t="e">
        <f>#REF!/Trend_VA!#REF!*100</f>
        <v>#REF!</v>
      </c>
      <c r="G22" s="9" t="e">
        <f>#REF!/Trend_VA!#REF!*100</f>
        <v>#REF!</v>
      </c>
      <c r="H22" s="9" t="e">
        <f>#REF!/Trend_VA!#REF!*100</f>
        <v>#REF!</v>
      </c>
      <c r="I22" s="9" t="e">
        <f>#REF!/Trend_VA!#REF!*100</f>
        <v>#REF!</v>
      </c>
      <c r="J22" s="26" t="e">
        <f>#REF!/Trend_VA!#REF!*100</f>
        <v>#REF!</v>
      </c>
      <c r="K22" s="26" t="e">
        <f>#REF!/Trend_VA!#REF!*100</f>
        <v>#REF!</v>
      </c>
      <c r="L22" s="26" t="e">
        <f>#REF!/Trend_VA!#REF!*100</f>
        <v>#REF!</v>
      </c>
      <c r="M22" s="26" t="e">
        <f>#REF!/Trend_VA!#REF!*100</f>
        <v>#REF!</v>
      </c>
      <c r="N22" s="26" t="e">
        <f>#REF!/Trend_VA!#REF!*100</f>
        <v>#REF!</v>
      </c>
      <c r="O22" s="26" t="e">
        <f>#REF!/Trend_VA!#REF!*100</f>
        <v>#REF!</v>
      </c>
      <c r="P22" s="26" t="e">
        <f>#REF!/Trend_VA!#REF!*100</f>
        <v>#REF!</v>
      </c>
      <c r="Q22" s="26" t="e">
        <f>#REF!/Trend_VA!#REF!*100</f>
        <v>#REF!</v>
      </c>
      <c r="R22" s="26" t="e">
        <f>#REF!/Trend_VA!#REF!*100</f>
        <v>#REF!</v>
      </c>
      <c r="S22" s="26" t="e">
        <f>#REF!/Trend_VA!#REF!*100</f>
        <v>#REF!</v>
      </c>
      <c r="T22" s="26" t="e">
        <f>#REF!/Trend_VA!#REF!*100</f>
        <v>#REF!</v>
      </c>
      <c r="U22" s="26" t="e">
        <f>#REF!/Trend_VA!#REF!*100</f>
        <v>#REF!</v>
      </c>
      <c r="V22" s="26" t="e">
        <f>#REF!/Trend_VA!#REF!*100</f>
        <v>#REF!</v>
      </c>
      <c r="W22" s="26" t="e">
        <f>#REF!/Trend_VA!#REF!*100</f>
        <v>#REF!</v>
      </c>
      <c r="X22" s="26" t="e">
        <f>#REF!/Trend_VA!#REF!*100</f>
        <v>#REF!</v>
      </c>
      <c r="Y22" s="26" t="e">
        <f>#REF!/Trend_VA!#REF!*100</f>
        <v>#REF!</v>
      </c>
      <c r="Z22" s="26" t="e">
        <f>#REF!/Trend_VA!#REF!*100</f>
        <v>#REF!</v>
      </c>
      <c r="AA22" s="26" t="e">
        <f>#REF!/Trend_VA!#REF!*100</f>
        <v>#REF!</v>
      </c>
      <c r="AB22" s="26" t="e">
        <f>#REF!/Trend_VA!#REF!*100</f>
        <v>#REF!</v>
      </c>
      <c r="AC22" s="26" t="e">
        <f>#REF!/Trend_VA!#REF!*100</f>
        <v>#REF!</v>
      </c>
      <c r="AD22" s="26" t="e">
        <f>#REF!/Trend_VA!#REF!*100</f>
        <v>#REF!</v>
      </c>
      <c r="AE22" s="26" t="e">
        <f>#REF!/Trend_VA!#REF!*100</f>
        <v>#REF!</v>
      </c>
      <c r="AF22" s="33" t="e">
        <f>#REF!/Trend_VA!#REF!*100</f>
        <v>#REF!</v>
      </c>
      <c r="AG22" s="33" t="e">
        <f>#REF!/Trend_VA!#REF!*100</f>
        <v>#REF!</v>
      </c>
      <c r="AH22" s="33" t="e">
        <f>#REF!/Trend_VA!#REF!*100</f>
        <v>#REF!</v>
      </c>
      <c r="AI22" s="33" t="e">
        <f>#REF!/Trend_VA!#REF!*100</f>
        <v>#REF!</v>
      </c>
      <c r="AJ22" s="33" t="e">
        <f>#REF!/Trend_VA!B22*100</f>
        <v>#REF!</v>
      </c>
      <c r="AK22" s="33" t="e">
        <f>#REF!/Trend_VA!C22*100</f>
        <v>#REF!</v>
      </c>
      <c r="AL22" s="33" t="e">
        <f>#REF!/Trend_VA!D22*100</f>
        <v>#REF!</v>
      </c>
      <c r="AM22" s="33" t="e">
        <f>#REF!/Trend_VA!E22*100</f>
        <v>#REF!</v>
      </c>
      <c r="AN22" s="33" t="e">
        <f>#REF!/Trend_VA!F22*100</f>
        <v>#REF!</v>
      </c>
      <c r="AO22" s="33" t="e">
        <f>#REF!/Trend_VA!G22*100</f>
        <v>#REF!</v>
      </c>
      <c r="AP22" s="33" t="e">
        <f>#REF!/Trend_VA!H22*100</f>
        <v>#REF!</v>
      </c>
      <c r="AQ22" s="33" t="e">
        <f>#REF!/Trend_VA!I22*100</f>
        <v>#REF!</v>
      </c>
    </row>
    <row r="23" spans="1:43" ht="18" customHeight="1" x14ac:dyDescent="0.2">
      <c r="A23" s="55" t="s">
        <v>54</v>
      </c>
      <c r="B23" s="9" t="e">
        <f>#REF!/Trend_VA!#REF!*100</f>
        <v>#REF!</v>
      </c>
      <c r="C23" s="9" t="e">
        <f>#REF!/Trend_VA!#REF!*100</f>
        <v>#REF!</v>
      </c>
      <c r="D23" s="9" t="e">
        <f>#REF!/Trend_VA!#REF!*100</f>
        <v>#REF!</v>
      </c>
      <c r="E23" s="9" t="e">
        <f>#REF!/Trend_VA!#REF!*100</f>
        <v>#REF!</v>
      </c>
      <c r="F23" s="9" t="e">
        <f>#REF!/Trend_VA!#REF!*100</f>
        <v>#REF!</v>
      </c>
      <c r="G23" s="9" t="e">
        <f>#REF!/Trend_VA!#REF!*100</f>
        <v>#REF!</v>
      </c>
      <c r="H23" s="9" t="e">
        <f>#REF!/Trend_VA!#REF!*100</f>
        <v>#REF!</v>
      </c>
      <c r="I23" s="9" t="e">
        <f>#REF!/Trend_VA!#REF!*100</f>
        <v>#REF!</v>
      </c>
      <c r="J23" s="26" t="e">
        <f>#REF!/Trend_VA!#REF!*100</f>
        <v>#REF!</v>
      </c>
      <c r="K23" s="26" t="e">
        <f>#REF!/Trend_VA!#REF!*100</f>
        <v>#REF!</v>
      </c>
      <c r="L23" s="26" t="e">
        <f>#REF!/Trend_VA!#REF!*100</f>
        <v>#REF!</v>
      </c>
      <c r="M23" s="26" t="e">
        <f>#REF!/Trend_VA!#REF!*100</f>
        <v>#REF!</v>
      </c>
      <c r="N23" s="26" t="e">
        <f>#REF!/Trend_VA!#REF!*100</f>
        <v>#REF!</v>
      </c>
      <c r="O23" s="26" t="e">
        <f>#REF!/Trend_VA!#REF!*100</f>
        <v>#REF!</v>
      </c>
      <c r="P23" s="26" t="e">
        <f>#REF!/Trend_VA!#REF!*100</f>
        <v>#REF!</v>
      </c>
      <c r="Q23" s="26" t="e">
        <f>#REF!/Trend_VA!#REF!*100</f>
        <v>#REF!</v>
      </c>
      <c r="R23" s="26" t="e">
        <f>#REF!/Trend_VA!#REF!*100</f>
        <v>#REF!</v>
      </c>
      <c r="S23" s="26" t="e">
        <f>#REF!/Trend_VA!#REF!*100</f>
        <v>#REF!</v>
      </c>
      <c r="T23" s="26" t="e">
        <f>#REF!/Trend_VA!#REF!*100</f>
        <v>#REF!</v>
      </c>
      <c r="U23" s="26" t="e">
        <f>#REF!/Trend_VA!#REF!*100</f>
        <v>#REF!</v>
      </c>
      <c r="V23" s="26" t="e">
        <f>#REF!/Trend_VA!#REF!*100</f>
        <v>#REF!</v>
      </c>
      <c r="W23" s="26" t="e">
        <f>#REF!/Trend_VA!#REF!*100</f>
        <v>#REF!</v>
      </c>
      <c r="X23" s="26" t="e">
        <f>#REF!/Trend_VA!#REF!*100</f>
        <v>#REF!</v>
      </c>
      <c r="Y23" s="26" t="e">
        <f>#REF!/Trend_VA!#REF!*100</f>
        <v>#REF!</v>
      </c>
      <c r="Z23" s="26" t="e">
        <f>#REF!/Trend_VA!#REF!*100</f>
        <v>#REF!</v>
      </c>
      <c r="AA23" s="26" t="e">
        <f>#REF!/Trend_VA!#REF!*100</f>
        <v>#REF!</v>
      </c>
      <c r="AB23" s="26" t="e">
        <f>#REF!/Trend_VA!#REF!*100</f>
        <v>#REF!</v>
      </c>
      <c r="AC23" s="26" t="e">
        <f>#REF!/Trend_VA!#REF!*100</f>
        <v>#REF!</v>
      </c>
      <c r="AD23" s="26" t="e">
        <f>#REF!/Trend_VA!#REF!*100</f>
        <v>#REF!</v>
      </c>
      <c r="AE23" s="26" t="e">
        <f>#REF!/Trend_VA!#REF!*100</f>
        <v>#REF!</v>
      </c>
      <c r="AF23" s="33" t="e">
        <f>#REF!/Trend_VA!#REF!*100</f>
        <v>#REF!</v>
      </c>
      <c r="AG23" s="33" t="e">
        <f>#REF!/Trend_VA!#REF!*100</f>
        <v>#REF!</v>
      </c>
      <c r="AH23" s="33" t="e">
        <f>#REF!/Trend_VA!#REF!*100</f>
        <v>#REF!</v>
      </c>
      <c r="AI23" s="33" t="e">
        <f>#REF!/Trend_VA!#REF!*100</f>
        <v>#REF!</v>
      </c>
      <c r="AJ23" s="33" t="e">
        <f>#REF!/Trend_VA!B23*100</f>
        <v>#REF!</v>
      </c>
      <c r="AK23" s="33" t="e">
        <f>#REF!/Trend_VA!C23*100</f>
        <v>#REF!</v>
      </c>
      <c r="AL23" s="33" t="e">
        <f>#REF!/Trend_VA!D23*100</f>
        <v>#REF!</v>
      </c>
      <c r="AM23" s="33" t="e">
        <f>#REF!/Trend_VA!E23*100</f>
        <v>#REF!</v>
      </c>
      <c r="AN23" s="33" t="e">
        <f>#REF!/Trend_VA!F23*100</f>
        <v>#REF!</v>
      </c>
      <c r="AO23" s="33" t="e">
        <f>#REF!/Trend_VA!G23*100</f>
        <v>#REF!</v>
      </c>
      <c r="AP23" s="33" t="e">
        <f>#REF!/Trend_VA!H23*100</f>
        <v>#REF!</v>
      </c>
      <c r="AQ23" s="33" t="e">
        <f>#REF!/Trend_VA!I23*100</f>
        <v>#REF!</v>
      </c>
    </row>
    <row r="24" spans="1:43" ht="18" customHeight="1" x14ac:dyDescent="0.2">
      <c r="A24" s="55" t="s">
        <v>72</v>
      </c>
      <c r="B24" s="9" t="e">
        <f>#REF!/Trend_VA!#REF!*100</f>
        <v>#REF!</v>
      </c>
      <c r="C24" s="9" t="e">
        <f>#REF!/Trend_VA!#REF!*100</f>
        <v>#REF!</v>
      </c>
      <c r="D24" s="9" t="e">
        <f>#REF!/Trend_VA!#REF!*100</f>
        <v>#REF!</v>
      </c>
      <c r="E24" s="9" t="e">
        <f>#REF!/Trend_VA!#REF!*100</f>
        <v>#REF!</v>
      </c>
      <c r="F24" s="9" t="e">
        <f>#REF!/Trend_VA!#REF!*100</f>
        <v>#REF!</v>
      </c>
      <c r="G24" s="9" t="e">
        <f>#REF!/Trend_VA!#REF!*100</f>
        <v>#REF!</v>
      </c>
      <c r="H24" s="9" t="e">
        <f>#REF!/Trend_VA!#REF!*100</f>
        <v>#REF!</v>
      </c>
      <c r="I24" s="9" t="e">
        <f>#REF!/Trend_VA!#REF!*100</f>
        <v>#REF!</v>
      </c>
      <c r="J24" s="26" t="e">
        <f>#REF!/Trend_VA!#REF!*100</f>
        <v>#REF!</v>
      </c>
      <c r="K24" s="26" t="e">
        <f>#REF!/Trend_VA!#REF!*100</f>
        <v>#REF!</v>
      </c>
      <c r="L24" s="26" t="e">
        <f>#REF!/Trend_VA!#REF!*100</f>
        <v>#REF!</v>
      </c>
      <c r="M24" s="26" t="e">
        <f>#REF!/Trend_VA!#REF!*100</f>
        <v>#REF!</v>
      </c>
      <c r="N24" s="26" t="e">
        <f>#REF!/Trend_VA!#REF!*100</f>
        <v>#REF!</v>
      </c>
      <c r="O24" s="26" t="e">
        <f>#REF!/Trend_VA!#REF!*100</f>
        <v>#REF!</v>
      </c>
      <c r="P24" s="26" t="e">
        <f>#REF!/Trend_VA!#REF!*100</f>
        <v>#REF!</v>
      </c>
      <c r="Q24" s="26" t="e">
        <f>#REF!/Trend_VA!#REF!*100</f>
        <v>#REF!</v>
      </c>
      <c r="R24" s="26" t="e">
        <f>#REF!/Trend_VA!#REF!*100</f>
        <v>#REF!</v>
      </c>
      <c r="S24" s="26" t="e">
        <f>#REF!/Trend_VA!#REF!*100</f>
        <v>#REF!</v>
      </c>
      <c r="T24" s="26" t="e">
        <f>#REF!/Trend_VA!#REF!*100</f>
        <v>#REF!</v>
      </c>
      <c r="U24" s="26" t="e">
        <f>#REF!/Trend_VA!#REF!*100</f>
        <v>#REF!</v>
      </c>
      <c r="V24" s="26" t="e">
        <f>#REF!/Trend_VA!#REF!*100</f>
        <v>#REF!</v>
      </c>
      <c r="W24" s="26" t="e">
        <f>#REF!/Trend_VA!#REF!*100</f>
        <v>#REF!</v>
      </c>
      <c r="X24" s="26" t="e">
        <f>#REF!/Trend_VA!#REF!*100</f>
        <v>#REF!</v>
      </c>
      <c r="Y24" s="26" t="e">
        <f>#REF!/Trend_VA!#REF!*100</f>
        <v>#REF!</v>
      </c>
      <c r="Z24" s="26" t="e">
        <f>#REF!/Trend_VA!#REF!*100</f>
        <v>#REF!</v>
      </c>
      <c r="AA24" s="26" t="e">
        <f>#REF!/Trend_VA!#REF!*100</f>
        <v>#REF!</v>
      </c>
      <c r="AB24" s="26" t="e">
        <f>#REF!/Trend_VA!#REF!*100</f>
        <v>#REF!</v>
      </c>
      <c r="AC24" s="26" t="e">
        <f>#REF!/Trend_VA!#REF!*100</f>
        <v>#REF!</v>
      </c>
      <c r="AD24" s="26" t="e">
        <f>#REF!/Trend_VA!#REF!*100</f>
        <v>#REF!</v>
      </c>
      <c r="AE24" s="26" t="e">
        <f>#REF!/Trend_VA!#REF!*100</f>
        <v>#REF!</v>
      </c>
      <c r="AF24" s="33" t="e">
        <f>#REF!/Trend_VA!#REF!*100</f>
        <v>#REF!</v>
      </c>
      <c r="AG24" s="33" t="e">
        <f>#REF!/Trend_VA!#REF!*100</f>
        <v>#REF!</v>
      </c>
      <c r="AH24" s="33" t="e">
        <f>#REF!/Trend_VA!#REF!*100</f>
        <v>#REF!</v>
      </c>
      <c r="AI24" s="33" t="e">
        <f>#REF!/Trend_VA!#REF!*100</f>
        <v>#REF!</v>
      </c>
      <c r="AJ24" s="33" t="e">
        <f>#REF!/Trend_VA!B24*100</f>
        <v>#REF!</v>
      </c>
      <c r="AK24" s="33" t="e">
        <f>#REF!/Trend_VA!C24*100</f>
        <v>#REF!</v>
      </c>
      <c r="AL24" s="33" t="e">
        <f>#REF!/Trend_VA!D24*100</f>
        <v>#REF!</v>
      </c>
      <c r="AM24" s="33" t="e">
        <f>#REF!/Trend_VA!E24*100</f>
        <v>#REF!</v>
      </c>
      <c r="AN24" s="33" t="e">
        <f>#REF!/Trend_VA!F24*100</f>
        <v>#REF!</v>
      </c>
      <c r="AO24" s="33" t="e">
        <f>#REF!/Trend_VA!G24*100</f>
        <v>#REF!</v>
      </c>
      <c r="AP24" s="33" t="e">
        <f>#REF!/Trend_VA!H24*100</f>
        <v>#REF!</v>
      </c>
      <c r="AQ24" s="33" t="e">
        <f>#REF!/Trend_VA!I24*100</f>
        <v>#REF!</v>
      </c>
    </row>
    <row r="25" spans="1:43" ht="18" customHeight="1" x14ac:dyDescent="0.2">
      <c r="A25" s="55" t="s">
        <v>14</v>
      </c>
      <c r="B25" s="9" t="e">
        <f>#REF!/Trend_VA!#REF!*100</f>
        <v>#REF!</v>
      </c>
      <c r="C25" s="9" t="e">
        <f>#REF!/Trend_VA!#REF!*100</f>
        <v>#REF!</v>
      </c>
      <c r="D25" s="9" t="e">
        <f>#REF!/Trend_VA!#REF!*100</f>
        <v>#REF!</v>
      </c>
      <c r="E25" s="9" t="e">
        <f>#REF!/Trend_VA!#REF!*100</f>
        <v>#REF!</v>
      </c>
      <c r="F25" s="9" t="e">
        <f>#REF!/Trend_VA!#REF!*100</f>
        <v>#REF!</v>
      </c>
      <c r="G25" s="9" t="e">
        <f>#REF!/Trend_VA!#REF!*100</f>
        <v>#REF!</v>
      </c>
      <c r="H25" s="9" t="e">
        <f>#REF!/Trend_VA!#REF!*100</f>
        <v>#REF!</v>
      </c>
      <c r="I25" s="9" t="e">
        <f>#REF!/Trend_VA!#REF!*100</f>
        <v>#REF!</v>
      </c>
      <c r="J25" s="26" t="e">
        <f>#REF!/Trend_VA!#REF!*100</f>
        <v>#REF!</v>
      </c>
      <c r="K25" s="26" t="e">
        <f>#REF!/Trend_VA!#REF!*100</f>
        <v>#REF!</v>
      </c>
      <c r="L25" s="26" t="e">
        <f>#REF!/Trend_VA!#REF!*100</f>
        <v>#REF!</v>
      </c>
      <c r="M25" s="26" t="e">
        <f>#REF!/Trend_VA!#REF!*100</f>
        <v>#REF!</v>
      </c>
      <c r="N25" s="26" t="e">
        <f>#REF!/Trend_VA!#REF!*100</f>
        <v>#REF!</v>
      </c>
      <c r="O25" s="26" t="e">
        <f>#REF!/Trend_VA!#REF!*100</f>
        <v>#REF!</v>
      </c>
      <c r="P25" s="26" t="e">
        <f>#REF!/Trend_VA!#REF!*100</f>
        <v>#REF!</v>
      </c>
      <c r="Q25" s="26" t="e">
        <f>#REF!/Trend_VA!#REF!*100</f>
        <v>#REF!</v>
      </c>
      <c r="R25" s="26" t="e">
        <f>#REF!/Trend_VA!#REF!*100</f>
        <v>#REF!</v>
      </c>
      <c r="S25" s="26" t="e">
        <f>#REF!/Trend_VA!#REF!*100</f>
        <v>#REF!</v>
      </c>
      <c r="T25" s="26" t="e">
        <f>#REF!/Trend_VA!#REF!*100</f>
        <v>#REF!</v>
      </c>
      <c r="U25" s="26" t="e">
        <f>#REF!/Trend_VA!#REF!*100</f>
        <v>#REF!</v>
      </c>
      <c r="V25" s="26" t="e">
        <f>#REF!/Trend_VA!#REF!*100</f>
        <v>#REF!</v>
      </c>
      <c r="W25" s="26" t="e">
        <f>#REF!/Trend_VA!#REF!*100</f>
        <v>#REF!</v>
      </c>
      <c r="X25" s="26" t="e">
        <f>#REF!/Trend_VA!#REF!*100</f>
        <v>#REF!</v>
      </c>
      <c r="Y25" s="26" t="e">
        <f>#REF!/Trend_VA!#REF!*100</f>
        <v>#REF!</v>
      </c>
      <c r="Z25" s="26" t="e">
        <f>#REF!/Trend_VA!#REF!*100</f>
        <v>#REF!</v>
      </c>
      <c r="AA25" s="26" t="e">
        <f>#REF!/Trend_VA!#REF!*100</f>
        <v>#REF!</v>
      </c>
      <c r="AB25" s="26" t="e">
        <f>#REF!/Trend_VA!#REF!*100</f>
        <v>#REF!</v>
      </c>
      <c r="AC25" s="26" t="e">
        <f>#REF!/Trend_VA!#REF!*100</f>
        <v>#REF!</v>
      </c>
      <c r="AD25" s="26" t="e">
        <f>#REF!/Trend_VA!#REF!*100</f>
        <v>#REF!</v>
      </c>
      <c r="AE25" s="26" t="e">
        <f>#REF!/Trend_VA!#REF!*100</f>
        <v>#REF!</v>
      </c>
      <c r="AF25" s="33" t="e">
        <f>#REF!/Trend_VA!#REF!*100</f>
        <v>#REF!</v>
      </c>
      <c r="AG25" s="33" t="e">
        <f>#REF!/Trend_VA!#REF!*100</f>
        <v>#REF!</v>
      </c>
      <c r="AH25" s="33" t="e">
        <f>#REF!/Trend_VA!#REF!*100</f>
        <v>#REF!</v>
      </c>
      <c r="AI25" s="33" t="e">
        <f>#REF!/Trend_VA!#REF!*100</f>
        <v>#REF!</v>
      </c>
      <c r="AJ25" s="33" t="e">
        <f>#REF!/Trend_VA!B25*100</f>
        <v>#REF!</v>
      </c>
      <c r="AK25" s="33" t="e">
        <f>#REF!/Trend_VA!C25*100</f>
        <v>#REF!</v>
      </c>
      <c r="AL25" s="33" t="e">
        <f>#REF!/Trend_VA!D25*100</f>
        <v>#REF!</v>
      </c>
      <c r="AM25" s="33" t="e">
        <f>#REF!/Trend_VA!E25*100</f>
        <v>#REF!</v>
      </c>
      <c r="AN25" s="33" t="e">
        <f>#REF!/Trend_VA!F25*100</f>
        <v>#REF!</v>
      </c>
      <c r="AO25" s="33" t="e">
        <f>#REF!/Trend_VA!G25*100</f>
        <v>#REF!</v>
      </c>
      <c r="AP25" s="33" t="e">
        <f>#REF!/Trend_VA!H25*100</f>
        <v>#REF!</v>
      </c>
      <c r="AQ25" s="33" t="e">
        <f>#REF!/Trend_VA!I25*100</f>
        <v>#REF!</v>
      </c>
    </row>
    <row r="26" spans="1:43" ht="18" customHeight="1" x14ac:dyDescent="0.2">
      <c r="A26" s="55" t="s">
        <v>56</v>
      </c>
      <c r="B26" s="9" t="e">
        <f>#REF!/Trend_VA!#REF!*100</f>
        <v>#REF!</v>
      </c>
      <c r="C26" s="9" t="e">
        <f>#REF!/Trend_VA!#REF!*100</f>
        <v>#REF!</v>
      </c>
      <c r="D26" s="9" t="e">
        <f>#REF!/Trend_VA!#REF!*100</f>
        <v>#REF!</v>
      </c>
      <c r="E26" s="9" t="e">
        <f>#REF!/Trend_VA!#REF!*100</f>
        <v>#REF!</v>
      </c>
      <c r="F26" s="9" t="e">
        <f>#REF!/Trend_VA!#REF!*100</f>
        <v>#REF!</v>
      </c>
      <c r="G26" s="9" t="e">
        <f>#REF!/Trend_VA!#REF!*100</f>
        <v>#REF!</v>
      </c>
      <c r="H26" s="9" t="e">
        <f>#REF!/Trend_VA!#REF!*100</f>
        <v>#REF!</v>
      </c>
      <c r="I26" s="9" t="e">
        <f>#REF!/Trend_VA!#REF!*100</f>
        <v>#REF!</v>
      </c>
      <c r="J26" s="26" t="e">
        <f>#REF!/Trend_VA!#REF!*100</f>
        <v>#REF!</v>
      </c>
      <c r="K26" s="26" t="e">
        <f>#REF!/Trend_VA!#REF!*100</f>
        <v>#REF!</v>
      </c>
      <c r="L26" s="26" t="e">
        <f>#REF!/Trend_VA!#REF!*100</f>
        <v>#REF!</v>
      </c>
      <c r="M26" s="26" t="e">
        <f>#REF!/Trend_VA!#REF!*100</f>
        <v>#REF!</v>
      </c>
      <c r="N26" s="26" t="e">
        <f>#REF!/Trend_VA!#REF!*100</f>
        <v>#REF!</v>
      </c>
      <c r="O26" s="26" t="e">
        <f>#REF!/Trend_VA!#REF!*100</f>
        <v>#REF!</v>
      </c>
      <c r="P26" s="26" t="e">
        <f>#REF!/Trend_VA!#REF!*100</f>
        <v>#REF!</v>
      </c>
      <c r="Q26" s="26" t="e">
        <f>#REF!/Trend_VA!#REF!*100</f>
        <v>#REF!</v>
      </c>
      <c r="R26" s="26" t="e">
        <f>#REF!/Trend_VA!#REF!*100</f>
        <v>#REF!</v>
      </c>
      <c r="S26" s="26" t="e">
        <f>#REF!/Trend_VA!#REF!*100</f>
        <v>#REF!</v>
      </c>
      <c r="T26" s="26" t="e">
        <f>#REF!/Trend_VA!#REF!*100</f>
        <v>#REF!</v>
      </c>
      <c r="U26" s="26" t="e">
        <f>#REF!/Trend_VA!#REF!*100</f>
        <v>#REF!</v>
      </c>
      <c r="V26" s="26" t="e">
        <f>#REF!/Trend_VA!#REF!*100</f>
        <v>#REF!</v>
      </c>
      <c r="W26" s="26" t="e">
        <f>#REF!/Trend_VA!#REF!*100</f>
        <v>#REF!</v>
      </c>
      <c r="X26" s="26" t="e">
        <f>#REF!/Trend_VA!#REF!*100</f>
        <v>#REF!</v>
      </c>
      <c r="Y26" s="26" t="e">
        <f>#REF!/Trend_VA!#REF!*100</f>
        <v>#REF!</v>
      </c>
      <c r="Z26" s="26" t="e">
        <f>#REF!/Trend_VA!#REF!*100</f>
        <v>#REF!</v>
      </c>
      <c r="AA26" s="26" t="e">
        <f>#REF!/Trend_VA!#REF!*100</f>
        <v>#REF!</v>
      </c>
      <c r="AB26" s="26" t="e">
        <f>#REF!/Trend_VA!#REF!*100</f>
        <v>#REF!</v>
      </c>
      <c r="AC26" s="26" t="e">
        <f>#REF!/Trend_VA!#REF!*100</f>
        <v>#REF!</v>
      </c>
      <c r="AD26" s="26" t="e">
        <f>#REF!/Trend_VA!#REF!*100</f>
        <v>#REF!</v>
      </c>
      <c r="AE26" s="26" t="e">
        <f>#REF!/Trend_VA!#REF!*100</f>
        <v>#REF!</v>
      </c>
      <c r="AF26" s="33" t="e">
        <f>#REF!/Trend_VA!#REF!*100</f>
        <v>#REF!</v>
      </c>
      <c r="AG26" s="33" t="e">
        <f>#REF!/Trend_VA!#REF!*100</f>
        <v>#REF!</v>
      </c>
      <c r="AH26" s="33" t="e">
        <f>#REF!/Trend_VA!#REF!*100</f>
        <v>#REF!</v>
      </c>
      <c r="AI26" s="33" t="e">
        <f>#REF!/Trend_VA!#REF!*100</f>
        <v>#REF!</v>
      </c>
      <c r="AJ26" s="33" t="e">
        <f>#REF!/Trend_VA!B26*100</f>
        <v>#REF!</v>
      </c>
      <c r="AK26" s="33" t="e">
        <f>#REF!/Trend_VA!C26*100</f>
        <v>#REF!</v>
      </c>
      <c r="AL26" s="33" t="e">
        <f>#REF!/Trend_VA!D26*100</f>
        <v>#REF!</v>
      </c>
      <c r="AM26" s="33" t="e">
        <f>#REF!/Trend_VA!E26*100</f>
        <v>#REF!</v>
      </c>
      <c r="AN26" s="33" t="e">
        <f>#REF!/Trend_VA!F26*100</f>
        <v>#REF!</v>
      </c>
      <c r="AO26" s="33" t="e">
        <f>#REF!/Trend_VA!G26*100</f>
        <v>#REF!</v>
      </c>
      <c r="AP26" s="33" t="e">
        <f>#REF!/Trend_VA!H26*100</f>
        <v>#REF!</v>
      </c>
      <c r="AQ26" s="33" t="e">
        <f>#REF!/Trend_VA!I26*100</f>
        <v>#REF!</v>
      </c>
    </row>
    <row r="27" spans="1:43" ht="18" customHeight="1" x14ac:dyDescent="0.2">
      <c r="A27" s="55" t="s">
        <v>57</v>
      </c>
      <c r="B27" s="9" t="e">
        <f>#REF!/Trend_VA!#REF!*100</f>
        <v>#REF!</v>
      </c>
      <c r="C27" s="9" t="e">
        <f>#REF!/Trend_VA!#REF!*100</f>
        <v>#REF!</v>
      </c>
      <c r="D27" s="9" t="e">
        <f>#REF!/Trend_VA!#REF!*100</f>
        <v>#REF!</v>
      </c>
      <c r="E27" s="9" t="e">
        <f>#REF!/Trend_VA!#REF!*100</f>
        <v>#REF!</v>
      </c>
      <c r="F27" s="9" t="e">
        <f>#REF!/Trend_VA!#REF!*100</f>
        <v>#REF!</v>
      </c>
      <c r="G27" s="9" t="e">
        <f>#REF!/Trend_VA!#REF!*100</f>
        <v>#REF!</v>
      </c>
      <c r="H27" s="9" t="e">
        <f>#REF!/Trend_VA!#REF!*100</f>
        <v>#REF!</v>
      </c>
      <c r="I27" s="9" t="e">
        <f>#REF!/Trend_VA!#REF!*100</f>
        <v>#REF!</v>
      </c>
      <c r="J27" s="26" t="e">
        <f>#REF!/Trend_VA!#REF!*100</f>
        <v>#REF!</v>
      </c>
      <c r="K27" s="26" t="e">
        <f>#REF!/Trend_VA!#REF!*100</f>
        <v>#REF!</v>
      </c>
      <c r="L27" s="26" t="e">
        <f>#REF!/Trend_VA!#REF!*100</f>
        <v>#REF!</v>
      </c>
      <c r="M27" s="26" t="e">
        <f>#REF!/Trend_VA!#REF!*100</f>
        <v>#REF!</v>
      </c>
      <c r="N27" s="26" t="e">
        <f>#REF!/Trend_VA!#REF!*100</f>
        <v>#REF!</v>
      </c>
      <c r="O27" s="26" t="e">
        <f>#REF!/Trend_VA!#REF!*100</f>
        <v>#REF!</v>
      </c>
      <c r="P27" s="26" t="e">
        <f>#REF!/Trend_VA!#REF!*100</f>
        <v>#REF!</v>
      </c>
      <c r="Q27" s="26" t="e">
        <f>#REF!/Trend_VA!#REF!*100</f>
        <v>#REF!</v>
      </c>
      <c r="R27" s="26" t="e">
        <f>#REF!/Trend_VA!#REF!*100</f>
        <v>#REF!</v>
      </c>
      <c r="S27" s="26" t="e">
        <f>#REF!/Trend_VA!#REF!*100</f>
        <v>#REF!</v>
      </c>
      <c r="T27" s="26" t="e">
        <f>#REF!/Trend_VA!#REF!*100</f>
        <v>#REF!</v>
      </c>
      <c r="U27" s="26" t="e">
        <f>#REF!/Trend_VA!#REF!*100</f>
        <v>#REF!</v>
      </c>
      <c r="V27" s="26" t="e">
        <f>#REF!/Trend_VA!#REF!*100</f>
        <v>#REF!</v>
      </c>
      <c r="W27" s="26" t="e">
        <f>#REF!/Trend_VA!#REF!*100</f>
        <v>#REF!</v>
      </c>
      <c r="X27" s="26" t="e">
        <f>#REF!/Trend_VA!#REF!*100</f>
        <v>#REF!</v>
      </c>
      <c r="Y27" s="26" t="e">
        <f>#REF!/Trend_VA!#REF!*100</f>
        <v>#REF!</v>
      </c>
      <c r="Z27" s="26" t="e">
        <f>#REF!/Trend_VA!#REF!*100</f>
        <v>#REF!</v>
      </c>
      <c r="AA27" s="26" t="e">
        <f>#REF!/Trend_VA!#REF!*100</f>
        <v>#REF!</v>
      </c>
      <c r="AB27" s="26" t="e">
        <f>#REF!/Trend_VA!#REF!*100</f>
        <v>#REF!</v>
      </c>
      <c r="AC27" s="26" t="e">
        <f>#REF!/Trend_VA!#REF!*100</f>
        <v>#REF!</v>
      </c>
      <c r="AD27" s="26" t="e">
        <f>#REF!/Trend_VA!#REF!*100</f>
        <v>#REF!</v>
      </c>
      <c r="AE27" s="26" t="e">
        <f>#REF!/Trend_VA!#REF!*100</f>
        <v>#REF!</v>
      </c>
      <c r="AF27" s="33" t="e">
        <f>#REF!/Trend_VA!#REF!*100</f>
        <v>#REF!</v>
      </c>
      <c r="AG27" s="33" t="e">
        <f>#REF!/Trend_VA!#REF!*100</f>
        <v>#REF!</v>
      </c>
      <c r="AH27" s="33" t="e">
        <f>#REF!/Trend_VA!#REF!*100</f>
        <v>#REF!</v>
      </c>
      <c r="AI27" s="33" t="e">
        <f>#REF!/Trend_VA!#REF!*100</f>
        <v>#REF!</v>
      </c>
      <c r="AJ27" s="33" t="e">
        <f>#REF!/Trend_VA!B27*100</f>
        <v>#REF!</v>
      </c>
      <c r="AK27" s="33" t="e">
        <f>#REF!/Trend_VA!C27*100</f>
        <v>#REF!</v>
      </c>
      <c r="AL27" s="33" t="e">
        <f>#REF!/Trend_VA!D27*100</f>
        <v>#REF!</v>
      </c>
      <c r="AM27" s="33" t="e">
        <f>#REF!/Trend_VA!E27*100</f>
        <v>#REF!</v>
      </c>
      <c r="AN27" s="33" t="e">
        <f>#REF!/Trend_VA!F27*100</f>
        <v>#REF!</v>
      </c>
      <c r="AO27" s="33" t="e">
        <f>#REF!/Trend_VA!G27*100</f>
        <v>#REF!</v>
      </c>
      <c r="AP27" s="33" t="e">
        <f>#REF!/Trend_VA!H27*100</f>
        <v>#REF!</v>
      </c>
      <c r="AQ27" s="33" t="e">
        <f>#REF!/Trend_VA!I27*100</f>
        <v>#REF!</v>
      </c>
    </row>
    <row r="28" spans="1:43" ht="18" customHeight="1" x14ac:dyDescent="0.2">
      <c r="A28" s="55" t="s">
        <v>15</v>
      </c>
      <c r="B28" s="9" t="e">
        <f>#REF!/Trend_VA!#REF!*100</f>
        <v>#REF!</v>
      </c>
      <c r="C28" s="9" t="e">
        <f>#REF!/Trend_VA!#REF!*100</f>
        <v>#REF!</v>
      </c>
      <c r="D28" s="9" t="e">
        <f>#REF!/Trend_VA!#REF!*100</f>
        <v>#REF!</v>
      </c>
      <c r="E28" s="9" t="e">
        <f>#REF!/Trend_VA!#REF!*100</f>
        <v>#REF!</v>
      </c>
      <c r="F28" s="9" t="e">
        <f>#REF!/Trend_VA!#REF!*100</f>
        <v>#REF!</v>
      </c>
      <c r="G28" s="9" t="e">
        <f>#REF!/Trend_VA!#REF!*100</f>
        <v>#REF!</v>
      </c>
      <c r="H28" s="9" t="e">
        <f>#REF!/Trend_VA!#REF!*100</f>
        <v>#REF!</v>
      </c>
      <c r="I28" s="9" t="e">
        <f>#REF!/Trend_VA!#REF!*100</f>
        <v>#REF!</v>
      </c>
      <c r="J28" s="26" t="e">
        <f>#REF!/Trend_VA!#REF!*100</f>
        <v>#REF!</v>
      </c>
      <c r="K28" s="26" t="e">
        <f>#REF!/Trend_VA!#REF!*100</f>
        <v>#REF!</v>
      </c>
      <c r="L28" s="26" t="e">
        <f>#REF!/Trend_VA!#REF!*100</f>
        <v>#REF!</v>
      </c>
      <c r="M28" s="26" t="e">
        <f>#REF!/Trend_VA!#REF!*100</f>
        <v>#REF!</v>
      </c>
      <c r="N28" s="26" t="e">
        <f>#REF!/Trend_VA!#REF!*100</f>
        <v>#REF!</v>
      </c>
      <c r="O28" s="26" t="e">
        <f>#REF!/Trend_VA!#REF!*100</f>
        <v>#REF!</v>
      </c>
      <c r="P28" s="26" t="e">
        <f>#REF!/Trend_VA!#REF!*100</f>
        <v>#REF!</v>
      </c>
      <c r="Q28" s="26" t="e">
        <f>#REF!/Trend_VA!#REF!*100</f>
        <v>#REF!</v>
      </c>
      <c r="R28" s="26" t="e">
        <f>#REF!/Trend_VA!#REF!*100</f>
        <v>#REF!</v>
      </c>
      <c r="S28" s="26" t="e">
        <f>#REF!/Trend_VA!#REF!*100</f>
        <v>#REF!</v>
      </c>
      <c r="T28" s="26" t="e">
        <f>#REF!/Trend_VA!#REF!*100</f>
        <v>#REF!</v>
      </c>
      <c r="U28" s="26" t="e">
        <f>#REF!/Trend_VA!#REF!*100</f>
        <v>#REF!</v>
      </c>
      <c r="V28" s="26" t="e">
        <f>#REF!/Trend_VA!#REF!*100</f>
        <v>#REF!</v>
      </c>
      <c r="W28" s="26" t="e">
        <f>#REF!/Trend_VA!#REF!*100</f>
        <v>#REF!</v>
      </c>
      <c r="X28" s="26" t="e">
        <f>#REF!/Trend_VA!#REF!*100</f>
        <v>#REF!</v>
      </c>
      <c r="Y28" s="26" t="e">
        <f>#REF!/Trend_VA!#REF!*100</f>
        <v>#REF!</v>
      </c>
      <c r="Z28" s="26" t="e">
        <f>#REF!/Trend_VA!#REF!*100</f>
        <v>#REF!</v>
      </c>
      <c r="AA28" s="26" t="e">
        <f>#REF!/Trend_VA!#REF!*100</f>
        <v>#REF!</v>
      </c>
      <c r="AB28" s="26" t="e">
        <f>#REF!/Trend_VA!#REF!*100</f>
        <v>#REF!</v>
      </c>
      <c r="AC28" s="26" t="e">
        <f>#REF!/Trend_VA!#REF!*100</f>
        <v>#REF!</v>
      </c>
      <c r="AD28" s="26" t="e">
        <f>#REF!/Trend_VA!#REF!*100</f>
        <v>#REF!</v>
      </c>
      <c r="AE28" s="26" t="e">
        <f>#REF!/Trend_VA!#REF!*100</f>
        <v>#REF!</v>
      </c>
      <c r="AF28" s="33" t="e">
        <f>#REF!/Trend_VA!#REF!*100</f>
        <v>#REF!</v>
      </c>
      <c r="AG28" s="33" t="e">
        <f>#REF!/Trend_VA!#REF!*100</f>
        <v>#REF!</v>
      </c>
      <c r="AH28" s="33" t="e">
        <f>#REF!/Trend_VA!#REF!*100</f>
        <v>#REF!</v>
      </c>
      <c r="AI28" s="33" t="e">
        <f>#REF!/Trend_VA!#REF!*100</f>
        <v>#REF!</v>
      </c>
      <c r="AJ28" s="33" t="e">
        <f>#REF!/Trend_VA!B28*100</f>
        <v>#REF!</v>
      </c>
      <c r="AK28" s="33" t="e">
        <f>#REF!/Trend_VA!C28*100</f>
        <v>#REF!</v>
      </c>
      <c r="AL28" s="33" t="e">
        <f>#REF!/Trend_VA!D28*100</f>
        <v>#REF!</v>
      </c>
      <c r="AM28" s="33" t="e">
        <f>#REF!/Trend_VA!E28*100</f>
        <v>#REF!</v>
      </c>
      <c r="AN28" s="33" t="e">
        <f>#REF!/Trend_VA!F28*100</f>
        <v>#REF!</v>
      </c>
      <c r="AO28" s="33" t="e">
        <f>#REF!/Trend_VA!G28*100</f>
        <v>#REF!</v>
      </c>
      <c r="AP28" s="33" t="e">
        <f>#REF!/Trend_VA!H28*100</f>
        <v>#REF!</v>
      </c>
      <c r="AQ28" s="33" t="e">
        <f>#REF!/Trend_VA!I28*100</f>
        <v>#REF!</v>
      </c>
    </row>
    <row r="29" spans="1:43" ht="18" customHeight="1" x14ac:dyDescent="0.2">
      <c r="A29" s="55" t="s">
        <v>16</v>
      </c>
      <c r="B29" s="9" t="e">
        <f>#REF!/Trend_VA!#REF!*100</f>
        <v>#REF!</v>
      </c>
      <c r="C29" s="9" t="e">
        <f>#REF!/Trend_VA!#REF!*100</f>
        <v>#REF!</v>
      </c>
      <c r="D29" s="9" t="e">
        <f>#REF!/Trend_VA!#REF!*100</f>
        <v>#REF!</v>
      </c>
      <c r="E29" s="9" t="e">
        <f>#REF!/Trend_VA!#REF!*100</f>
        <v>#REF!</v>
      </c>
      <c r="F29" s="9" t="e">
        <f>#REF!/Trend_VA!#REF!*100</f>
        <v>#REF!</v>
      </c>
      <c r="G29" s="9" t="e">
        <f>#REF!/Trend_VA!#REF!*100</f>
        <v>#REF!</v>
      </c>
      <c r="H29" s="9" t="e">
        <f>#REF!/Trend_VA!#REF!*100</f>
        <v>#REF!</v>
      </c>
      <c r="I29" s="9" t="e">
        <f>#REF!/Trend_VA!#REF!*100</f>
        <v>#REF!</v>
      </c>
      <c r="J29" s="26" t="e">
        <f>#REF!/Trend_VA!#REF!*100</f>
        <v>#REF!</v>
      </c>
      <c r="K29" s="26" t="e">
        <f>#REF!/Trend_VA!#REF!*100</f>
        <v>#REF!</v>
      </c>
      <c r="L29" s="26" t="e">
        <f>#REF!/Trend_VA!#REF!*100</f>
        <v>#REF!</v>
      </c>
      <c r="M29" s="26" t="e">
        <f>#REF!/Trend_VA!#REF!*100</f>
        <v>#REF!</v>
      </c>
      <c r="N29" s="26" t="e">
        <f>#REF!/Trend_VA!#REF!*100</f>
        <v>#REF!</v>
      </c>
      <c r="O29" s="26" t="e">
        <f>#REF!/Trend_VA!#REF!*100</f>
        <v>#REF!</v>
      </c>
      <c r="P29" s="26" t="e">
        <f>#REF!/Trend_VA!#REF!*100</f>
        <v>#REF!</v>
      </c>
      <c r="Q29" s="26" t="e">
        <f>#REF!/Trend_VA!#REF!*100</f>
        <v>#REF!</v>
      </c>
      <c r="R29" s="26" t="e">
        <f>#REF!/Trend_VA!#REF!*100</f>
        <v>#REF!</v>
      </c>
      <c r="S29" s="26" t="e">
        <f>#REF!/Trend_VA!#REF!*100</f>
        <v>#REF!</v>
      </c>
      <c r="T29" s="26" t="e">
        <f>#REF!/Trend_VA!#REF!*100</f>
        <v>#REF!</v>
      </c>
      <c r="U29" s="26" t="e">
        <f>#REF!/Trend_VA!#REF!*100</f>
        <v>#REF!</v>
      </c>
      <c r="V29" s="26" t="e">
        <f>#REF!/Trend_VA!#REF!*100</f>
        <v>#REF!</v>
      </c>
      <c r="W29" s="26" t="e">
        <f>#REF!/Trend_VA!#REF!*100</f>
        <v>#REF!</v>
      </c>
      <c r="X29" s="26" t="e">
        <f>#REF!/Trend_VA!#REF!*100</f>
        <v>#REF!</v>
      </c>
      <c r="Y29" s="26" t="e">
        <f>#REF!/Trend_VA!#REF!*100</f>
        <v>#REF!</v>
      </c>
      <c r="Z29" s="26" t="e">
        <f>#REF!/Trend_VA!#REF!*100</f>
        <v>#REF!</v>
      </c>
      <c r="AA29" s="26" t="e">
        <f>#REF!/Trend_VA!#REF!*100</f>
        <v>#REF!</v>
      </c>
      <c r="AB29" s="26" t="e">
        <f>#REF!/Trend_VA!#REF!*100</f>
        <v>#REF!</v>
      </c>
      <c r="AC29" s="26" t="e">
        <f>#REF!/Trend_VA!#REF!*100</f>
        <v>#REF!</v>
      </c>
      <c r="AD29" s="26" t="e">
        <f>#REF!/Trend_VA!#REF!*100</f>
        <v>#REF!</v>
      </c>
      <c r="AE29" s="26" t="e">
        <f>#REF!/Trend_VA!#REF!*100</f>
        <v>#REF!</v>
      </c>
      <c r="AF29" s="33" t="e">
        <f>#REF!/Trend_VA!#REF!*100</f>
        <v>#REF!</v>
      </c>
      <c r="AG29" s="33" t="e">
        <f>#REF!/Trend_VA!#REF!*100</f>
        <v>#REF!</v>
      </c>
      <c r="AH29" s="33" t="e">
        <f>#REF!/Trend_VA!#REF!*100</f>
        <v>#REF!</v>
      </c>
      <c r="AI29" s="33" t="e">
        <f>#REF!/Trend_VA!#REF!*100</f>
        <v>#REF!</v>
      </c>
      <c r="AJ29" s="33" t="e">
        <f>#REF!/Trend_VA!B29*100</f>
        <v>#REF!</v>
      </c>
      <c r="AK29" s="33" t="e">
        <f>#REF!/Trend_VA!C29*100</f>
        <v>#REF!</v>
      </c>
      <c r="AL29" s="33" t="e">
        <f>#REF!/Trend_VA!D29*100</f>
        <v>#REF!</v>
      </c>
      <c r="AM29" s="33" t="e">
        <f>#REF!/Trend_VA!E29*100</f>
        <v>#REF!</v>
      </c>
      <c r="AN29" s="33" t="e">
        <f>#REF!/Trend_VA!F29*100</f>
        <v>#REF!</v>
      </c>
      <c r="AO29" s="33" t="e">
        <f>#REF!/Trend_VA!G29*100</f>
        <v>#REF!</v>
      </c>
      <c r="AP29" s="33" t="e">
        <f>#REF!/Trend_VA!H29*100</f>
        <v>#REF!</v>
      </c>
      <c r="AQ29" s="33" t="e">
        <f>#REF!/Trend_VA!I29*100</f>
        <v>#REF!</v>
      </c>
    </row>
    <row r="30" spans="1:43" ht="18" customHeight="1" x14ac:dyDescent="0.2">
      <c r="A30" s="55" t="s">
        <v>58</v>
      </c>
      <c r="B30" s="9" t="e">
        <f>#REF!/Trend_VA!#REF!*100</f>
        <v>#REF!</v>
      </c>
      <c r="C30" s="9" t="e">
        <f>#REF!/Trend_VA!#REF!*100</f>
        <v>#REF!</v>
      </c>
      <c r="D30" s="9" t="e">
        <f>#REF!/Trend_VA!#REF!*100</f>
        <v>#REF!</v>
      </c>
      <c r="E30" s="9" t="e">
        <f>#REF!/Trend_VA!#REF!*100</f>
        <v>#REF!</v>
      </c>
      <c r="F30" s="9" t="e">
        <f>#REF!/Trend_VA!#REF!*100</f>
        <v>#REF!</v>
      </c>
      <c r="G30" s="9" t="e">
        <f>#REF!/Trend_VA!#REF!*100</f>
        <v>#REF!</v>
      </c>
      <c r="H30" s="9" t="e">
        <f>#REF!/Trend_VA!#REF!*100</f>
        <v>#REF!</v>
      </c>
      <c r="I30" s="9" t="e">
        <f>#REF!/Trend_VA!#REF!*100</f>
        <v>#REF!</v>
      </c>
      <c r="J30" s="26" t="e">
        <f>#REF!/Trend_VA!#REF!*100</f>
        <v>#REF!</v>
      </c>
      <c r="K30" s="26" t="e">
        <f>#REF!/Trend_VA!#REF!*100</f>
        <v>#REF!</v>
      </c>
      <c r="L30" s="26" t="e">
        <f>#REF!/Trend_VA!#REF!*100</f>
        <v>#REF!</v>
      </c>
      <c r="M30" s="26" t="e">
        <f>#REF!/Trend_VA!#REF!*100</f>
        <v>#REF!</v>
      </c>
      <c r="N30" s="26" t="e">
        <f>#REF!/Trend_VA!#REF!*100</f>
        <v>#REF!</v>
      </c>
      <c r="O30" s="26" t="e">
        <f>#REF!/Trend_VA!#REF!*100</f>
        <v>#REF!</v>
      </c>
      <c r="P30" s="26" t="e">
        <f>#REF!/Trend_VA!#REF!*100</f>
        <v>#REF!</v>
      </c>
      <c r="Q30" s="26" t="e">
        <f>#REF!/Trend_VA!#REF!*100</f>
        <v>#REF!</v>
      </c>
      <c r="R30" s="26" t="e">
        <f>#REF!/Trend_VA!#REF!*100</f>
        <v>#REF!</v>
      </c>
      <c r="S30" s="26" t="e">
        <f>#REF!/Trend_VA!#REF!*100</f>
        <v>#REF!</v>
      </c>
      <c r="T30" s="26" t="e">
        <f>#REF!/Trend_VA!#REF!*100</f>
        <v>#REF!</v>
      </c>
      <c r="U30" s="26" t="e">
        <f>#REF!/Trend_VA!#REF!*100</f>
        <v>#REF!</v>
      </c>
      <c r="V30" s="26" t="e">
        <f>#REF!/Trend_VA!#REF!*100</f>
        <v>#REF!</v>
      </c>
      <c r="W30" s="26" t="e">
        <f>#REF!/Trend_VA!#REF!*100</f>
        <v>#REF!</v>
      </c>
      <c r="X30" s="26" t="e">
        <f>#REF!/Trend_VA!#REF!*100</f>
        <v>#REF!</v>
      </c>
      <c r="Y30" s="26" t="e">
        <f>#REF!/Trend_VA!#REF!*100</f>
        <v>#REF!</v>
      </c>
      <c r="Z30" s="26" t="e">
        <f>#REF!/Trend_VA!#REF!*100</f>
        <v>#REF!</v>
      </c>
      <c r="AA30" s="26" t="e">
        <f>#REF!/Trend_VA!#REF!*100</f>
        <v>#REF!</v>
      </c>
      <c r="AB30" s="26" t="e">
        <f>#REF!/Trend_VA!#REF!*100</f>
        <v>#REF!</v>
      </c>
      <c r="AC30" s="26" t="e">
        <f>#REF!/Trend_VA!#REF!*100</f>
        <v>#REF!</v>
      </c>
      <c r="AD30" s="26" t="e">
        <f>#REF!/Trend_VA!#REF!*100</f>
        <v>#REF!</v>
      </c>
      <c r="AE30" s="26" t="e">
        <f>#REF!/Trend_VA!#REF!*100</f>
        <v>#REF!</v>
      </c>
      <c r="AF30" s="33" t="e">
        <f>#REF!/Trend_VA!#REF!*100</f>
        <v>#REF!</v>
      </c>
      <c r="AG30" s="33" t="e">
        <f>#REF!/Trend_VA!#REF!*100</f>
        <v>#REF!</v>
      </c>
      <c r="AH30" s="33" t="e">
        <f>#REF!/Trend_VA!#REF!*100</f>
        <v>#REF!</v>
      </c>
      <c r="AI30" s="33" t="e">
        <f>#REF!/Trend_VA!#REF!*100</f>
        <v>#REF!</v>
      </c>
      <c r="AJ30" s="33" t="e">
        <f>#REF!/Trend_VA!B30*100</f>
        <v>#REF!</v>
      </c>
      <c r="AK30" s="33" t="e">
        <f>#REF!/Trend_VA!C30*100</f>
        <v>#REF!</v>
      </c>
      <c r="AL30" s="33" t="e">
        <f>#REF!/Trend_VA!D30*100</f>
        <v>#REF!</v>
      </c>
      <c r="AM30" s="33" t="e">
        <f>#REF!/Trend_VA!E30*100</f>
        <v>#REF!</v>
      </c>
      <c r="AN30" s="33" t="e">
        <f>#REF!/Trend_VA!F30*100</f>
        <v>#REF!</v>
      </c>
      <c r="AO30" s="33" t="e">
        <f>#REF!/Trend_VA!G30*100</f>
        <v>#REF!</v>
      </c>
      <c r="AP30" s="33" t="e">
        <f>#REF!/Trend_VA!H30*100</f>
        <v>#REF!</v>
      </c>
      <c r="AQ30" s="33" t="e">
        <f>#REF!/Trend_VA!I30*100</f>
        <v>#REF!</v>
      </c>
    </row>
    <row r="31" spans="1:43" ht="18" customHeight="1" x14ac:dyDescent="0.2">
      <c r="A31" s="55" t="s">
        <v>71</v>
      </c>
      <c r="B31" s="9" t="e">
        <f>#REF!/Trend_VA!#REF!*100</f>
        <v>#REF!</v>
      </c>
      <c r="C31" s="9" t="e">
        <f>#REF!/Trend_VA!#REF!*100</f>
        <v>#REF!</v>
      </c>
      <c r="D31" s="9" t="e">
        <f>#REF!/Trend_VA!#REF!*100</f>
        <v>#REF!</v>
      </c>
      <c r="E31" s="9" t="e">
        <f>#REF!/Trend_VA!#REF!*100</f>
        <v>#REF!</v>
      </c>
      <c r="F31" s="9" t="e">
        <f>#REF!/Trend_VA!#REF!*100</f>
        <v>#REF!</v>
      </c>
      <c r="G31" s="9" t="e">
        <f>#REF!/Trend_VA!#REF!*100</f>
        <v>#REF!</v>
      </c>
      <c r="H31" s="9" t="e">
        <f>#REF!/Trend_VA!#REF!*100</f>
        <v>#REF!</v>
      </c>
      <c r="I31" s="9" t="e">
        <f>#REF!/Trend_VA!#REF!*100</f>
        <v>#REF!</v>
      </c>
      <c r="J31" s="26" t="e">
        <f>#REF!/Trend_VA!#REF!*100</f>
        <v>#REF!</v>
      </c>
      <c r="K31" s="26" t="e">
        <f>#REF!/Trend_VA!#REF!*100</f>
        <v>#REF!</v>
      </c>
      <c r="L31" s="26" t="e">
        <f>#REF!/Trend_VA!#REF!*100</f>
        <v>#REF!</v>
      </c>
      <c r="M31" s="26" t="e">
        <f>#REF!/Trend_VA!#REF!*100</f>
        <v>#REF!</v>
      </c>
      <c r="N31" s="26" t="e">
        <f>#REF!/Trend_VA!#REF!*100</f>
        <v>#REF!</v>
      </c>
      <c r="O31" s="26" t="e">
        <f>#REF!/Trend_VA!#REF!*100</f>
        <v>#REF!</v>
      </c>
      <c r="P31" s="26" t="e">
        <f>#REF!/Trend_VA!#REF!*100</f>
        <v>#REF!</v>
      </c>
      <c r="Q31" s="26" t="s">
        <v>79</v>
      </c>
      <c r="R31" s="26" t="e">
        <f>#REF!/Trend_VA!#REF!*100</f>
        <v>#REF!</v>
      </c>
      <c r="S31" s="26" t="e">
        <f>#REF!/Trend_VA!#REF!*100</f>
        <v>#REF!</v>
      </c>
      <c r="T31" s="26" t="e">
        <f>#REF!/Trend_VA!#REF!*100</f>
        <v>#REF!</v>
      </c>
      <c r="U31" s="26" t="e">
        <f>#REF!/Trend_VA!#REF!*100</f>
        <v>#REF!</v>
      </c>
      <c r="V31" s="26" t="e">
        <f>#REF!/Trend_VA!#REF!*100</f>
        <v>#REF!</v>
      </c>
      <c r="W31" s="26" t="e">
        <f>#REF!/Trend_VA!#REF!*100</f>
        <v>#REF!</v>
      </c>
      <c r="X31" s="26" t="e">
        <f>#REF!/Trend_VA!#REF!*100</f>
        <v>#REF!</v>
      </c>
      <c r="Y31" s="26" t="e">
        <f>#REF!/Trend_VA!#REF!*100</f>
        <v>#REF!</v>
      </c>
      <c r="Z31" s="26" t="e">
        <f>#REF!/Trend_VA!#REF!*100</f>
        <v>#REF!</v>
      </c>
      <c r="AA31" s="26" t="e">
        <f>#REF!/Trend_VA!#REF!*100</f>
        <v>#REF!</v>
      </c>
      <c r="AB31" s="26" t="e">
        <f>#REF!/Trend_VA!#REF!*100</f>
        <v>#REF!</v>
      </c>
      <c r="AC31" s="26" t="e">
        <f>#REF!/Trend_VA!#REF!*100</f>
        <v>#REF!</v>
      </c>
      <c r="AD31" s="26" t="e">
        <f>#REF!/Trend_VA!#REF!*100</f>
        <v>#REF!</v>
      </c>
      <c r="AE31" s="26" t="e">
        <f>#REF!/Trend_VA!#REF!*100</f>
        <v>#REF!</v>
      </c>
      <c r="AF31" s="33" t="e">
        <f>#REF!/Trend_VA!#REF!*100</f>
        <v>#REF!</v>
      </c>
      <c r="AG31" s="33" t="e">
        <f>#REF!/Trend_VA!#REF!*100</f>
        <v>#REF!</v>
      </c>
      <c r="AH31" s="33" t="e">
        <f>#REF!/Trend_VA!#REF!*100</f>
        <v>#REF!</v>
      </c>
      <c r="AI31" s="33" t="e">
        <f>#REF!/Trend_VA!#REF!*100</f>
        <v>#REF!</v>
      </c>
      <c r="AJ31" s="33" t="e">
        <f>#REF!/Trend_VA!B31*100</f>
        <v>#REF!</v>
      </c>
      <c r="AK31" s="33" t="e">
        <f>#REF!/Trend_VA!C31*100</f>
        <v>#REF!</v>
      </c>
      <c r="AL31" s="33" t="e">
        <f>#REF!/Trend_VA!D31*100</f>
        <v>#REF!</v>
      </c>
      <c r="AM31" s="33" t="e">
        <f>#REF!/Trend_VA!E31*100</f>
        <v>#REF!</v>
      </c>
      <c r="AN31" s="33" t="e">
        <f>#REF!/Trend_VA!F31*100</f>
        <v>#REF!</v>
      </c>
      <c r="AO31" s="33" t="e">
        <f>#REF!/Trend_VA!G31*100</f>
        <v>#REF!</v>
      </c>
      <c r="AP31" s="33" t="e">
        <f>#REF!/Trend_VA!H31*100</f>
        <v>#REF!</v>
      </c>
      <c r="AQ31" s="33" t="e">
        <f>#REF!/Trend_VA!I31*100</f>
        <v>#REF!</v>
      </c>
    </row>
    <row r="32" spans="1:43" ht="18" customHeight="1" x14ac:dyDescent="0.2">
      <c r="A32" s="55" t="s">
        <v>17</v>
      </c>
      <c r="B32" s="9" t="e">
        <f>#REF!/Trend_VA!#REF!*100</f>
        <v>#REF!</v>
      </c>
      <c r="C32" s="9" t="e">
        <f>#REF!/Trend_VA!#REF!*100</f>
        <v>#REF!</v>
      </c>
      <c r="D32" s="9" t="e">
        <f>#REF!/Trend_VA!#REF!*100</f>
        <v>#REF!</v>
      </c>
      <c r="E32" s="9" t="e">
        <f>#REF!/Trend_VA!#REF!*100</f>
        <v>#REF!</v>
      </c>
      <c r="F32" s="9" t="e">
        <f>#REF!/Trend_VA!#REF!*100</f>
        <v>#REF!</v>
      </c>
      <c r="G32" s="9" t="e">
        <f>#REF!/Trend_VA!#REF!*100</f>
        <v>#REF!</v>
      </c>
      <c r="H32" s="9" t="e">
        <f>#REF!/Trend_VA!#REF!*100</f>
        <v>#REF!</v>
      </c>
      <c r="I32" s="9" t="e">
        <f>#REF!/Trend_VA!#REF!*100</f>
        <v>#REF!</v>
      </c>
      <c r="J32" s="26" t="e">
        <f>#REF!/Trend_VA!#REF!*100</f>
        <v>#REF!</v>
      </c>
      <c r="K32" s="26" t="e">
        <f>#REF!/Trend_VA!#REF!*100</f>
        <v>#REF!</v>
      </c>
      <c r="L32" s="26" t="e">
        <f>#REF!/Trend_VA!#REF!*100</f>
        <v>#REF!</v>
      </c>
      <c r="M32" s="26" t="e">
        <f>#REF!/Trend_VA!#REF!*100</f>
        <v>#REF!</v>
      </c>
      <c r="N32" s="26" t="e">
        <f>#REF!/Trend_VA!#REF!*100</f>
        <v>#REF!</v>
      </c>
      <c r="O32" s="26" t="e">
        <f>#REF!/Trend_VA!#REF!*100</f>
        <v>#REF!</v>
      </c>
      <c r="P32" s="26" t="e">
        <f>#REF!/Trend_VA!#REF!*100</f>
        <v>#REF!</v>
      </c>
      <c r="Q32" s="26" t="e">
        <f>#REF!/Trend_VA!#REF!*100</f>
        <v>#REF!</v>
      </c>
      <c r="R32" s="26" t="e">
        <f>#REF!/Trend_VA!#REF!*100</f>
        <v>#REF!</v>
      </c>
      <c r="S32" s="26" t="e">
        <f>#REF!/Trend_VA!#REF!*100</f>
        <v>#REF!</v>
      </c>
      <c r="T32" s="26" t="e">
        <f>#REF!/Trend_VA!#REF!*100</f>
        <v>#REF!</v>
      </c>
      <c r="U32" s="26" t="e">
        <f>#REF!/Trend_VA!#REF!*100</f>
        <v>#REF!</v>
      </c>
      <c r="V32" s="26" t="e">
        <f>#REF!/Trend_VA!#REF!*100</f>
        <v>#REF!</v>
      </c>
      <c r="W32" s="26" t="e">
        <f>#REF!/Trend_VA!#REF!*100</f>
        <v>#REF!</v>
      </c>
      <c r="X32" s="26" t="e">
        <f>#REF!/Trend_VA!#REF!*100</f>
        <v>#REF!</v>
      </c>
      <c r="Y32" s="26" t="e">
        <f>#REF!/Trend_VA!#REF!*100</f>
        <v>#REF!</v>
      </c>
      <c r="Z32" s="26" t="e">
        <f>#REF!/Trend_VA!#REF!*100</f>
        <v>#REF!</v>
      </c>
      <c r="AA32" s="26" t="e">
        <f>#REF!/Trend_VA!#REF!*100</f>
        <v>#REF!</v>
      </c>
      <c r="AB32" s="26" t="e">
        <f>#REF!/Trend_VA!#REF!*100</f>
        <v>#REF!</v>
      </c>
      <c r="AC32" s="26" t="e">
        <f>#REF!/Trend_VA!#REF!*100</f>
        <v>#REF!</v>
      </c>
      <c r="AD32" s="26" t="e">
        <f>#REF!/Trend_VA!#REF!*100</f>
        <v>#REF!</v>
      </c>
      <c r="AE32" s="26" t="e">
        <f>#REF!/Trend_VA!#REF!*100</f>
        <v>#REF!</v>
      </c>
      <c r="AF32" s="33" t="e">
        <f>#REF!/Trend_VA!#REF!*100</f>
        <v>#REF!</v>
      </c>
      <c r="AG32" s="33" t="e">
        <f>#REF!/Trend_VA!#REF!*100</f>
        <v>#REF!</v>
      </c>
      <c r="AH32" s="33" t="e">
        <f>#REF!/Trend_VA!#REF!*100</f>
        <v>#REF!</v>
      </c>
      <c r="AI32" s="33" t="e">
        <f>#REF!/Trend_VA!#REF!*100</f>
        <v>#REF!</v>
      </c>
      <c r="AJ32" s="33" t="e">
        <f>#REF!/Trend_VA!B32*100</f>
        <v>#REF!</v>
      </c>
      <c r="AK32" s="33" t="e">
        <f>#REF!/Trend_VA!C32*100</f>
        <v>#REF!</v>
      </c>
      <c r="AL32" s="33" t="e">
        <f>#REF!/Trend_VA!D32*100</f>
        <v>#REF!</v>
      </c>
      <c r="AM32" s="33" t="e">
        <f>#REF!/Trend_VA!E32*100</f>
        <v>#REF!</v>
      </c>
      <c r="AN32" s="33" t="e">
        <f>#REF!/Trend_VA!F32*100</f>
        <v>#REF!</v>
      </c>
      <c r="AO32" s="33" t="e">
        <f>#REF!/Trend_VA!G32*100</f>
        <v>#REF!</v>
      </c>
      <c r="AP32" s="33" t="e">
        <f>#REF!/Trend_VA!H32*100</f>
        <v>#REF!</v>
      </c>
      <c r="AQ32" s="33" t="e">
        <f>#REF!/Trend_VA!I32*100</f>
        <v>#REF!</v>
      </c>
    </row>
    <row r="33" spans="1:43" ht="18" customHeight="1" x14ac:dyDescent="0.2">
      <c r="A33" s="55" t="s">
        <v>59</v>
      </c>
      <c r="B33" s="9" t="e">
        <f>#REF!/Trend_VA!#REF!*100</f>
        <v>#REF!</v>
      </c>
      <c r="C33" s="9" t="e">
        <f>#REF!/Trend_VA!#REF!*100</f>
        <v>#REF!</v>
      </c>
      <c r="D33" s="9" t="e">
        <f>#REF!/Trend_VA!#REF!*100</f>
        <v>#REF!</v>
      </c>
      <c r="E33" s="9" t="e">
        <f>#REF!/Trend_VA!#REF!*100</f>
        <v>#REF!</v>
      </c>
      <c r="F33" s="9" t="e">
        <f>#REF!/Trend_VA!#REF!*100</f>
        <v>#REF!</v>
      </c>
      <c r="G33" s="9" t="e">
        <f>#REF!/Trend_VA!#REF!*100</f>
        <v>#REF!</v>
      </c>
      <c r="H33" s="9" t="e">
        <f>#REF!/Trend_VA!#REF!*100</f>
        <v>#REF!</v>
      </c>
      <c r="I33" s="9" t="e">
        <f>#REF!/Trend_VA!#REF!*100</f>
        <v>#REF!</v>
      </c>
      <c r="J33" s="26" t="e">
        <f>#REF!/Trend_VA!#REF!*100</f>
        <v>#REF!</v>
      </c>
      <c r="K33" s="26" t="e">
        <f>#REF!/Trend_VA!#REF!*100</f>
        <v>#REF!</v>
      </c>
      <c r="L33" s="26" t="e">
        <f>#REF!/Trend_VA!#REF!*100</f>
        <v>#REF!</v>
      </c>
      <c r="M33" s="26" t="e">
        <f>#REF!/Trend_VA!#REF!*100</f>
        <v>#REF!</v>
      </c>
      <c r="N33" s="26" t="e">
        <f>#REF!/Trend_VA!#REF!*100</f>
        <v>#REF!</v>
      </c>
      <c r="O33" s="26" t="e">
        <f>#REF!/Trend_VA!#REF!*100</f>
        <v>#REF!</v>
      </c>
      <c r="P33" s="26" t="e">
        <f>#REF!/Trend_VA!#REF!*100</f>
        <v>#REF!</v>
      </c>
      <c r="Q33" s="26" t="e">
        <f>#REF!/Trend_VA!#REF!*100</f>
        <v>#REF!</v>
      </c>
      <c r="R33" s="26" t="e">
        <f>#REF!/Trend_VA!#REF!*100</f>
        <v>#REF!</v>
      </c>
      <c r="S33" s="26" t="e">
        <f>#REF!/Trend_VA!#REF!*100</f>
        <v>#REF!</v>
      </c>
      <c r="T33" s="26" t="e">
        <f>#REF!/Trend_VA!#REF!*100</f>
        <v>#REF!</v>
      </c>
      <c r="U33" s="26" t="e">
        <f>#REF!/Trend_VA!#REF!*100</f>
        <v>#REF!</v>
      </c>
      <c r="V33" s="26" t="e">
        <f>#REF!/Trend_VA!#REF!*100</f>
        <v>#REF!</v>
      </c>
      <c r="W33" s="26" t="e">
        <f>#REF!/Trend_VA!#REF!*100</f>
        <v>#REF!</v>
      </c>
      <c r="X33" s="26" t="e">
        <f>#REF!/Trend_VA!#REF!*100</f>
        <v>#REF!</v>
      </c>
      <c r="Y33" s="26" t="e">
        <f>#REF!/Trend_VA!#REF!*100</f>
        <v>#REF!</v>
      </c>
      <c r="Z33" s="26" t="e">
        <f>#REF!/Trend_VA!#REF!*100</f>
        <v>#REF!</v>
      </c>
      <c r="AA33" s="26" t="e">
        <f>#REF!/Trend_VA!#REF!*100</f>
        <v>#REF!</v>
      </c>
      <c r="AB33" s="26" t="e">
        <f>#REF!/Trend_VA!#REF!*100</f>
        <v>#REF!</v>
      </c>
      <c r="AC33" s="26" t="e">
        <f>#REF!/Trend_VA!#REF!*100</f>
        <v>#REF!</v>
      </c>
      <c r="AD33" s="26" t="e">
        <f>#REF!/Trend_VA!#REF!*100</f>
        <v>#REF!</v>
      </c>
      <c r="AE33" s="26" t="e">
        <f>#REF!/Trend_VA!#REF!*100</f>
        <v>#REF!</v>
      </c>
      <c r="AF33" s="33" t="e">
        <f>#REF!/Trend_VA!#REF!*100</f>
        <v>#REF!</v>
      </c>
      <c r="AG33" s="33" t="e">
        <f>#REF!/Trend_VA!#REF!*100</f>
        <v>#REF!</v>
      </c>
      <c r="AH33" s="33" t="e">
        <f>#REF!/Trend_VA!#REF!*100</f>
        <v>#REF!</v>
      </c>
      <c r="AI33" s="33" t="e">
        <f>#REF!/Trend_VA!#REF!*100</f>
        <v>#REF!</v>
      </c>
      <c r="AJ33" s="33" t="e">
        <f>#REF!/Trend_VA!B33*100</f>
        <v>#REF!</v>
      </c>
      <c r="AK33" s="33" t="e">
        <f>#REF!/Trend_VA!C33*100</f>
        <v>#REF!</v>
      </c>
      <c r="AL33" s="33" t="e">
        <f>#REF!/Trend_VA!D33*100</f>
        <v>#REF!</v>
      </c>
      <c r="AM33" s="33" t="e">
        <f>#REF!/Trend_VA!E33*100</f>
        <v>#REF!</v>
      </c>
      <c r="AN33" s="33" t="e">
        <f>#REF!/Trend_VA!F33*100</f>
        <v>#REF!</v>
      </c>
      <c r="AO33" s="33" t="e">
        <f>#REF!/Trend_VA!G33*100</f>
        <v>#REF!</v>
      </c>
      <c r="AP33" s="33" t="e">
        <f>#REF!/Trend_VA!H33*100</f>
        <v>#REF!</v>
      </c>
      <c r="AQ33" s="33" t="e">
        <f>#REF!/Trend_VA!I33*100</f>
        <v>#REF!</v>
      </c>
    </row>
    <row r="34" spans="1:43" ht="18" customHeight="1" x14ac:dyDescent="0.2">
      <c r="A34" s="17"/>
      <c r="B34" s="14"/>
      <c r="C34" s="14"/>
      <c r="D34" s="14"/>
      <c r="E34" s="14"/>
      <c r="F34" s="14"/>
      <c r="G34" s="14"/>
      <c r="H34" s="14"/>
      <c r="I34" s="14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  <c r="AF34" s="33"/>
      <c r="AG34" s="33"/>
      <c r="AH34" s="33"/>
      <c r="AI34" s="33"/>
      <c r="AJ34" s="33"/>
      <c r="AK34" s="33"/>
      <c r="AL34" s="33"/>
      <c r="AM34" s="33"/>
      <c r="AN34" s="33"/>
      <c r="AO34" s="33"/>
      <c r="AP34" s="33"/>
      <c r="AQ34" s="33"/>
    </row>
    <row r="35" spans="1:43" ht="18" customHeight="1" x14ac:dyDescent="0.2">
      <c r="A35" s="2" t="s">
        <v>95</v>
      </c>
      <c r="B35" s="14"/>
      <c r="C35" s="14"/>
      <c r="D35" s="14"/>
      <c r="E35" s="14"/>
      <c r="F35" s="14"/>
      <c r="G35" s="14"/>
      <c r="H35" s="14"/>
      <c r="I35" s="14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  <c r="AA35" s="26"/>
      <c r="AB35" s="26"/>
      <c r="AC35" s="26"/>
      <c r="AD35" s="26"/>
      <c r="AE35" s="26"/>
      <c r="AF35" s="33"/>
      <c r="AG35" s="33"/>
      <c r="AH35" s="33"/>
      <c r="AI35" s="33"/>
      <c r="AJ35" s="33"/>
      <c r="AK35" s="33"/>
      <c r="AL35" s="33"/>
      <c r="AM35" s="33"/>
      <c r="AN35" s="33"/>
      <c r="AO35" s="33"/>
      <c r="AP35" s="33"/>
      <c r="AQ35" s="33"/>
    </row>
    <row r="36" spans="1:43" s="11" customFormat="1" ht="18" customHeight="1" thickBot="1" x14ac:dyDescent="0.25">
      <c r="A36" s="28" t="s">
        <v>76</v>
      </c>
      <c r="B36" s="27" t="e">
        <f>#REF!/Trend_VA!#REF!*100</f>
        <v>#REF!</v>
      </c>
      <c r="C36" s="27" t="e">
        <f>#REF!/Trend_VA!#REF!*100</f>
        <v>#REF!</v>
      </c>
      <c r="D36" s="27" t="e">
        <f>#REF!/Trend_VA!#REF!*100</f>
        <v>#REF!</v>
      </c>
      <c r="E36" s="27" t="e">
        <f>#REF!/Trend_VA!#REF!*100</f>
        <v>#REF!</v>
      </c>
      <c r="F36" s="27" t="e">
        <f>#REF!/Trend_VA!#REF!*100</f>
        <v>#REF!</v>
      </c>
      <c r="G36" s="27" t="e">
        <f>#REF!/Trend_VA!#REF!*100</f>
        <v>#REF!</v>
      </c>
      <c r="H36" s="27" t="e">
        <f>#REF!/Trend_VA!#REF!*100</f>
        <v>#REF!</v>
      </c>
      <c r="I36" s="27" t="e">
        <f>#REF!/Trend_VA!#REF!*100</f>
        <v>#REF!</v>
      </c>
      <c r="J36" s="27" t="e">
        <f>#REF!/Trend_VA!#REF!*100</f>
        <v>#REF!</v>
      </c>
      <c r="K36" s="27" t="e">
        <f>#REF!/Trend_VA!#REF!*100</f>
        <v>#REF!</v>
      </c>
      <c r="L36" s="27" t="e">
        <f>#REF!/Trend_VA!#REF!*100</f>
        <v>#REF!</v>
      </c>
      <c r="M36" s="27" t="e">
        <f>#REF!/Trend_VA!#REF!*100</f>
        <v>#REF!</v>
      </c>
      <c r="N36" s="27" t="e">
        <f>#REF!/Trend_VA!#REF!*100</f>
        <v>#REF!</v>
      </c>
      <c r="O36" s="27" t="e">
        <f>#REF!/Trend_VA!#REF!*100</f>
        <v>#REF!</v>
      </c>
      <c r="P36" s="27" t="e">
        <f>#REF!/Trend_VA!#REF!*100</f>
        <v>#REF!</v>
      </c>
      <c r="Q36" s="27" t="e">
        <f>#REF!/Trend_VA!#REF!*100</f>
        <v>#REF!</v>
      </c>
      <c r="R36" s="27" t="e">
        <f>#REF!/Trend_VA!#REF!*100</f>
        <v>#REF!</v>
      </c>
      <c r="S36" s="27" t="e">
        <f>#REF!/Trend_VA!#REF!*100</f>
        <v>#REF!</v>
      </c>
      <c r="T36" s="27" t="e">
        <f>#REF!/Trend_VA!#REF!*100</f>
        <v>#REF!</v>
      </c>
      <c r="U36" s="27" t="e">
        <f>#REF!/Trend_VA!#REF!*100</f>
        <v>#REF!</v>
      </c>
      <c r="V36" s="27" t="e">
        <f>#REF!/Trend_VA!#REF!*100</f>
        <v>#REF!</v>
      </c>
      <c r="W36" s="27" t="e">
        <f>#REF!/Trend_VA!#REF!*100</f>
        <v>#REF!</v>
      </c>
      <c r="X36" s="27" t="e">
        <f>#REF!/Trend_VA!#REF!*100</f>
        <v>#REF!</v>
      </c>
      <c r="Y36" s="27" t="e">
        <f>#REF!/Trend_VA!#REF!*100</f>
        <v>#REF!</v>
      </c>
      <c r="Z36" s="27" t="e">
        <f>#REF!/Trend_VA!#REF!*100</f>
        <v>#REF!</v>
      </c>
      <c r="AA36" s="27" t="e">
        <f>#REF!/Trend_VA!#REF!*100</f>
        <v>#REF!</v>
      </c>
      <c r="AB36" s="27" t="e">
        <f>#REF!/Trend_VA!#REF!*100</f>
        <v>#REF!</v>
      </c>
      <c r="AC36" s="27" t="e">
        <f>#REF!/Trend_VA!#REF!*100</f>
        <v>#REF!</v>
      </c>
      <c r="AD36" s="27" t="e">
        <f>#REF!/Trend_VA!#REF!*100</f>
        <v>#REF!</v>
      </c>
      <c r="AE36" s="27" t="e">
        <f>#REF!/Trend_VA!#REF!*100</f>
        <v>#REF!</v>
      </c>
      <c r="AF36" s="34" t="e">
        <f>#REF!/Trend_VA!#REF!*100</f>
        <v>#REF!</v>
      </c>
      <c r="AG36" s="34" t="e">
        <f>#REF!/Trend_VA!#REF!*100</f>
        <v>#REF!</v>
      </c>
      <c r="AH36" s="34" t="e">
        <f>#REF!/Trend_VA!#REF!*100</f>
        <v>#REF!</v>
      </c>
      <c r="AI36" s="34" t="e">
        <f>#REF!/Trend_VA!#REF!*100</f>
        <v>#REF!</v>
      </c>
      <c r="AJ36" s="34" t="e">
        <f>#REF!/Trend_VA!B36*100</f>
        <v>#REF!</v>
      </c>
      <c r="AK36" s="34" t="e">
        <f>#REF!/Trend_VA!C36*100</f>
        <v>#REF!</v>
      </c>
      <c r="AL36" s="34" t="e">
        <f>#REF!/Trend_VA!D36*100</f>
        <v>#REF!</v>
      </c>
      <c r="AM36" s="34" t="e">
        <f>#REF!/Trend_VA!E36*100</f>
        <v>#REF!</v>
      </c>
      <c r="AN36" s="34" t="e">
        <f>#REF!/Trend_VA!F36*100</f>
        <v>#REF!</v>
      </c>
      <c r="AO36" s="34" t="e">
        <f>#REF!/Trend_VA!G36*100</f>
        <v>#REF!</v>
      </c>
      <c r="AP36" s="34" t="e">
        <f>#REF!/Trend_VA!H36*100</f>
        <v>#REF!</v>
      </c>
      <c r="AQ36" s="34" t="e">
        <f>#REF!/Trend_VA!I36*100</f>
        <v>#REF!</v>
      </c>
    </row>
    <row r="37" spans="1:43" x14ac:dyDescent="0.2">
      <c r="A37" s="13" t="s">
        <v>50</v>
      </c>
      <c r="AC37" s="5"/>
    </row>
    <row r="38" spans="1:43" x14ac:dyDescent="0.2">
      <c r="Z38" s="5">
        <v>8.5</v>
      </c>
      <c r="AC38" s="5"/>
    </row>
    <row r="39" spans="1:43" x14ac:dyDescent="0.2">
      <c r="AC39" s="5"/>
    </row>
    <row r="40" spans="1:43" x14ac:dyDescent="0.2">
      <c r="AC40" s="5"/>
    </row>
    <row r="41" spans="1:43" x14ac:dyDescent="0.2">
      <c r="AC41" s="5"/>
    </row>
    <row r="42" spans="1:43" x14ac:dyDescent="0.2">
      <c r="AC42" s="5"/>
    </row>
    <row r="43" spans="1:43" x14ac:dyDescent="0.2">
      <c r="AC43" s="5"/>
    </row>
    <row r="44" spans="1:43" x14ac:dyDescent="0.2">
      <c r="AC44" s="5"/>
    </row>
    <row r="45" spans="1:43" x14ac:dyDescent="0.2">
      <c r="AC45" s="5"/>
    </row>
    <row r="46" spans="1:43" x14ac:dyDescent="0.2">
      <c r="AC46" s="5"/>
    </row>
    <row r="47" spans="1:43" x14ac:dyDescent="0.2">
      <c r="AC47" s="5"/>
    </row>
    <row r="48" spans="1:43" x14ac:dyDescent="0.2">
      <c r="AC48" s="5"/>
    </row>
    <row r="49" spans="29:29" x14ac:dyDescent="0.2">
      <c r="AC49" s="5"/>
    </row>
    <row r="50" spans="29:29" x14ac:dyDescent="0.2">
      <c r="AC50" s="5"/>
    </row>
    <row r="51" spans="29:29" x14ac:dyDescent="0.2">
      <c r="AC51" s="5"/>
    </row>
    <row r="52" spans="29:29" x14ac:dyDescent="0.2">
      <c r="AC52" s="5"/>
    </row>
    <row r="53" spans="29:29" x14ac:dyDescent="0.2">
      <c r="AC53" s="5"/>
    </row>
    <row r="54" spans="29:29" x14ac:dyDescent="0.2">
      <c r="AC54" s="5"/>
    </row>
    <row r="55" spans="29:29" x14ac:dyDescent="0.2">
      <c r="AC55" s="5"/>
    </row>
    <row r="56" spans="29:29" x14ac:dyDescent="0.2">
      <c r="AC56" s="5"/>
    </row>
    <row r="57" spans="29:29" x14ac:dyDescent="0.2">
      <c r="AC57" s="5"/>
    </row>
  </sheetData>
  <mergeCells count="11">
    <mergeCell ref="T3:W3"/>
    <mergeCell ref="B3:C3"/>
    <mergeCell ref="D3:G3"/>
    <mergeCell ref="H3:K3"/>
    <mergeCell ref="L3:O3"/>
    <mergeCell ref="P3:S3"/>
    <mergeCell ref="AJ3:AM3"/>
    <mergeCell ref="AF3:AI3"/>
    <mergeCell ref="AB3:AE3"/>
    <mergeCell ref="X3:AA3"/>
    <mergeCell ref="AN3:AQ3"/>
  </mergeCells>
  <pageMargins left="0.5" right="0" top="0.5" bottom="0" header="0" footer="0"/>
  <pageSetup paperSize="9" scale="7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1"/>
  <dimension ref="A1"/>
  <sheetViews>
    <sheetView topLeftCell="A19" workbookViewId="0">
      <selection activeCell="P47" sqref="P47"/>
    </sheetView>
  </sheetViews>
  <sheetFormatPr defaultRowHeight="15" x14ac:dyDescent="0.25"/>
  <sheetData/>
  <pageMargins left="0.5" right="0" top="0.5" bottom="0" header="0" footer="0"/>
  <pageSetup paperSize="9" scale="80" orientation="landscape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6"/>
  <dimension ref="B63:G68"/>
  <sheetViews>
    <sheetView topLeftCell="A10" workbookViewId="0">
      <selection activeCell="P57" sqref="P57"/>
    </sheetView>
  </sheetViews>
  <sheetFormatPr defaultRowHeight="15" x14ac:dyDescent="0.25"/>
  <sheetData>
    <row r="63" spans="2:7" x14ac:dyDescent="0.25">
      <c r="G63" s="29"/>
    </row>
    <row r="64" spans="2:7" x14ac:dyDescent="0.25">
      <c r="B64" s="3"/>
      <c r="C64" s="29"/>
    </row>
    <row r="65" spans="2:3" x14ac:dyDescent="0.25">
      <c r="B65" s="3"/>
      <c r="C65" s="29"/>
    </row>
    <row r="66" spans="2:3" x14ac:dyDescent="0.25">
      <c r="B66" s="3"/>
      <c r="C66" s="29"/>
    </row>
    <row r="67" spans="2:3" x14ac:dyDescent="0.25">
      <c r="B67" s="4"/>
      <c r="C67" s="29"/>
    </row>
    <row r="68" spans="2:3" x14ac:dyDescent="0.25">
      <c r="B68" s="2"/>
      <c r="C68" s="30"/>
    </row>
  </sheetData>
  <pageMargins left="0.5" right="0" top="0.5" bottom="0" header="0" footer="0"/>
  <pageSetup paperSize="9" scale="80" orientation="landscape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92D050"/>
    <pageSetUpPr autoPageBreaks="0"/>
  </sheetPr>
  <dimension ref="A1:AL166"/>
  <sheetViews>
    <sheetView tabSelected="1" view="pageBreakPreview" zoomScale="96" zoomScaleNormal="100" zoomScaleSheetLayoutView="96" workbookViewId="0">
      <pane xSplit="2" ySplit="2" topLeftCell="X33" activePane="bottomRight" state="frozen"/>
      <selection activeCell="BK36" sqref="BK36"/>
      <selection pane="topRight" activeCell="BK36" sqref="BK36"/>
      <selection pane="bottomLeft" activeCell="BK36" sqref="BK36"/>
      <selection pane="bottomRight" activeCell="AJ45" sqref="AJ45"/>
    </sheetView>
  </sheetViews>
  <sheetFormatPr defaultColWidth="9.140625" defaultRowHeight="17.100000000000001" customHeight="1" x14ac:dyDescent="0.2"/>
  <cols>
    <col min="1" max="1" width="6.28515625" style="151" customWidth="1"/>
    <col min="2" max="2" width="41.28515625" style="151" customWidth="1"/>
    <col min="3" max="13" width="9.7109375" style="151" customWidth="1"/>
    <col min="14" max="14" width="10.42578125" style="151" customWidth="1"/>
    <col min="15" max="15" width="9.85546875" style="151" bestFit="1" customWidth="1"/>
    <col min="16" max="16" width="8.42578125" style="151" customWidth="1"/>
    <col min="17" max="17" width="10.28515625" style="151" bestFit="1" customWidth="1"/>
    <col min="18" max="18" width="9.85546875" style="151" bestFit="1" customWidth="1"/>
    <col min="19" max="19" width="10.28515625" style="151" bestFit="1" customWidth="1"/>
    <col min="20" max="20" width="9.85546875" style="151" bestFit="1" customWidth="1"/>
    <col min="21" max="21" width="10.5703125" style="151" bestFit="1" customWidth="1"/>
    <col min="22" max="22" width="10.28515625" style="151" bestFit="1" customWidth="1"/>
    <col min="23" max="25" width="9.85546875" style="151" bestFit="1" customWidth="1"/>
    <col min="26" max="26" width="9.28515625" style="151" bestFit="1" customWidth="1"/>
    <col min="27" max="27" width="11.7109375" style="151" bestFit="1" customWidth="1"/>
    <col min="28" max="28" width="10.7109375" style="151" bestFit="1" customWidth="1"/>
    <col min="29" max="29" width="9.85546875" style="151" bestFit="1" customWidth="1"/>
    <col min="30" max="30" width="11.28515625" style="151" bestFit="1" customWidth="1"/>
    <col min="31" max="31" width="10.7109375" style="151" customWidth="1"/>
    <col min="32" max="16384" width="9.140625" style="151"/>
  </cols>
  <sheetData>
    <row r="1" spans="1:38" ht="17.100000000000001" customHeight="1" x14ac:dyDescent="0.2">
      <c r="A1" s="151" t="s">
        <v>168</v>
      </c>
      <c r="B1" s="160"/>
      <c r="C1" s="178">
        <v>2016</v>
      </c>
      <c r="D1" s="178">
        <v>2016</v>
      </c>
      <c r="E1" s="178">
        <v>2017</v>
      </c>
      <c r="F1" s="178">
        <v>2017</v>
      </c>
      <c r="G1" s="178">
        <v>2017</v>
      </c>
      <c r="H1" s="178">
        <v>2017</v>
      </c>
      <c r="I1" s="178">
        <v>2018</v>
      </c>
      <c r="J1" s="178">
        <v>2018</v>
      </c>
      <c r="K1" s="178">
        <v>2018</v>
      </c>
      <c r="L1" s="178">
        <v>2018</v>
      </c>
      <c r="M1" s="178">
        <v>2019</v>
      </c>
      <c r="N1" s="178">
        <v>2019</v>
      </c>
      <c r="O1" s="178">
        <v>2019</v>
      </c>
      <c r="P1" s="178">
        <v>2019</v>
      </c>
      <c r="Q1" s="178">
        <v>2020</v>
      </c>
      <c r="R1" s="178">
        <v>2020</v>
      </c>
      <c r="S1" s="178">
        <v>2020</v>
      </c>
      <c r="T1" s="178">
        <v>2020</v>
      </c>
      <c r="U1" s="178">
        <v>2021</v>
      </c>
      <c r="V1" s="178">
        <v>2021</v>
      </c>
      <c r="W1" s="178">
        <v>2021</v>
      </c>
      <c r="X1" s="178">
        <v>2021</v>
      </c>
      <c r="Y1" s="178">
        <v>2022</v>
      </c>
      <c r="Z1" s="178">
        <v>2022</v>
      </c>
      <c r="AA1" s="178">
        <v>2022</v>
      </c>
      <c r="AB1" s="178">
        <v>2022</v>
      </c>
      <c r="AC1" s="178">
        <v>2023</v>
      </c>
      <c r="AD1" s="178">
        <v>2023</v>
      </c>
      <c r="AE1" s="178">
        <v>2023</v>
      </c>
      <c r="AF1" s="178">
        <v>2023</v>
      </c>
      <c r="AG1" s="178">
        <v>2024</v>
      </c>
      <c r="AH1" s="178">
        <v>2024</v>
      </c>
      <c r="AI1" s="178">
        <v>2024</v>
      </c>
      <c r="AJ1" s="178">
        <v>2024</v>
      </c>
      <c r="AK1" s="178">
        <v>2025</v>
      </c>
      <c r="AL1" s="178">
        <v>2025</v>
      </c>
    </row>
    <row r="2" spans="1:38" s="162" customFormat="1" ht="17.100000000000001" customHeight="1" x14ac:dyDescent="0.2">
      <c r="A2" s="177"/>
      <c r="B2" s="176" t="s">
        <v>167</v>
      </c>
      <c r="C2" s="218" t="s">
        <v>80</v>
      </c>
      <c r="D2" s="218"/>
      <c r="E2" s="218"/>
      <c r="F2" s="218"/>
      <c r="G2" s="218" t="s">
        <v>92</v>
      </c>
      <c r="H2" s="218"/>
      <c r="I2" s="218"/>
      <c r="J2" s="218"/>
      <c r="K2" s="218" t="s">
        <v>134</v>
      </c>
      <c r="L2" s="218"/>
      <c r="M2" s="218"/>
      <c r="N2" s="218"/>
      <c r="O2" s="218" t="s">
        <v>136</v>
      </c>
      <c r="P2" s="218"/>
      <c r="Q2" s="218"/>
      <c r="R2" s="218"/>
      <c r="S2" s="218" t="s">
        <v>137</v>
      </c>
      <c r="T2" s="218"/>
      <c r="U2" s="218"/>
      <c r="V2" s="218"/>
      <c r="W2" s="218" t="s">
        <v>138</v>
      </c>
      <c r="X2" s="218"/>
      <c r="Y2" s="218"/>
      <c r="Z2" s="218"/>
      <c r="AA2" s="218" t="s">
        <v>143</v>
      </c>
      <c r="AB2" s="218"/>
      <c r="AC2" s="218"/>
      <c r="AD2" s="218"/>
      <c r="AE2" s="218" t="s">
        <v>144</v>
      </c>
      <c r="AF2" s="218"/>
      <c r="AG2" s="218"/>
      <c r="AH2" s="218"/>
      <c r="AI2" s="218" t="s">
        <v>170</v>
      </c>
      <c r="AJ2" s="218"/>
      <c r="AK2" s="218"/>
      <c r="AL2" s="218"/>
    </row>
    <row r="3" spans="1:38" s="156" customFormat="1" ht="17.100000000000001" customHeight="1" x14ac:dyDescent="0.2">
      <c r="A3" s="159"/>
      <c r="B3" s="158" t="s">
        <v>166</v>
      </c>
      <c r="C3" s="166" t="s">
        <v>46</v>
      </c>
      <c r="D3" s="166" t="s">
        <v>47</v>
      </c>
      <c r="E3" s="166" t="s">
        <v>48</v>
      </c>
      <c r="F3" s="166" t="s">
        <v>49</v>
      </c>
      <c r="G3" s="166" t="s">
        <v>46</v>
      </c>
      <c r="H3" s="166" t="s">
        <v>47</v>
      </c>
      <c r="I3" s="166" t="s">
        <v>48</v>
      </c>
      <c r="J3" s="166" t="s">
        <v>49</v>
      </c>
      <c r="K3" s="166" t="s">
        <v>46</v>
      </c>
      <c r="L3" s="166" t="s">
        <v>47</v>
      </c>
      <c r="M3" s="166" t="s">
        <v>48</v>
      </c>
      <c r="N3" s="166" t="s">
        <v>49</v>
      </c>
      <c r="O3" s="166" t="s">
        <v>46</v>
      </c>
      <c r="P3" s="166" t="s">
        <v>47</v>
      </c>
      <c r="Q3" s="166" t="s">
        <v>48</v>
      </c>
      <c r="R3" s="166" t="s">
        <v>49</v>
      </c>
      <c r="S3" s="166" t="s">
        <v>46</v>
      </c>
      <c r="T3" s="166" t="s">
        <v>47</v>
      </c>
      <c r="U3" s="166" t="s">
        <v>48</v>
      </c>
      <c r="V3" s="166" t="s">
        <v>49</v>
      </c>
      <c r="W3" s="166" t="s">
        <v>46</v>
      </c>
      <c r="X3" s="166" t="s">
        <v>47</v>
      </c>
      <c r="Y3" s="166" t="s">
        <v>48</v>
      </c>
      <c r="Z3" s="166" t="s">
        <v>49</v>
      </c>
      <c r="AA3" s="166" t="s">
        <v>46</v>
      </c>
      <c r="AB3" s="166" t="s">
        <v>47</v>
      </c>
      <c r="AC3" s="166" t="s">
        <v>48</v>
      </c>
      <c r="AD3" s="166" t="s">
        <v>49</v>
      </c>
      <c r="AE3" s="166" t="s">
        <v>46</v>
      </c>
      <c r="AF3" s="166" t="s">
        <v>47</v>
      </c>
      <c r="AG3" s="166" t="s">
        <v>48</v>
      </c>
      <c r="AH3" s="166" t="s">
        <v>49</v>
      </c>
      <c r="AI3" s="166" t="s">
        <v>46</v>
      </c>
      <c r="AJ3" s="166" t="s">
        <v>47</v>
      </c>
      <c r="AK3" s="166" t="s">
        <v>48</v>
      </c>
      <c r="AL3" s="166" t="s">
        <v>49</v>
      </c>
    </row>
    <row r="4" spans="1:38" s="159" customFormat="1" ht="17.100000000000001" customHeight="1" x14ac:dyDescent="0.2">
      <c r="B4" s="158" t="s">
        <v>164</v>
      </c>
      <c r="C4" s="172">
        <v>21056.107657894841</v>
      </c>
      <c r="D4" s="172">
        <v>21809.964446041638</v>
      </c>
      <c r="E4" s="172">
        <v>20873.406674772679</v>
      </c>
      <c r="F4" s="172">
        <v>21882.070914556094</v>
      </c>
      <c r="G4" s="172">
        <v>23635.342530039332</v>
      </c>
      <c r="H4" s="172">
        <v>22889.457282174208</v>
      </c>
      <c r="I4" s="172">
        <v>23080.407172926294</v>
      </c>
      <c r="J4" s="172">
        <v>24400.68575251348</v>
      </c>
      <c r="K4" s="172">
        <v>24578.433167488525</v>
      </c>
      <c r="L4" s="172">
        <v>25052.236787242255</v>
      </c>
      <c r="M4" s="172">
        <v>24429.743870260245</v>
      </c>
      <c r="N4" s="172">
        <v>26518.577162528582</v>
      </c>
      <c r="O4" s="172">
        <v>27496.760803221863</v>
      </c>
      <c r="P4" s="172">
        <v>27762.146973467534</v>
      </c>
      <c r="Q4" s="172">
        <v>24507.263803143269</v>
      </c>
      <c r="R4" s="172">
        <v>24079.788858630007</v>
      </c>
      <c r="S4" s="172">
        <v>27567.683856882555</v>
      </c>
      <c r="T4" s="172">
        <v>28215.330704476932</v>
      </c>
      <c r="U4" s="172">
        <v>26474.967685002794</v>
      </c>
      <c r="V4" s="172">
        <v>27848.232499370959</v>
      </c>
      <c r="W4" s="172">
        <v>27972.652603049683</v>
      </c>
      <c r="X4" s="172">
        <v>28348.572877066235</v>
      </c>
      <c r="Y4" s="172">
        <v>28267.667971679384</v>
      </c>
      <c r="Z4" s="172">
        <v>30291.768108019325</v>
      </c>
      <c r="AA4" s="172">
        <v>31361.550000857773</v>
      </c>
      <c r="AB4" s="172">
        <v>30181.180819770183</v>
      </c>
      <c r="AC4" s="172">
        <v>27673.231886904388</v>
      </c>
      <c r="AD4" s="172">
        <v>29957.68845827043</v>
      </c>
      <c r="AE4" s="172">
        <v>32920.649840206461</v>
      </c>
      <c r="AF4" s="172">
        <v>31184.091109940742</v>
      </c>
      <c r="AG4" s="172">
        <v>27447.646410304736</v>
      </c>
      <c r="AH4" s="172">
        <v>30593.882379338553</v>
      </c>
      <c r="AI4" s="172">
        <v>35471.969009451997</v>
      </c>
      <c r="AJ4" s="172">
        <v>32619.171258475959</v>
      </c>
      <c r="AK4" s="172">
        <v>33546.461104451882</v>
      </c>
      <c r="AL4" s="172">
        <v>33303.949036965569</v>
      </c>
    </row>
    <row r="5" spans="1:38" s="156" customFormat="1" ht="17.100000000000001" customHeight="1" x14ac:dyDescent="0.2">
      <c r="A5" s="159"/>
      <c r="B5" s="157" t="s">
        <v>163</v>
      </c>
      <c r="C5" s="175">
        <v>1993.8505741472316</v>
      </c>
      <c r="D5" s="175">
        <v>2102.9781926254445</v>
      </c>
      <c r="E5" s="175">
        <v>2058.9446085329696</v>
      </c>
      <c r="F5" s="175">
        <v>2535.9086077508482</v>
      </c>
      <c r="G5" s="175">
        <v>2354.6136065522387</v>
      </c>
      <c r="H5" s="175">
        <v>2575.5964774981212</v>
      </c>
      <c r="I5" s="175">
        <v>2456.0320627504625</v>
      </c>
      <c r="J5" s="175">
        <v>2687.4358535478946</v>
      </c>
      <c r="K5" s="175">
        <v>2424.4707452678831</v>
      </c>
      <c r="L5" s="175">
        <v>2664.4655918405415</v>
      </c>
      <c r="M5" s="175">
        <v>2471.3662836183439</v>
      </c>
      <c r="N5" s="175">
        <v>3312.0474226733677</v>
      </c>
      <c r="O5" s="175">
        <v>2637.0772237447072</v>
      </c>
      <c r="P5" s="175">
        <v>3251.1259177765428</v>
      </c>
      <c r="Q5" s="175">
        <v>3009.6176967705605</v>
      </c>
      <c r="R5" s="175">
        <v>3359.6022210636424</v>
      </c>
      <c r="S5" s="175">
        <v>2846.0464149035101</v>
      </c>
      <c r="T5" s="175">
        <v>3376.358302761927</v>
      </c>
      <c r="U5" s="175">
        <v>3362.9828429738573</v>
      </c>
      <c r="V5" s="175">
        <v>3472.7615095631572</v>
      </c>
      <c r="W5" s="175">
        <v>3032.8623091421714</v>
      </c>
      <c r="X5" s="175">
        <v>3015.6576229803768</v>
      </c>
      <c r="Y5" s="175">
        <v>3658.194708528642</v>
      </c>
      <c r="Z5" s="175">
        <v>4024.1059384318064</v>
      </c>
      <c r="AA5" s="175">
        <v>3634.3059109796241</v>
      </c>
      <c r="AB5" s="175">
        <v>3550.8512790259661</v>
      </c>
      <c r="AC5" s="175">
        <v>3429.2703208600446</v>
      </c>
      <c r="AD5" s="175">
        <v>3641.0724098116175</v>
      </c>
      <c r="AE5" s="175">
        <v>3683.2111904978547</v>
      </c>
      <c r="AF5" s="175">
        <v>3467.0353459288281</v>
      </c>
      <c r="AG5" s="175">
        <v>4088.2917914845775</v>
      </c>
      <c r="AH5" s="175">
        <v>5147.0963138643892</v>
      </c>
      <c r="AI5" s="175">
        <v>4964.2053705902854</v>
      </c>
      <c r="AJ5" s="175">
        <v>4789.4190971242633</v>
      </c>
      <c r="AK5" s="175">
        <v>5523.6072537145246</v>
      </c>
      <c r="AL5" s="175">
        <v>5842.8258254258963</v>
      </c>
    </row>
    <row r="6" spans="1:38" s="156" customFormat="1" ht="17.100000000000001" customHeight="1" x14ac:dyDescent="0.2">
      <c r="B6" s="157" t="s">
        <v>162</v>
      </c>
      <c r="C6" s="175">
        <v>1028.3714691864081</v>
      </c>
      <c r="D6" s="175">
        <v>1050.8995684162362</v>
      </c>
      <c r="E6" s="175">
        <v>1079.8473072914483</v>
      </c>
      <c r="F6" s="175">
        <v>1103.0017404935807</v>
      </c>
      <c r="G6" s="175">
        <v>1143.1426589350619</v>
      </c>
      <c r="H6" s="175">
        <v>1190.9271507729434</v>
      </c>
      <c r="I6" s="175">
        <v>1244.307114952102</v>
      </c>
      <c r="J6" s="175">
        <v>1298.9416753658759</v>
      </c>
      <c r="K6" s="175">
        <v>1377.0939379744</v>
      </c>
      <c r="L6" s="175">
        <v>1406.5254460331209</v>
      </c>
      <c r="M6" s="175">
        <v>1388.0896882643044</v>
      </c>
      <c r="N6" s="175">
        <v>1337.5424069378391</v>
      </c>
      <c r="O6" s="175">
        <v>1258.8631708683629</v>
      </c>
      <c r="P6" s="175">
        <v>1195.4983636203331</v>
      </c>
      <c r="Q6" s="175">
        <v>1138.955551411784</v>
      </c>
      <c r="R6" s="175">
        <v>1109.1310453878166</v>
      </c>
      <c r="S6" s="175">
        <v>1105.8404876247355</v>
      </c>
      <c r="T6" s="175">
        <v>1116.5328873077315</v>
      </c>
      <c r="U6" s="175">
        <v>1151.8145279087678</v>
      </c>
      <c r="V6" s="175">
        <v>1193.2396525396864</v>
      </c>
      <c r="W6" s="175">
        <v>1238.0769248714191</v>
      </c>
      <c r="X6" s="175">
        <v>1276.9130899444124</v>
      </c>
      <c r="Y6" s="175">
        <v>1301.2069274200899</v>
      </c>
      <c r="Z6" s="175">
        <v>1332.2610234195029</v>
      </c>
      <c r="AA6" s="175">
        <v>1372.937240184114</v>
      </c>
      <c r="AB6" s="175">
        <v>1362.6449938835417</v>
      </c>
      <c r="AC6" s="175">
        <v>1376.6523110764681</v>
      </c>
      <c r="AD6" s="175">
        <v>1383.4521059474259</v>
      </c>
      <c r="AE6" s="175">
        <v>1419.8263294082199</v>
      </c>
      <c r="AF6" s="175">
        <v>1450.6647249049799</v>
      </c>
      <c r="AG6" s="175">
        <v>1325.2085954557731</v>
      </c>
      <c r="AH6" s="175">
        <v>1347.1035068859696</v>
      </c>
      <c r="AI6" s="175">
        <v>1340.077582044592</v>
      </c>
      <c r="AJ6" s="175">
        <v>1345.2021858888202</v>
      </c>
      <c r="AK6" s="175">
        <v>1179.8710539364752</v>
      </c>
      <c r="AL6" s="175">
        <v>1283.1167510737698</v>
      </c>
    </row>
    <row r="7" spans="1:38" s="156" customFormat="1" ht="17.100000000000001" customHeight="1" x14ac:dyDescent="0.2">
      <c r="B7" s="157" t="s">
        <v>161</v>
      </c>
      <c r="C7" s="175">
        <v>18033.885614561201</v>
      </c>
      <c r="D7" s="175">
        <v>18656.086684999958</v>
      </c>
      <c r="E7" s="175">
        <v>17734.614758948261</v>
      </c>
      <c r="F7" s="175">
        <v>18243.160566311664</v>
      </c>
      <c r="G7" s="175">
        <v>20137.586264552032</v>
      </c>
      <c r="H7" s="175">
        <v>19122.933653903143</v>
      </c>
      <c r="I7" s="175">
        <v>19380.06799522373</v>
      </c>
      <c r="J7" s="175">
        <v>20414.30822359971</v>
      </c>
      <c r="K7" s="175">
        <v>20776.868484246243</v>
      </c>
      <c r="L7" s="175">
        <v>20981.245749368594</v>
      </c>
      <c r="M7" s="175">
        <v>20570.287898377595</v>
      </c>
      <c r="N7" s="175">
        <v>21868.987332917375</v>
      </c>
      <c r="O7" s="175">
        <v>23600.820408608794</v>
      </c>
      <c r="P7" s="175">
        <v>23315.522692070659</v>
      </c>
      <c r="Q7" s="175">
        <v>20358.690554960926</v>
      </c>
      <c r="R7" s="175">
        <v>19611.055592178549</v>
      </c>
      <c r="S7" s="175">
        <v>23615.796954354308</v>
      </c>
      <c r="T7" s="175">
        <v>23722.439514407273</v>
      </c>
      <c r="U7" s="175">
        <v>21960.170314120169</v>
      </c>
      <c r="V7" s="175">
        <v>23182.231337268116</v>
      </c>
      <c r="W7" s="175">
        <v>23701.713369036093</v>
      </c>
      <c r="X7" s="175">
        <v>24056.002164141446</v>
      </c>
      <c r="Y7" s="175">
        <v>23308.266335730652</v>
      </c>
      <c r="Z7" s="175">
        <v>24935.401146168017</v>
      </c>
      <c r="AA7" s="175">
        <v>26354.306849694036</v>
      </c>
      <c r="AB7" s="175">
        <v>25267.684546860677</v>
      </c>
      <c r="AC7" s="175">
        <v>22867.309254967877</v>
      </c>
      <c r="AD7" s="175">
        <v>24933.163942511386</v>
      </c>
      <c r="AE7" s="175">
        <v>27817.612320300388</v>
      </c>
      <c r="AF7" s="175">
        <v>26266.391039106933</v>
      </c>
      <c r="AG7" s="175">
        <v>22034.146023364385</v>
      </c>
      <c r="AH7" s="175">
        <v>24099.682558588192</v>
      </c>
      <c r="AI7" s="175">
        <v>29167.686056817121</v>
      </c>
      <c r="AJ7" s="175">
        <v>26484.549975462876</v>
      </c>
      <c r="AK7" s="175">
        <v>26842.982796800887</v>
      </c>
      <c r="AL7" s="175">
        <v>26178.006460465906</v>
      </c>
    </row>
    <row r="8" spans="1:38" s="159" customFormat="1" ht="17.100000000000001" customHeight="1" x14ac:dyDescent="0.2">
      <c r="B8" s="158" t="s">
        <v>160</v>
      </c>
      <c r="C8" s="172">
        <v>6395.653678502068</v>
      </c>
      <c r="D8" s="172">
        <v>6857.9602971805043</v>
      </c>
      <c r="E8" s="172">
        <v>6318.6139050376642</v>
      </c>
      <c r="F8" s="172">
        <v>6528.9902297340941</v>
      </c>
      <c r="G8" s="172">
        <v>7184.0048627864453</v>
      </c>
      <c r="H8" s="172">
        <v>7297.7366195756767</v>
      </c>
      <c r="I8" s="172">
        <v>7060.1156075877689</v>
      </c>
      <c r="J8" s="172">
        <v>7108.5563083439592</v>
      </c>
      <c r="K8" s="172">
        <v>7675.5755374653718</v>
      </c>
      <c r="L8" s="172">
        <v>7828.75026046122</v>
      </c>
      <c r="M8" s="172">
        <v>7691.5251621591506</v>
      </c>
      <c r="N8" s="172">
        <v>8232.0251106282867</v>
      </c>
      <c r="O8" s="172">
        <v>7984.0965594525951</v>
      </c>
      <c r="P8" s="172">
        <v>8101.5448110638681</v>
      </c>
      <c r="Q8" s="172">
        <v>8238.9369348914661</v>
      </c>
      <c r="R8" s="172">
        <v>7080.2528261281605</v>
      </c>
      <c r="S8" s="172">
        <v>7125.6247999621637</v>
      </c>
      <c r="T8" s="172">
        <v>8633.1749817161126</v>
      </c>
      <c r="U8" s="172">
        <v>8524.5458529662355</v>
      </c>
      <c r="V8" s="172">
        <v>8565.9507761893474</v>
      </c>
      <c r="W8" s="172">
        <v>8756.0931705348612</v>
      </c>
      <c r="X8" s="172">
        <v>9192.4805515968364</v>
      </c>
      <c r="Y8" s="172">
        <v>8534.4335872876509</v>
      </c>
      <c r="Z8" s="172">
        <v>8763.0548019745383</v>
      </c>
      <c r="AA8" s="172">
        <v>9047.7164052304033</v>
      </c>
      <c r="AB8" s="172">
        <v>9154.8138061406225</v>
      </c>
      <c r="AC8" s="172">
        <v>8919.6257971878404</v>
      </c>
      <c r="AD8" s="172">
        <v>9429.5564101532309</v>
      </c>
      <c r="AE8" s="172">
        <v>9575.923308607229</v>
      </c>
      <c r="AF8" s="172">
        <v>9262.3742503043941</v>
      </c>
      <c r="AG8" s="172">
        <v>9968.3771172425422</v>
      </c>
      <c r="AH8" s="172">
        <v>10179.464940022312</v>
      </c>
      <c r="AI8" s="172">
        <v>9888.7090034212943</v>
      </c>
      <c r="AJ8" s="172">
        <v>9942.4045261080919</v>
      </c>
      <c r="AK8" s="172">
        <v>10839.634903054293</v>
      </c>
      <c r="AL8" s="172">
        <v>11106.419765013954</v>
      </c>
    </row>
    <row r="9" spans="1:38" s="156" customFormat="1" ht="17.100000000000001" customHeight="1" x14ac:dyDescent="0.2">
      <c r="B9" s="157" t="s">
        <v>159</v>
      </c>
      <c r="C9" s="175">
        <v>82.406704732178781</v>
      </c>
      <c r="D9" s="175">
        <v>82.390972249115848</v>
      </c>
      <c r="E9" s="175">
        <v>82.525200588880224</v>
      </c>
      <c r="F9" s="175">
        <v>82.811740895188905</v>
      </c>
      <c r="G9" s="175">
        <v>83.252969592294534</v>
      </c>
      <c r="H9" s="175">
        <v>83.659713913913023</v>
      </c>
      <c r="I9" s="175">
        <v>84.031411984248649</v>
      </c>
      <c r="J9" s="175">
        <v>84.367495834929201</v>
      </c>
      <c r="K9" s="175">
        <v>84.667391348581333</v>
      </c>
      <c r="L9" s="175">
        <v>84.977295806094574</v>
      </c>
      <c r="M9" s="175">
        <v>85.297352595207343</v>
      </c>
      <c r="N9" s="175">
        <v>85.627706615441738</v>
      </c>
      <c r="O9" s="175">
        <v>85.968504291975719</v>
      </c>
      <c r="P9" s="175">
        <v>86.308471704963964</v>
      </c>
      <c r="Q9" s="175">
        <v>86.647580132078446</v>
      </c>
      <c r="R9" s="175">
        <v>86.985800506364754</v>
      </c>
      <c r="S9" s="175">
        <v>87.323103412950829</v>
      </c>
      <c r="T9" s="175">
        <v>87.662248013841364</v>
      </c>
      <c r="U9" s="175">
        <v>88.003247710147974</v>
      </c>
      <c r="V9" s="175">
        <v>88.346116012027778</v>
      </c>
      <c r="W9" s="175">
        <v>88.690866539584079</v>
      </c>
      <c r="X9" s="175">
        <v>89.036832046514618</v>
      </c>
      <c r="Y9" s="175">
        <v>89.384015748753555</v>
      </c>
      <c r="Z9" s="175">
        <v>89.73242086089725</v>
      </c>
      <c r="AA9" s="175">
        <v>90.082050596082695</v>
      </c>
      <c r="AB9" s="175">
        <v>90.433074412999716</v>
      </c>
      <c r="AC9" s="175">
        <v>90.785498115818498</v>
      </c>
      <c r="AD9" s="175">
        <v>91.13932753471552</v>
      </c>
      <c r="AE9" s="175">
        <v>91.494568526003363</v>
      </c>
      <c r="AF9" s="175">
        <v>91.851186505561358</v>
      </c>
      <c r="AG9" s="175">
        <v>92.209186750875332</v>
      </c>
      <c r="AH9" s="175">
        <v>92.568574559184114</v>
      </c>
      <c r="AI9" s="175">
        <v>92.929355247550191</v>
      </c>
      <c r="AJ9" s="175">
        <v>93.291543499131706</v>
      </c>
      <c r="AK9" s="175">
        <v>93.655144816699121</v>
      </c>
      <c r="AL9" s="175">
        <v>94.020164724623342</v>
      </c>
    </row>
    <row r="10" spans="1:38" s="156" customFormat="1" ht="17.100000000000001" customHeight="1" x14ac:dyDescent="0.2">
      <c r="B10" s="157" t="s">
        <v>158</v>
      </c>
      <c r="C10" s="175">
        <v>1421.5074951746431</v>
      </c>
      <c r="D10" s="175">
        <v>1560.3049472016703</v>
      </c>
      <c r="E10" s="175">
        <v>1455.7504508044801</v>
      </c>
      <c r="F10" s="175">
        <v>1542.0243402815381</v>
      </c>
      <c r="G10" s="175">
        <v>1514.0816186172597</v>
      </c>
      <c r="H10" s="175">
        <v>1547.0148235849201</v>
      </c>
      <c r="I10" s="175">
        <v>1638.2658825930882</v>
      </c>
      <c r="J10" s="175">
        <v>1757.5619612889593</v>
      </c>
      <c r="K10" s="175">
        <v>1735.3263971416586</v>
      </c>
      <c r="L10" s="175">
        <v>1776.061501677299</v>
      </c>
      <c r="M10" s="175">
        <v>1787.2149380031869</v>
      </c>
      <c r="N10" s="175">
        <v>1930.7896832955664</v>
      </c>
      <c r="O10" s="175">
        <v>1859.4191385106481</v>
      </c>
      <c r="P10" s="175">
        <v>1956.2310487377295</v>
      </c>
      <c r="Q10" s="175">
        <v>1940.393152701505</v>
      </c>
      <c r="R10" s="175">
        <v>1821.8273529908633</v>
      </c>
      <c r="S10" s="175">
        <v>1558.74323797907</v>
      </c>
      <c r="T10" s="175">
        <v>1942.0977814229311</v>
      </c>
      <c r="U10" s="175">
        <v>2020.6702598104225</v>
      </c>
      <c r="V10" s="175">
        <v>2177.5290649532481</v>
      </c>
      <c r="W10" s="175">
        <v>2305.3666673922644</v>
      </c>
      <c r="X10" s="175">
        <v>2189.2819751189295</v>
      </c>
      <c r="Y10" s="175">
        <v>2041.6952412534331</v>
      </c>
      <c r="Z10" s="175">
        <v>2154.6246256630202</v>
      </c>
      <c r="AA10" s="175">
        <v>2225.3554422606048</v>
      </c>
      <c r="AB10" s="175">
        <v>2093.8052589576887</v>
      </c>
      <c r="AC10" s="175">
        <v>2165.8791967992715</v>
      </c>
      <c r="AD10" s="175">
        <v>2194.054714022921</v>
      </c>
      <c r="AE10" s="175">
        <v>2312.7801629280684</v>
      </c>
      <c r="AF10" s="175">
        <v>2065.9426155998171</v>
      </c>
      <c r="AG10" s="175">
        <v>2297.6470412854214</v>
      </c>
      <c r="AH10" s="175">
        <v>2474.0259981756221</v>
      </c>
      <c r="AI10" s="175">
        <v>2405.527362673703</v>
      </c>
      <c r="AJ10" s="175">
        <v>2475.7329233528817</v>
      </c>
      <c r="AK10" s="175">
        <v>2838.7780453744449</v>
      </c>
      <c r="AL10" s="175">
        <v>2904.1867366583497</v>
      </c>
    </row>
    <row r="11" spans="1:38" s="156" customFormat="1" ht="17.100000000000001" customHeight="1" x14ac:dyDescent="0.2">
      <c r="B11" s="157" t="s">
        <v>157</v>
      </c>
      <c r="C11" s="175">
        <v>2300.0523487306559</v>
      </c>
      <c r="D11" s="175">
        <v>2500.2614472249029</v>
      </c>
      <c r="E11" s="175">
        <v>2276.4166179410486</v>
      </c>
      <c r="F11" s="175">
        <v>2300.5621748853969</v>
      </c>
      <c r="G11" s="175">
        <v>2320.5891688373777</v>
      </c>
      <c r="H11" s="175">
        <v>2525.1315681968667</v>
      </c>
      <c r="I11" s="175">
        <v>2527.9708375652544</v>
      </c>
      <c r="J11" s="175">
        <v>2723.5185296457425</v>
      </c>
      <c r="K11" s="175">
        <v>2711.6483560549218</v>
      </c>
      <c r="L11" s="175">
        <v>2982.821629073886</v>
      </c>
      <c r="M11" s="175">
        <v>2942.8028021701489</v>
      </c>
      <c r="N11" s="175">
        <v>3100.1008928120236</v>
      </c>
      <c r="O11" s="175">
        <v>2905.5805648780774</v>
      </c>
      <c r="P11" s="175">
        <v>3071.0240549181017</v>
      </c>
      <c r="Q11" s="175">
        <v>3166.2870288199169</v>
      </c>
      <c r="R11" s="175">
        <v>2972.8704541546772</v>
      </c>
      <c r="S11" s="175">
        <v>2527.8991987418362</v>
      </c>
      <c r="T11" s="175">
        <v>3295.3762597443206</v>
      </c>
      <c r="U11" s="175">
        <v>3413.5642780523831</v>
      </c>
      <c r="V11" s="175">
        <v>3478.803688264848</v>
      </c>
      <c r="W11" s="175">
        <v>3273.0874139231928</v>
      </c>
      <c r="X11" s="175">
        <v>3213.7683735098431</v>
      </c>
      <c r="Y11" s="175">
        <v>3063.2480339209537</v>
      </c>
      <c r="Z11" s="175">
        <v>3251.4972016337024</v>
      </c>
      <c r="AA11" s="175">
        <v>3344.7908826925691</v>
      </c>
      <c r="AB11" s="175">
        <v>3317.8392819841179</v>
      </c>
      <c r="AC11" s="175">
        <v>3450.7843419066444</v>
      </c>
      <c r="AD11" s="175">
        <v>3781.0931622039193</v>
      </c>
      <c r="AE11" s="175">
        <v>3551.413082592258</v>
      </c>
      <c r="AF11" s="175">
        <v>3503.4834481910761</v>
      </c>
      <c r="AG11" s="175">
        <v>3909.6946211609566</v>
      </c>
      <c r="AH11" s="175">
        <v>4132.7348990989221</v>
      </c>
      <c r="AI11" s="175">
        <v>3794.6653823437687</v>
      </c>
      <c r="AJ11" s="175">
        <v>3605.0321339004809</v>
      </c>
      <c r="AK11" s="175">
        <v>4338.6867269616578</v>
      </c>
      <c r="AL11" s="175">
        <v>4648.9834313907677</v>
      </c>
    </row>
    <row r="12" spans="1:38" s="156" customFormat="1" ht="17.100000000000001" customHeight="1" x14ac:dyDescent="0.2">
      <c r="B12" s="157" t="s">
        <v>156</v>
      </c>
      <c r="C12" s="175">
        <v>467.46981673489563</v>
      </c>
      <c r="D12" s="175">
        <v>541.96878627775857</v>
      </c>
      <c r="E12" s="175">
        <v>439.51208914427536</v>
      </c>
      <c r="F12" s="175">
        <v>431.44024078537171</v>
      </c>
      <c r="G12" s="175">
        <v>648.72579439751394</v>
      </c>
      <c r="H12" s="175">
        <v>660.22085020052702</v>
      </c>
      <c r="I12" s="175">
        <v>587.38285348641421</v>
      </c>
      <c r="J12" s="175">
        <v>613.15447861917971</v>
      </c>
      <c r="K12" s="175">
        <v>590.12291416878702</v>
      </c>
      <c r="L12" s="175">
        <v>563.68262335269253</v>
      </c>
      <c r="M12" s="175">
        <v>502.0766829735357</v>
      </c>
      <c r="N12" s="175">
        <v>554.78330137542207</v>
      </c>
      <c r="O12" s="175">
        <v>541.36254476442571</v>
      </c>
      <c r="P12" s="175">
        <v>469.22390547159392</v>
      </c>
      <c r="Q12" s="175">
        <v>452.37275460851447</v>
      </c>
      <c r="R12" s="175">
        <v>207.18266868678162</v>
      </c>
      <c r="S12" s="175">
        <v>483.74847874908096</v>
      </c>
      <c r="T12" s="175">
        <v>451.29432623583023</v>
      </c>
      <c r="U12" s="175">
        <v>561.96974477905655</v>
      </c>
      <c r="V12" s="175">
        <v>523.42195155239597</v>
      </c>
      <c r="W12" s="175">
        <v>525.51274442889019</v>
      </c>
      <c r="X12" s="175">
        <v>570.25763424826368</v>
      </c>
      <c r="Y12" s="175">
        <v>500.79524047243638</v>
      </c>
      <c r="Z12" s="175">
        <v>567.34224516764448</v>
      </c>
      <c r="AA12" s="175">
        <v>550.24268609310684</v>
      </c>
      <c r="AB12" s="175">
        <v>476.3245951095243</v>
      </c>
      <c r="AC12" s="175">
        <v>557.30615339955159</v>
      </c>
      <c r="AD12" s="175">
        <v>575.37771448389935</v>
      </c>
      <c r="AE12" s="175">
        <v>508.51039561479735</v>
      </c>
      <c r="AF12" s="175">
        <v>457.77309997635166</v>
      </c>
      <c r="AG12" s="175">
        <v>505.29787806389476</v>
      </c>
      <c r="AH12" s="175">
        <v>485.32769968609779</v>
      </c>
      <c r="AI12" s="175">
        <v>502.32595522848749</v>
      </c>
      <c r="AJ12" s="175">
        <v>705.50321168948824</v>
      </c>
      <c r="AK12" s="175">
        <v>540.33547944030215</v>
      </c>
      <c r="AL12" s="175">
        <v>644.91681636754981</v>
      </c>
    </row>
    <row r="13" spans="1:38" s="156" customFormat="1" ht="17.100000000000001" customHeight="1" x14ac:dyDescent="0.2">
      <c r="B13" s="157" t="s">
        <v>155</v>
      </c>
      <c r="C13" s="175">
        <v>47.130738333705757</v>
      </c>
      <c r="D13" s="175">
        <v>178.07992919762935</v>
      </c>
      <c r="E13" s="175">
        <v>352.88163037936562</v>
      </c>
      <c r="F13" s="175">
        <v>167.93997348706674</v>
      </c>
      <c r="G13" s="175">
        <v>160.2673027419761</v>
      </c>
      <c r="H13" s="175">
        <v>180.9172824094245</v>
      </c>
      <c r="I13" s="175">
        <v>135.48405995110278</v>
      </c>
      <c r="J13" s="175">
        <v>101.27490114345818</v>
      </c>
      <c r="K13" s="175">
        <v>129.49099885532056</v>
      </c>
      <c r="L13" s="175">
        <v>141.42410833815134</v>
      </c>
      <c r="M13" s="175">
        <v>175.99961718811588</v>
      </c>
      <c r="N13" s="175">
        <v>150.72941963688845</v>
      </c>
      <c r="O13" s="175">
        <v>128.10081548458419</v>
      </c>
      <c r="P13" s="175">
        <v>120.94142825532298</v>
      </c>
      <c r="Q13" s="175">
        <v>121.74162215831446</v>
      </c>
      <c r="R13" s="175">
        <v>124.56159192127593</v>
      </c>
      <c r="S13" s="175">
        <v>102.51936895203595</v>
      </c>
      <c r="T13" s="175">
        <v>130.43032184974484</v>
      </c>
      <c r="U13" s="175">
        <v>106.50985179672111</v>
      </c>
      <c r="V13" s="175">
        <v>122.84203888484619</v>
      </c>
      <c r="W13" s="175">
        <v>88.108904799499641</v>
      </c>
      <c r="X13" s="175">
        <v>132.29197953467127</v>
      </c>
      <c r="Y13" s="175">
        <v>115.54869316828116</v>
      </c>
      <c r="Z13" s="175">
        <v>165.02796393666713</v>
      </c>
      <c r="AA13" s="175">
        <v>127.47251905196167</v>
      </c>
      <c r="AB13" s="175">
        <v>127.89370843616639</v>
      </c>
      <c r="AC13" s="175">
        <v>150.1262521927259</v>
      </c>
      <c r="AD13" s="175">
        <v>116.71406191238364</v>
      </c>
      <c r="AE13" s="175">
        <v>101.05714962086348</v>
      </c>
      <c r="AF13" s="175">
        <v>80.534697124910494</v>
      </c>
      <c r="AG13" s="175">
        <v>146.26476281582825</v>
      </c>
      <c r="AH13" s="175">
        <v>126.11100128563102</v>
      </c>
      <c r="AI13" s="175">
        <v>79.209061371602928</v>
      </c>
      <c r="AJ13" s="175">
        <v>153.16075176836711</v>
      </c>
      <c r="AK13" s="175">
        <v>128.8321217987623</v>
      </c>
      <c r="AL13" s="175">
        <v>98.460206184316363</v>
      </c>
    </row>
    <row r="14" spans="1:38" s="156" customFormat="1" ht="17.100000000000001" customHeight="1" x14ac:dyDescent="0.2">
      <c r="B14" s="157" t="s">
        <v>154</v>
      </c>
      <c r="C14" s="175">
        <v>1485.3313810514958</v>
      </c>
      <c r="D14" s="175">
        <v>1460.2272936709962</v>
      </c>
      <c r="E14" s="175">
        <v>1195.642064044019</v>
      </c>
      <c r="F14" s="175">
        <v>1559.7692784787293</v>
      </c>
      <c r="G14" s="175">
        <v>1890.6725917107763</v>
      </c>
      <c r="H14" s="175">
        <v>1724.4581554142369</v>
      </c>
      <c r="I14" s="175">
        <v>1521.8294102778586</v>
      </c>
      <c r="J14" s="175">
        <v>1262.202112919716</v>
      </c>
      <c r="K14" s="175">
        <v>1854.3913138985142</v>
      </c>
      <c r="L14" s="175">
        <v>1765.0242949006022</v>
      </c>
      <c r="M14" s="175">
        <v>1601.1083173691268</v>
      </c>
      <c r="N14" s="175">
        <v>1835.5279145379145</v>
      </c>
      <c r="O14" s="175">
        <v>1857.3205798632748</v>
      </c>
      <c r="P14" s="175">
        <v>1767.4203261296368</v>
      </c>
      <c r="Q14" s="175">
        <v>1875.988703557631</v>
      </c>
      <c r="R14" s="175">
        <v>1346.2051323552769</v>
      </c>
      <c r="S14" s="175">
        <v>1740.0588295452544</v>
      </c>
      <c r="T14" s="175">
        <v>2064.5846951183894</v>
      </c>
      <c r="U14" s="175">
        <v>1714.2292165725166</v>
      </c>
      <c r="V14" s="175">
        <v>1603.8935239058633</v>
      </c>
      <c r="W14" s="175">
        <v>1796.7972751281773</v>
      </c>
      <c r="X14" s="175">
        <v>2208.0139344679728</v>
      </c>
      <c r="Y14" s="175">
        <v>2034.4344186247156</v>
      </c>
      <c r="Z14" s="175">
        <v>1823.3240125968284</v>
      </c>
      <c r="AA14" s="175">
        <v>1920.048863251523</v>
      </c>
      <c r="AB14" s="175">
        <v>2219.879400225539</v>
      </c>
      <c r="AC14" s="175">
        <v>1590.0003019914723</v>
      </c>
      <c r="AD14" s="175">
        <v>1683.7703408236816</v>
      </c>
      <c r="AE14" s="175">
        <v>2018.8743874350407</v>
      </c>
      <c r="AF14" s="175">
        <v>1999.318398602682</v>
      </c>
      <c r="AG14" s="175">
        <v>2047.6610066398885</v>
      </c>
      <c r="AH14" s="175">
        <v>1944.1629044566084</v>
      </c>
      <c r="AI14" s="175">
        <v>1965.074410002208</v>
      </c>
      <c r="AJ14" s="175">
        <v>1850.6783314041863</v>
      </c>
      <c r="AK14" s="175">
        <v>1826.6895089457116</v>
      </c>
      <c r="AL14" s="175">
        <v>1790.5718489595442</v>
      </c>
    </row>
    <row r="15" spans="1:38" s="156" customFormat="1" ht="17.100000000000001" customHeight="1" x14ac:dyDescent="0.2">
      <c r="B15" s="165" t="s">
        <v>153</v>
      </c>
      <c r="C15" s="175">
        <v>591.75519374449243</v>
      </c>
      <c r="D15" s="175">
        <v>534.72692135843249</v>
      </c>
      <c r="E15" s="175">
        <v>515.88585213559531</v>
      </c>
      <c r="F15" s="175">
        <v>444.44248092080221</v>
      </c>
      <c r="G15" s="175">
        <v>566.4154168892469</v>
      </c>
      <c r="H15" s="175">
        <v>576.33422585578876</v>
      </c>
      <c r="I15" s="175">
        <v>565.15115172980154</v>
      </c>
      <c r="J15" s="175">
        <v>566.47682889197472</v>
      </c>
      <c r="K15" s="175">
        <v>569.92816599758748</v>
      </c>
      <c r="L15" s="175">
        <v>514.75880731249401</v>
      </c>
      <c r="M15" s="175">
        <v>597.02545185982979</v>
      </c>
      <c r="N15" s="175">
        <v>574.46619235502976</v>
      </c>
      <c r="O15" s="175">
        <v>606.34441165960902</v>
      </c>
      <c r="P15" s="175">
        <v>630.39557584651993</v>
      </c>
      <c r="Q15" s="175">
        <v>595.50609291350429</v>
      </c>
      <c r="R15" s="175">
        <v>520.61982551292124</v>
      </c>
      <c r="S15" s="175">
        <v>625.33258258193598</v>
      </c>
      <c r="T15" s="175">
        <v>661.72934933105398</v>
      </c>
      <c r="U15" s="175">
        <v>619.59925424498704</v>
      </c>
      <c r="V15" s="175">
        <v>571.11439261611918</v>
      </c>
      <c r="W15" s="175">
        <v>678.52929832325401</v>
      </c>
      <c r="X15" s="175">
        <v>789.82982267064017</v>
      </c>
      <c r="Y15" s="175">
        <v>689.3279440990774</v>
      </c>
      <c r="Z15" s="175">
        <v>711.50633211577815</v>
      </c>
      <c r="AA15" s="175">
        <v>789.72396128455591</v>
      </c>
      <c r="AB15" s="175">
        <v>828.6384870145863</v>
      </c>
      <c r="AC15" s="175">
        <v>914.74405278235815</v>
      </c>
      <c r="AD15" s="175">
        <v>987.40708917170844</v>
      </c>
      <c r="AE15" s="175">
        <v>991.79356189019722</v>
      </c>
      <c r="AF15" s="175">
        <v>1063.4708043039955</v>
      </c>
      <c r="AG15" s="175">
        <v>969.60262052567714</v>
      </c>
      <c r="AH15" s="175">
        <v>924.53386276024685</v>
      </c>
      <c r="AI15" s="175">
        <v>1048.9774765539755</v>
      </c>
      <c r="AJ15" s="175">
        <v>1059.0056304935563</v>
      </c>
      <c r="AK15" s="175">
        <v>1072.6578757167151</v>
      </c>
      <c r="AL15" s="175">
        <v>925.28056072880372</v>
      </c>
    </row>
    <row r="16" spans="1:38" s="159" customFormat="1" ht="17.100000000000001" customHeight="1" x14ac:dyDescent="0.2">
      <c r="B16" s="158" t="s">
        <v>152</v>
      </c>
      <c r="C16" s="172">
        <v>146.9806331797954</v>
      </c>
      <c r="D16" s="172">
        <v>151.1803362041004</v>
      </c>
      <c r="E16" s="172">
        <v>154.31744368532145</v>
      </c>
      <c r="F16" s="172">
        <v>156.98039086216383</v>
      </c>
      <c r="G16" s="172">
        <v>161.74050196803336</v>
      </c>
      <c r="H16" s="172">
        <v>163.63443485305123</v>
      </c>
      <c r="I16" s="172">
        <v>168.09339315149296</v>
      </c>
      <c r="J16" s="172">
        <v>170.78452144319289</v>
      </c>
      <c r="K16" s="172">
        <v>176.79680932883289</v>
      </c>
      <c r="L16" s="172">
        <v>180.08366221379177</v>
      </c>
      <c r="M16" s="172">
        <v>182.87607870634062</v>
      </c>
      <c r="N16" s="172">
        <v>187.61255892247726</v>
      </c>
      <c r="O16" s="172">
        <v>193.38055534695295</v>
      </c>
      <c r="P16" s="172">
        <v>197.56518806698926</v>
      </c>
      <c r="Q16" s="172">
        <v>202.02751642864558</v>
      </c>
      <c r="R16" s="172">
        <v>204.44118574166231</v>
      </c>
      <c r="S16" s="172">
        <v>204.72211112455142</v>
      </c>
      <c r="T16" s="172">
        <v>210.94899620736084</v>
      </c>
      <c r="U16" s="172">
        <v>222.05014469251827</v>
      </c>
      <c r="V16" s="172">
        <v>237.49407451292271</v>
      </c>
      <c r="W16" s="172">
        <v>232.33417582966223</v>
      </c>
      <c r="X16" s="172">
        <v>236.98188121679107</v>
      </c>
      <c r="Y16" s="172">
        <v>243.17074254876155</v>
      </c>
      <c r="Z16" s="172">
        <v>249.71317255458223</v>
      </c>
      <c r="AA16" s="172">
        <v>265.41534400863247</v>
      </c>
      <c r="AB16" s="172">
        <v>262.94324904597909</v>
      </c>
      <c r="AC16" s="172">
        <v>269.71734545462806</v>
      </c>
      <c r="AD16" s="172">
        <v>262.6022415824828</v>
      </c>
      <c r="AE16" s="172">
        <v>269.86132937861731</v>
      </c>
      <c r="AF16" s="172">
        <v>278.39811377538996</v>
      </c>
      <c r="AG16" s="172">
        <v>285.90941068013859</v>
      </c>
      <c r="AH16" s="172">
        <v>293.51916094150619</v>
      </c>
      <c r="AI16" s="172">
        <v>299.05352418562768</v>
      </c>
      <c r="AJ16" s="172">
        <v>304.62690355801249</v>
      </c>
      <c r="AK16" s="172">
        <v>311.66923841245233</v>
      </c>
      <c r="AL16" s="172">
        <v>315.8560301707904</v>
      </c>
    </row>
    <row r="17" spans="1:38" s="159" customFormat="1" ht="17.100000000000001" customHeight="1" x14ac:dyDescent="0.2">
      <c r="B17" s="158" t="s">
        <v>151</v>
      </c>
      <c r="C17" s="172">
        <v>-1239.6068915033511</v>
      </c>
      <c r="D17" s="172">
        <v>-753.66724324059487</v>
      </c>
      <c r="E17" s="172">
        <v>-576.36049044406627</v>
      </c>
      <c r="F17" s="172">
        <v>-1244.5554561232539</v>
      </c>
      <c r="G17" s="172">
        <v>153.38194421666594</v>
      </c>
      <c r="H17" s="172">
        <v>-330.96281391527009</v>
      </c>
      <c r="I17" s="172">
        <v>-1731.6614596741015</v>
      </c>
      <c r="J17" s="172">
        <v>-2044.0596845336513</v>
      </c>
      <c r="K17" s="172">
        <v>-1782.5882147599259</v>
      </c>
      <c r="L17" s="172">
        <v>-2036.845301006143</v>
      </c>
      <c r="M17" s="172">
        <v>100.98110084221207</v>
      </c>
      <c r="N17" s="172">
        <v>-1064.9294968182048</v>
      </c>
      <c r="O17" s="172">
        <v>-1006.3235350138075</v>
      </c>
      <c r="P17" s="172">
        <v>-907.0388879992297</v>
      </c>
      <c r="Q17" s="172">
        <v>-1496.527261688324</v>
      </c>
      <c r="R17" s="172">
        <v>-1727.1551677357993</v>
      </c>
      <c r="S17" s="172">
        <v>-2200.0120059221772</v>
      </c>
      <c r="T17" s="172">
        <v>-3001.5742153798019</v>
      </c>
      <c r="U17" s="172">
        <v>-1501.6340810601996</v>
      </c>
      <c r="V17" s="172">
        <v>-3199.7586299461072</v>
      </c>
      <c r="W17" s="172">
        <v>-2299.3082504126014</v>
      </c>
      <c r="X17" s="172">
        <v>-3125.4645741518007</v>
      </c>
      <c r="Y17" s="172">
        <v>-2989.0529845932597</v>
      </c>
      <c r="Z17" s="172">
        <v>-3126.8930431603585</v>
      </c>
      <c r="AA17" s="172">
        <v>-3262.6154690560916</v>
      </c>
      <c r="AB17" s="172">
        <v>-2567.1082134362523</v>
      </c>
      <c r="AC17" s="172">
        <v>-2288.3323208624643</v>
      </c>
      <c r="AD17" s="172">
        <v>-2641.2892841416451</v>
      </c>
      <c r="AE17" s="172">
        <v>-1877.6052418348618</v>
      </c>
      <c r="AF17" s="172">
        <v>-2012.72701896339</v>
      </c>
      <c r="AG17" s="172">
        <v>-862.72518647341349</v>
      </c>
      <c r="AH17" s="172">
        <v>-855.81849482347388</v>
      </c>
      <c r="AI17" s="172">
        <v>-1285.6315996997073</v>
      </c>
      <c r="AJ17" s="172">
        <v>-627.83491816811329</v>
      </c>
      <c r="AK17" s="172">
        <v>841.00599184948715</v>
      </c>
      <c r="AL17" s="172">
        <v>-2304.7838734930319</v>
      </c>
    </row>
    <row r="18" spans="1:38" s="159" customFormat="1" ht="17.100000000000001" customHeight="1" x14ac:dyDescent="0.2">
      <c r="B18" s="164" t="s">
        <v>150</v>
      </c>
      <c r="C18" s="172">
        <v>4253.2280761229558</v>
      </c>
      <c r="D18" s="172">
        <v>4655.8578604041968</v>
      </c>
      <c r="E18" s="172">
        <v>4569.4027233607476</v>
      </c>
      <c r="F18" s="172">
        <v>4601.8381916958288</v>
      </c>
      <c r="G18" s="172">
        <v>5927.2801017372331</v>
      </c>
      <c r="H18" s="172">
        <v>5852.4157582454245</v>
      </c>
      <c r="I18" s="172">
        <v>4035.5594061826</v>
      </c>
      <c r="J18" s="172">
        <v>3968.2264633886007</v>
      </c>
      <c r="K18" s="172">
        <v>4417.3587494773592</v>
      </c>
      <c r="L18" s="172">
        <v>4618.4851665759898</v>
      </c>
      <c r="M18" s="172">
        <v>6712.5591954309621</v>
      </c>
      <c r="N18" s="172">
        <v>4889.2288159944537</v>
      </c>
      <c r="O18" s="172">
        <v>5509.1247703935587</v>
      </c>
      <c r="P18" s="172">
        <v>5756.7176342793118</v>
      </c>
      <c r="Q18" s="172">
        <v>5607.0672590014992</v>
      </c>
      <c r="R18" s="172">
        <v>3523.2579633753185</v>
      </c>
      <c r="S18" s="172">
        <v>4967.251395639275</v>
      </c>
      <c r="T18" s="172">
        <v>4710.4442820291542</v>
      </c>
      <c r="U18" s="172">
        <v>5256.9775820519599</v>
      </c>
      <c r="V18" s="172">
        <v>5509.5659824913437</v>
      </c>
      <c r="W18" s="172">
        <v>4203.6683552210379</v>
      </c>
      <c r="X18" s="172">
        <v>4003.3440964789979</v>
      </c>
      <c r="Y18" s="172">
        <v>4214.6104056972345</v>
      </c>
      <c r="Z18" s="172">
        <v>4000.5353804231736</v>
      </c>
      <c r="AA18" s="172">
        <v>3887.734183098798</v>
      </c>
      <c r="AB18" s="172">
        <v>3666.085852267116</v>
      </c>
      <c r="AC18" s="172">
        <v>4277.3840206449549</v>
      </c>
      <c r="AD18" s="172">
        <v>4635.8410727837891</v>
      </c>
      <c r="AE18" s="172">
        <v>6191.3051806899539</v>
      </c>
      <c r="AF18" s="172">
        <v>5912.3832674085188</v>
      </c>
      <c r="AG18" s="172">
        <v>6297.312920893617</v>
      </c>
      <c r="AH18" s="172">
        <v>5815.2002788697409</v>
      </c>
      <c r="AI18" s="172">
        <v>5365.5549342701233</v>
      </c>
      <c r="AJ18" s="172">
        <v>7827.4509395140431</v>
      </c>
      <c r="AK18" s="172">
        <v>7944.4865753470849</v>
      </c>
      <c r="AL18" s="172">
        <v>8794.628859830158</v>
      </c>
    </row>
    <row r="19" spans="1:38" s="156" customFormat="1" ht="17.100000000000001" customHeight="1" x14ac:dyDescent="0.2">
      <c r="B19" s="157" t="s">
        <v>148</v>
      </c>
      <c r="C19" s="175">
        <v>2543.5753191302661</v>
      </c>
      <c r="D19" s="175">
        <v>3041.6259813300717</v>
      </c>
      <c r="E19" s="175">
        <v>2901.7943720724884</v>
      </c>
      <c r="F19" s="175">
        <v>3056.7594464425251</v>
      </c>
      <c r="G19" s="175">
        <v>3957.1060910394972</v>
      </c>
      <c r="H19" s="175">
        <v>3841.3547839589605</v>
      </c>
      <c r="I19" s="175">
        <v>2620.6180282062819</v>
      </c>
      <c r="J19" s="175">
        <v>2498.9745305121351</v>
      </c>
      <c r="K19" s="175">
        <v>2673.8584420854932</v>
      </c>
      <c r="L19" s="175">
        <v>2915.7266266641882</v>
      </c>
      <c r="M19" s="175">
        <v>4913.5287248487284</v>
      </c>
      <c r="N19" s="175">
        <v>3247.1544039525747</v>
      </c>
      <c r="O19" s="175">
        <v>3480.5950195894011</v>
      </c>
      <c r="P19" s="175">
        <v>3720.1510870315024</v>
      </c>
      <c r="Q19" s="175">
        <v>3866.3254333821956</v>
      </c>
      <c r="R19" s="175">
        <v>3026.2210543486954</v>
      </c>
      <c r="S19" s="175">
        <v>4112.0754068271353</v>
      </c>
      <c r="T19" s="175">
        <v>3668.7717851409056</v>
      </c>
      <c r="U19" s="175">
        <v>3942.4956663079943</v>
      </c>
      <c r="V19" s="175">
        <v>4135.4884321513327</v>
      </c>
      <c r="W19" s="175">
        <v>2951.1119355968735</v>
      </c>
      <c r="X19" s="175">
        <v>2862.9499889061999</v>
      </c>
      <c r="Y19" s="175">
        <v>3016.400564026741</v>
      </c>
      <c r="Z19" s="175">
        <v>2859.5144463803431</v>
      </c>
      <c r="AA19" s="175">
        <v>2948.8215886041085</v>
      </c>
      <c r="AB19" s="175">
        <v>2634.442697481762</v>
      </c>
      <c r="AC19" s="175">
        <v>3171.5549757063359</v>
      </c>
      <c r="AD19" s="175">
        <v>3363.9228584454027</v>
      </c>
      <c r="AE19" s="175">
        <v>4651.4984844279061</v>
      </c>
      <c r="AF19" s="175">
        <v>4370.2788304853148</v>
      </c>
      <c r="AG19" s="175">
        <v>4424.4469168402611</v>
      </c>
      <c r="AH19" s="175">
        <v>4250.4053937700364</v>
      </c>
      <c r="AI19" s="175">
        <v>3944.7807173812225</v>
      </c>
      <c r="AJ19" s="175">
        <v>5916.652826028544</v>
      </c>
      <c r="AK19" s="175">
        <v>6053.8348643158533</v>
      </c>
      <c r="AL19" s="175">
        <v>7065.6064584117748</v>
      </c>
    </row>
    <row r="20" spans="1:38" s="156" customFormat="1" ht="17.100000000000001" customHeight="1" x14ac:dyDescent="0.2">
      <c r="B20" s="157" t="s">
        <v>147</v>
      </c>
      <c r="C20" s="175">
        <v>1709.65275699269</v>
      </c>
      <c r="D20" s="175">
        <v>1614.2318790741253</v>
      </c>
      <c r="E20" s="175">
        <v>1667.6083512882594</v>
      </c>
      <c r="F20" s="175">
        <v>1545.0787452533034</v>
      </c>
      <c r="G20" s="175">
        <v>1970.1740106977363</v>
      </c>
      <c r="H20" s="175">
        <v>2011.060974286464</v>
      </c>
      <c r="I20" s="175">
        <v>1414.9413779763181</v>
      </c>
      <c r="J20" s="175">
        <v>1469.2519328764654</v>
      </c>
      <c r="K20" s="175">
        <v>1743.5003073918658</v>
      </c>
      <c r="L20" s="175">
        <v>1702.7585399118018</v>
      </c>
      <c r="M20" s="175">
        <v>1799.0304705822332</v>
      </c>
      <c r="N20" s="175">
        <v>1642.0744120418792</v>
      </c>
      <c r="O20" s="175">
        <v>2028.5297508041579</v>
      </c>
      <c r="P20" s="175">
        <v>2036.5665472478099</v>
      </c>
      <c r="Q20" s="175">
        <v>1740.7418256193039</v>
      </c>
      <c r="R20" s="175">
        <v>497.03690902662311</v>
      </c>
      <c r="S20" s="175">
        <v>855.17598881213939</v>
      </c>
      <c r="T20" s="175">
        <v>1041.6724968882486</v>
      </c>
      <c r="U20" s="175">
        <v>1314.4819157439654</v>
      </c>
      <c r="V20" s="175">
        <v>1374.0775503400112</v>
      </c>
      <c r="W20" s="175">
        <v>1252.5564196241644</v>
      </c>
      <c r="X20" s="175">
        <v>1140.394107572798</v>
      </c>
      <c r="Y20" s="175">
        <v>1198.2098416704935</v>
      </c>
      <c r="Z20" s="175">
        <v>1141.0209340428307</v>
      </c>
      <c r="AA20" s="175">
        <v>938.9125944946893</v>
      </c>
      <c r="AB20" s="175">
        <v>1031.6431547853542</v>
      </c>
      <c r="AC20" s="175">
        <v>1105.8290449386188</v>
      </c>
      <c r="AD20" s="175">
        <v>1271.9182143383864</v>
      </c>
      <c r="AE20" s="175">
        <v>1539.806696262048</v>
      </c>
      <c r="AF20" s="175">
        <v>1542.1044369232036</v>
      </c>
      <c r="AG20" s="175">
        <v>1872.8660040533559</v>
      </c>
      <c r="AH20" s="175">
        <v>1564.7948850997041</v>
      </c>
      <c r="AI20" s="175">
        <v>1420.7742168889008</v>
      </c>
      <c r="AJ20" s="175">
        <v>1910.7981134854992</v>
      </c>
      <c r="AK20" s="175">
        <v>1890.6517110312316</v>
      </c>
      <c r="AL20" s="175">
        <v>1729.0224014183823</v>
      </c>
    </row>
    <row r="21" spans="1:38" s="159" customFormat="1" ht="17.100000000000001" customHeight="1" x14ac:dyDescent="0.2">
      <c r="B21" s="164" t="s">
        <v>149</v>
      </c>
      <c r="C21" s="172">
        <v>5492.8349676263069</v>
      </c>
      <c r="D21" s="172">
        <v>5409.5251036447917</v>
      </c>
      <c r="E21" s="172">
        <v>5145.7632138048139</v>
      </c>
      <c r="F21" s="172">
        <v>5846.3936478190826</v>
      </c>
      <c r="G21" s="172">
        <v>5773.8981575205671</v>
      </c>
      <c r="H21" s="172">
        <v>6183.3785721606946</v>
      </c>
      <c r="I21" s="172">
        <v>5767.2208658567015</v>
      </c>
      <c r="J21" s="172">
        <v>6012.286147922252</v>
      </c>
      <c r="K21" s="172">
        <v>6199.9469642372851</v>
      </c>
      <c r="L21" s="172">
        <v>6655.3304675821328</v>
      </c>
      <c r="M21" s="172">
        <v>6611.57809458875</v>
      </c>
      <c r="N21" s="172">
        <v>5954.1583128126586</v>
      </c>
      <c r="O21" s="172">
        <v>6515.4483054073662</v>
      </c>
      <c r="P21" s="172">
        <v>6663.7565222785415</v>
      </c>
      <c r="Q21" s="172">
        <v>7103.5945206898232</v>
      </c>
      <c r="R21" s="172">
        <v>5250.4131311111178</v>
      </c>
      <c r="S21" s="172">
        <v>7167.2634015614522</v>
      </c>
      <c r="T21" s="172">
        <v>7712.0184974089561</v>
      </c>
      <c r="U21" s="172">
        <v>6758.6116631121595</v>
      </c>
      <c r="V21" s="172">
        <v>8709.3246124374509</v>
      </c>
      <c r="W21" s="172">
        <v>6502.9766056336393</v>
      </c>
      <c r="X21" s="172">
        <v>7128.8086706307986</v>
      </c>
      <c r="Y21" s="172">
        <v>7203.6633902904941</v>
      </c>
      <c r="Z21" s="172">
        <v>7127.4284235835321</v>
      </c>
      <c r="AA21" s="172">
        <v>7150.3496521548896</v>
      </c>
      <c r="AB21" s="172">
        <v>6233.1940657033683</v>
      </c>
      <c r="AC21" s="172">
        <v>6565.7163415074192</v>
      </c>
      <c r="AD21" s="172">
        <v>7277.1303569254342</v>
      </c>
      <c r="AE21" s="172">
        <v>8068.9104225248157</v>
      </c>
      <c r="AF21" s="172">
        <v>7925.1102863719088</v>
      </c>
      <c r="AG21" s="172">
        <v>7160.0381073670305</v>
      </c>
      <c r="AH21" s="172">
        <v>6671.0187736932148</v>
      </c>
      <c r="AI21" s="172">
        <v>6651.1865339698306</v>
      </c>
      <c r="AJ21" s="172">
        <v>8455.2858576821563</v>
      </c>
      <c r="AK21" s="172">
        <v>7103.4805834975978</v>
      </c>
      <c r="AL21" s="172">
        <v>11099.41273332319</v>
      </c>
    </row>
    <row r="22" spans="1:38" s="156" customFormat="1" ht="17.100000000000001" customHeight="1" x14ac:dyDescent="0.2">
      <c r="B22" s="157" t="s">
        <v>148</v>
      </c>
      <c r="C22" s="175">
        <v>3710.1593180344671</v>
      </c>
      <c r="D22" s="175">
        <v>3563.6631871626332</v>
      </c>
      <c r="E22" s="175">
        <v>3418.0071121164901</v>
      </c>
      <c r="F22" s="175">
        <v>3798.4662587454745</v>
      </c>
      <c r="G22" s="175">
        <v>3741.3568556514197</v>
      </c>
      <c r="H22" s="175">
        <v>4019.0804383708569</v>
      </c>
      <c r="I22" s="175">
        <v>3879.2176608976461</v>
      </c>
      <c r="J22" s="175">
        <v>3916.7132936209791</v>
      </c>
      <c r="K22" s="175">
        <v>3798.1407205002979</v>
      </c>
      <c r="L22" s="175">
        <v>4202.7379600198274</v>
      </c>
      <c r="M22" s="175">
        <v>4215.1226775919204</v>
      </c>
      <c r="N22" s="175">
        <v>3677.822074869729</v>
      </c>
      <c r="O22" s="175">
        <v>4007.3750965981867</v>
      </c>
      <c r="P22" s="175">
        <v>4239.2514230391416</v>
      </c>
      <c r="Q22" s="175">
        <v>4215.8764369900773</v>
      </c>
      <c r="R22" s="175">
        <v>3418.7696926305234</v>
      </c>
      <c r="S22" s="175">
        <v>4926.5778553120817</v>
      </c>
      <c r="T22" s="175">
        <v>5211.2017498447849</v>
      </c>
      <c r="U22" s="175">
        <v>4715.0222224487006</v>
      </c>
      <c r="V22" s="175">
        <v>6293.4219687706791</v>
      </c>
      <c r="W22" s="175">
        <v>4300.6862509970379</v>
      </c>
      <c r="X22" s="175">
        <v>4934.9826025723223</v>
      </c>
      <c r="Y22" s="175">
        <v>5012.7141007506389</v>
      </c>
      <c r="Z22" s="175">
        <v>4901.1050076783577</v>
      </c>
      <c r="AA22" s="175">
        <v>4801.3949559830517</v>
      </c>
      <c r="AB22" s="175">
        <v>4117.8702077429689</v>
      </c>
      <c r="AC22" s="175">
        <v>4361.2454175207567</v>
      </c>
      <c r="AD22" s="175">
        <v>4869.6295134964894</v>
      </c>
      <c r="AE22" s="175">
        <v>5244.81595865699</v>
      </c>
      <c r="AF22" s="175">
        <v>4950.8687963411885</v>
      </c>
      <c r="AG22" s="175">
        <v>4429.9222866852388</v>
      </c>
      <c r="AH22" s="175">
        <v>4106.9769269972758</v>
      </c>
      <c r="AI22" s="175">
        <v>4250.7832902507234</v>
      </c>
      <c r="AJ22" s="175">
        <v>5504.8807181147649</v>
      </c>
      <c r="AK22" s="175">
        <v>4463.1928115031433</v>
      </c>
      <c r="AL22" s="175">
        <v>7561.400724238928</v>
      </c>
    </row>
    <row r="23" spans="1:38" s="156" customFormat="1" ht="17.100000000000001" customHeight="1" x14ac:dyDescent="0.2">
      <c r="B23" s="157" t="s">
        <v>147</v>
      </c>
      <c r="C23" s="175">
        <v>1782.6756495918396</v>
      </c>
      <c r="D23" s="175">
        <v>1845.8619164821587</v>
      </c>
      <c r="E23" s="175">
        <v>1727.7561016883242</v>
      </c>
      <c r="F23" s="175">
        <v>2047.9273890736081</v>
      </c>
      <c r="G23" s="175">
        <v>2032.5413018691474</v>
      </c>
      <c r="H23" s="175">
        <v>2164.2981337898377</v>
      </c>
      <c r="I23" s="175">
        <v>1888.0032049590554</v>
      </c>
      <c r="J23" s="175">
        <v>2095.5728543012729</v>
      </c>
      <c r="K23" s="175">
        <v>2401.8062437369872</v>
      </c>
      <c r="L23" s="175">
        <v>2452.5925075623054</v>
      </c>
      <c r="M23" s="175">
        <v>2396.4554169968296</v>
      </c>
      <c r="N23" s="175">
        <v>2276.3362379429291</v>
      </c>
      <c r="O23" s="175">
        <v>2508.0732088091791</v>
      </c>
      <c r="P23" s="175">
        <v>2424.5050992394004</v>
      </c>
      <c r="Q23" s="175">
        <v>2887.7180836997463</v>
      </c>
      <c r="R23" s="175">
        <v>1831.6434384805943</v>
      </c>
      <c r="S23" s="175">
        <v>2240.6855462493704</v>
      </c>
      <c r="T23" s="175">
        <v>2500.8167475641712</v>
      </c>
      <c r="U23" s="175">
        <v>2043.5894406634591</v>
      </c>
      <c r="V23" s="175">
        <v>2415.9026436667714</v>
      </c>
      <c r="W23" s="175">
        <v>2202.2903546366015</v>
      </c>
      <c r="X23" s="175">
        <v>2193.8260680584758</v>
      </c>
      <c r="Y23" s="175">
        <v>2190.9492895398557</v>
      </c>
      <c r="Z23" s="175">
        <v>2226.3234159051744</v>
      </c>
      <c r="AA23" s="175">
        <v>2348.9546961718383</v>
      </c>
      <c r="AB23" s="175">
        <v>2115.3238579603994</v>
      </c>
      <c r="AC23" s="175">
        <v>2204.470923986662</v>
      </c>
      <c r="AD23" s="175">
        <v>2407.5008434289452</v>
      </c>
      <c r="AE23" s="175">
        <v>2824.0944638678252</v>
      </c>
      <c r="AF23" s="175">
        <v>2974.2414900307203</v>
      </c>
      <c r="AG23" s="175">
        <v>2730.1158206817918</v>
      </c>
      <c r="AH23" s="175">
        <v>2564.0418466959386</v>
      </c>
      <c r="AI23" s="175">
        <v>2400.4032437191072</v>
      </c>
      <c r="AJ23" s="175">
        <v>2950.4051395673923</v>
      </c>
      <c r="AK23" s="175">
        <v>2640.2877719944545</v>
      </c>
      <c r="AL23" s="175">
        <v>3538.0120090842615</v>
      </c>
    </row>
    <row r="24" spans="1:38" s="173" customFormat="1" ht="17.100000000000001" customHeight="1" x14ac:dyDescent="0.2">
      <c r="B24" s="164" t="s">
        <v>146</v>
      </c>
      <c r="C24" s="174">
        <v>2218.1149022633472</v>
      </c>
      <c r="D24" s="174">
        <v>-1455.2141861677301</v>
      </c>
      <c r="E24" s="174">
        <v>-529.82665775627174</v>
      </c>
      <c r="F24" s="174">
        <v>-233.06966320592255</v>
      </c>
      <c r="G24" s="174">
        <v>-362.25862231923747</v>
      </c>
      <c r="H24" s="174">
        <v>-1684.5833101850767</v>
      </c>
      <c r="I24" s="174">
        <v>-923.62425795102536</v>
      </c>
      <c r="J24" s="174">
        <v>-1037.8552732753524</v>
      </c>
      <c r="K24" s="174">
        <v>1839.4102449064703</v>
      </c>
      <c r="L24" s="174">
        <v>-1065.5869436231042</v>
      </c>
      <c r="M24" s="174">
        <v>-2631.9053439677846</v>
      </c>
      <c r="N24" s="174">
        <v>-3306.1689722416522</v>
      </c>
      <c r="O24" s="174">
        <v>275.84604854144709</v>
      </c>
      <c r="P24" s="174">
        <v>-2687.7420467064585</v>
      </c>
      <c r="Q24" s="174">
        <v>-1321.6028638561074</v>
      </c>
      <c r="R24" s="174">
        <v>-767.25015410648848</v>
      </c>
      <c r="S24" s="174">
        <v>2104.7712292699762</v>
      </c>
      <c r="T24" s="174">
        <v>-1580.8480152303746</v>
      </c>
      <c r="U24" s="174">
        <v>-2744.8619355166593</v>
      </c>
      <c r="V24" s="174">
        <v>-825.79089770814608</v>
      </c>
      <c r="W24" s="174">
        <v>960.70720776129019</v>
      </c>
      <c r="X24" s="174">
        <v>-628.07335611271264</v>
      </c>
      <c r="Y24" s="174">
        <v>-1339.5972474338487</v>
      </c>
      <c r="Z24" s="174">
        <v>-1655.373669490662</v>
      </c>
      <c r="AA24" s="174">
        <v>1334.6735516632616</v>
      </c>
      <c r="AB24" s="174">
        <v>-1539.8411754114277</v>
      </c>
      <c r="AC24" s="174">
        <v>-1128.0214728985593</v>
      </c>
      <c r="AD24" s="174">
        <v>-502.07791479452135</v>
      </c>
      <c r="AE24" s="174">
        <v>179.22326575594343</v>
      </c>
      <c r="AF24" s="174">
        <v>-1167.8676750581944</v>
      </c>
      <c r="AG24" s="174">
        <v>-1110.3975319879828</v>
      </c>
      <c r="AH24" s="174">
        <v>-1629.121563112225</v>
      </c>
      <c r="AI24" s="174">
        <v>-768.29886719173373</v>
      </c>
      <c r="AJ24" s="174">
        <v>-2680.4475296141827</v>
      </c>
      <c r="AK24" s="174">
        <v>-6810.7467387915895</v>
      </c>
      <c r="AL24" s="174">
        <v>-1707.3289588004045</v>
      </c>
    </row>
    <row r="25" spans="1:38" s="159" customFormat="1" ht="17.100000000000001" customHeight="1" x14ac:dyDescent="0.2">
      <c r="B25" s="158" t="s">
        <v>145</v>
      </c>
      <c r="C25" s="172">
        <v>28577.249980336703</v>
      </c>
      <c r="D25" s="172">
        <v>26610.223650017917</v>
      </c>
      <c r="E25" s="172">
        <v>26240.150875295327</v>
      </c>
      <c r="F25" s="172">
        <v>27090.416415823176</v>
      </c>
      <c r="G25" s="172">
        <v>30772.211216691237</v>
      </c>
      <c r="H25" s="172">
        <v>28335.282212502589</v>
      </c>
      <c r="I25" s="172">
        <v>27653.330456040429</v>
      </c>
      <c r="J25" s="172">
        <v>28598.11162449163</v>
      </c>
      <c r="K25" s="172">
        <v>32487.627544429273</v>
      </c>
      <c r="L25" s="172">
        <v>29958.638465288019</v>
      </c>
      <c r="M25" s="172">
        <v>29773.220868000164</v>
      </c>
      <c r="N25" s="172">
        <v>30567.116363019482</v>
      </c>
      <c r="O25" s="172">
        <v>34943.760431549053</v>
      </c>
      <c r="P25" s="172">
        <v>32466.476037892702</v>
      </c>
      <c r="Q25" s="172">
        <v>30130.098128918948</v>
      </c>
      <c r="R25" s="172">
        <v>28870.07754865754</v>
      </c>
      <c r="S25" s="172">
        <v>34802.78999131707</v>
      </c>
      <c r="T25" s="172">
        <v>32477.032451790226</v>
      </c>
      <c r="U25" s="172">
        <v>30975.067666084695</v>
      </c>
      <c r="V25" s="172">
        <v>32626.127822418981</v>
      </c>
      <c r="W25" s="172">
        <v>35622.478906762895</v>
      </c>
      <c r="X25" s="172">
        <v>34024.49737961535</v>
      </c>
      <c r="Y25" s="172">
        <v>32716.622069488687</v>
      </c>
      <c r="Z25" s="172">
        <v>34522.269369897425</v>
      </c>
      <c r="AA25" s="172">
        <v>38746.739832703977</v>
      </c>
      <c r="AB25" s="172">
        <v>35491.988486109105</v>
      </c>
      <c r="AC25" s="172">
        <v>33446.221235785837</v>
      </c>
      <c r="AD25" s="172">
        <v>36506.479911069975</v>
      </c>
      <c r="AE25" s="172">
        <v>41068.052502113387</v>
      </c>
      <c r="AF25" s="172">
        <v>37544.268779998936</v>
      </c>
      <c r="AG25" s="172">
        <v>35728.810219766026</v>
      </c>
      <c r="AH25" s="172">
        <v>38581.926422366676</v>
      </c>
      <c r="AI25" s="172">
        <v>43605.801070167479</v>
      </c>
      <c r="AJ25" s="172">
        <v>39557.920240359766</v>
      </c>
      <c r="AK25" s="172">
        <v>38728.024498976527</v>
      </c>
      <c r="AL25" s="172">
        <v>40714.111999856876</v>
      </c>
    </row>
    <row r="26" spans="1:38" s="156" customFormat="1" ht="17.100000000000001" customHeight="1" x14ac:dyDescent="0.2">
      <c r="A26" s="171"/>
      <c r="B26" s="168"/>
      <c r="C26" s="170"/>
      <c r="D26" s="170"/>
      <c r="E26" s="170"/>
      <c r="F26" s="170"/>
      <c r="G26" s="218" t="s">
        <v>92</v>
      </c>
      <c r="H26" s="218"/>
      <c r="I26" s="218"/>
      <c r="J26" s="218"/>
      <c r="K26" s="218" t="s">
        <v>134</v>
      </c>
      <c r="L26" s="218"/>
      <c r="M26" s="218"/>
      <c r="N26" s="218"/>
      <c r="O26" s="218" t="s">
        <v>136</v>
      </c>
      <c r="P26" s="218"/>
      <c r="Q26" s="218"/>
      <c r="R26" s="218"/>
      <c r="S26" s="218" t="s">
        <v>137</v>
      </c>
      <c r="T26" s="218"/>
      <c r="U26" s="218"/>
      <c r="V26" s="218"/>
      <c r="W26" s="218" t="s">
        <v>138</v>
      </c>
      <c r="X26" s="218"/>
      <c r="Y26" s="218"/>
      <c r="Z26" s="218"/>
      <c r="AA26" s="217" t="s">
        <v>143</v>
      </c>
      <c r="AB26" s="217"/>
      <c r="AC26" s="217"/>
      <c r="AD26" s="217"/>
      <c r="AE26" s="218" t="s">
        <v>144</v>
      </c>
      <c r="AF26" s="218"/>
      <c r="AG26" s="218"/>
      <c r="AH26" s="218"/>
      <c r="AI26" s="217" t="s">
        <v>170</v>
      </c>
      <c r="AJ26" s="217"/>
      <c r="AK26" s="217"/>
      <c r="AL26" s="217"/>
    </row>
    <row r="27" spans="1:38" s="152" customFormat="1" ht="17.100000000000001" customHeight="1" x14ac:dyDescent="0.2">
      <c r="B27" s="153" t="s">
        <v>165</v>
      </c>
      <c r="C27" s="169"/>
      <c r="D27" s="169"/>
      <c r="E27" s="169"/>
      <c r="F27" s="169"/>
      <c r="G27" s="166" t="s">
        <v>46</v>
      </c>
      <c r="H27" s="166" t="s">
        <v>47</v>
      </c>
      <c r="I27" s="166" t="s">
        <v>48</v>
      </c>
      <c r="J27" s="166" t="s">
        <v>49</v>
      </c>
      <c r="K27" s="166" t="s">
        <v>46</v>
      </c>
      <c r="L27" s="166" t="s">
        <v>47</v>
      </c>
      <c r="M27" s="166" t="s">
        <v>48</v>
      </c>
      <c r="N27" s="166" t="s">
        <v>49</v>
      </c>
      <c r="O27" s="166" t="s">
        <v>46</v>
      </c>
      <c r="P27" s="166" t="s">
        <v>47</v>
      </c>
      <c r="Q27" s="166" t="s">
        <v>48</v>
      </c>
      <c r="R27" s="166" t="s">
        <v>49</v>
      </c>
      <c r="S27" s="166" t="s">
        <v>46</v>
      </c>
      <c r="T27" s="166" t="s">
        <v>47</v>
      </c>
      <c r="U27" s="166" t="s">
        <v>48</v>
      </c>
      <c r="V27" s="166" t="s">
        <v>49</v>
      </c>
      <c r="W27" s="166" t="s">
        <v>46</v>
      </c>
      <c r="X27" s="166" t="s">
        <v>47</v>
      </c>
      <c r="Y27" s="166" t="s">
        <v>48</v>
      </c>
      <c r="Z27" s="166" t="s">
        <v>49</v>
      </c>
      <c r="AA27" s="166" t="s">
        <v>46</v>
      </c>
      <c r="AB27" s="166" t="s">
        <v>47</v>
      </c>
      <c r="AC27" s="166" t="s">
        <v>48</v>
      </c>
      <c r="AD27" s="166" t="s">
        <v>49</v>
      </c>
      <c r="AE27" s="166" t="s">
        <v>46</v>
      </c>
      <c r="AF27" s="166" t="s">
        <v>47</v>
      </c>
      <c r="AG27" s="166" t="s">
        <v>48</v>
      </c>
      <c r="AH27" s="166" t="s">
        <v>49</v>
      </c>
      <c r="AI27" s="166" t="s">
        <v>46</v>
      </c>
      <c r="AJ27" s="166" t="s">
        <v>47</v>
      </c>
      <c r="AK27" s="166" t="s">
        <v>48</v>
      </c>
      <c r="AL27" s="166" t="s">
        <v>49</v>
      </c>
    </row>
    <row r="28" spans="1:38" s="152" customFormat="1" ht="17.100000000000001" customHeight="1" x14ac:dyDescent="0.2">
      <c r="B28" s="158" t="s">
        <v>164</v>
      </c>
      <c r="C28" s="151">
        <v>0.93480927905151834</v>
      </c>
      <c r="D28" s="151">
        <v>10.858879859619574</v>
      </c>
      <c r="E28" s="151">
        <v>-16.79751956237957</v>
      </c>
      <c r="F28" s="151">
        <v>14.93501825703072</v>
      </c>
      <c r="G28" s="151">
        <v>12.249343107710708</v>
      </c>
      <c r="H28" s="151">
        <v>4.9495396418607562</v>
      </c>
      <c r="I28" s="151">
        <v>10.573264501289902</v>
      </c>
      <c r="J28" s="151">
        <v>11.509947334472749</v>
      </c>
      <c r="K28" s="151">
        <v>3.9901712287459867</v>
      </c>
      <c r="L28" s="151">
        <v>9.4488020332066611</v>
      </c>
      <c r="M28" s="151">
        <v>5.8462430373271035</v>
      </c>
      <c r="N28" s="151">
        <v>8.6796388900543207</v>
      </c>
      <c r="O28" s="151">
        <v>11.873530000250776</v>
      </c>
      <c r="P28" s="151">
        <v>10.817038850619864</v>
      </c>
      <c r="Q28" s="151">
        <v>0.31731782901496253</v>
      </c>
      <c r="R28" s="151">
        <v>-9.1965277358268089</v>
      </c>
      <c r="S28" s="151">
        <v>0.25793239490370379</v>
      </c>
      <c r="T28" s="151">
        <v>1.6323799864704558</v>
      </c>
      <c r="U28" s="151">
        <v>8.029063944736059</v>
      </c>
      <c r="V28" s="151">
        <v>15.649820116219049</v>
      </c>
      <c r="W28" s="151">
        <v>1.4689980785818735</v>
      </c>
      <c r="X28" s="151">
        <v>0.47223324789229526</v>
      </c>
      <c r="Y28" s="151">
        <v>6.7713030210499348</v>
      </c>
      <c r="Z28" s="151">
        <v>8.7744728815502437</v>
      </c>
      <c r="AA28" s="151">
        <v>12.115037661600315</v>
      </c>
      <c r="AB28" s="151">
        <v>6.4645509692888625</v>
      </c>
      <c r="AC28" s="151">
        <v>-2.1028833555373105</v>
      </c>
      <c r="AD28" s="151">
        <v>-1.1028727295071761</v>
      </c>
      <c r="AE28" s="151">
        <v>4.9713736703257405</v>
      </c>
      <c r="AF28" s="151">
        <v>3.3229657121751854</v>
      </c>
      <c r="AG28" s="151">
        <v>-0.81517575367264783</v>
      </c>
      <c r="AH28" s="151">
        <v>2.1236415551697529</v>
      </c>
      <c r="AI28" s="151">
        <v>7.7499052467961071</v>
      </c>
      <c r="AJ28" s="151">
        <v>4.6019624028027062</v>
      </c>
      <c r="AK28" s="151">
        <v>22.219809316173112</v>
      </c>
      <c r="AL28" s="151">
        <v>8.8581979365170316</v>
      </c>
    </row>
    <row r="29" spans="1:38" s="152" customFormat="1" ht="17.100000000000001" customHeight="1" x14ac:dyDescent="0.2">
      <c r="B29" s="157" t="s">
        <v>163</v>
      </c>
      <c r="C29" s="151">
        <v>6.5162487877478359</v>
      </c>
      <c r="D29" s="151">
        <v>-5.077620802155236E-2</v>
      </c>
      <c r="E29" s="151">
        <v>17.23704014269407</v>
      </c>
      <c r="F29" s="151">
        <v>28.841788753812757</v>
      </c>
      <c r="G29" s="151">
        <v>18.093784814306126</v>
      </c>
      <c r="H29" s="151">
        <v>22.473760618632021</v>
      </c>
      <c r="I29" s="151">
        <v>19.285970713919486</v>
      </c>
      <c r="J29" s="151">
        <v>5.9752644607898198</v>
      </c>
      <c r="K29" s="151">
        <v>2.9668196310957962</v>
      </c>
      <c r="L29" s="151">
        <v>3.4504284781731842</v>
      </c>
      <c r="M29" s="151">
        <v>0.62434937639652688</v>
      </c>
      <c r="N29" s="151">
        <v>23.241915460079699</v>
      </c>
      <c r="O29" s="151">
        <v>8.7691913334814409</v>
      </c>
      <c r="P29" s="151">
        <v>22.01793589425758</v>
      </c>
      <c r="Q29" s="151">
        <v>21.779507826098499</v>
      </c>
      <c r="R29" s="151">
        <v>1.435812726132113</v>
      </c>
      <c r="S29" s="151">
        <v>7.9242727242572863</v>
      </c>
      <c r="T29" s="151">
        <v>3.8519696915040091</v>
      </c>
      <c r="U29" s="151">
        <v>11.74119711558288</v>
      </c>
      <c r="V29" s="151">
        <v>3.368234721064356</v>
      </c>
      <c r="W29" s="151">
        <v>6.5640494568320218</v>
      </c>
      <c r="X29" s="151">
        <v>-10.683128016552335</v>
      </c>
      <c r="Y29" s="151">
        <v>8.7782745062633616</v>
      </c>
      <c r="Z29" s="151">
        <v>15.876253734970813</v>
      </c>
      <c r="AA29" s="151">
        <v>19.830890443805458</v>
      </c>
      <c r="AB29" s="151">
        <v>17.747162408863137</v>
      </c>
      <c r="AC29" s="151">
        <v>-6.2578513695536131</v>
      </c>
      <c r="AD29" s="151">
        <v>-9.5184752707941129</v>
      </c>
      <c r="AE29" s="151">
        <v>1.3456566595146047</v>
      </c>
      <c r="AF29" s="151">
        <v>-2.3604461722240733</v>
      </c>
      <c r="AG29" s="151">
        <v>19.217542187203641</v>
      </c>
      <c r="AH29" s="151">
        <v>41.362097056748468</v>
      </c>
      <c r="AI29" s="151">
        <v>34.779275850301715</v>
      </c>
      <c r="AJ29" s="151">
        <v>38.14162877653515</v>
      </c>
      <c r="AK29" s="151">
        <v>35.107950592458636</v>
      </c>
      <c r="AL29" s="151">
        <v>13.516932055214648</v>
      </c>
    </row>
    <row r="30" spans="1:38" s="152" customFormat="1" ht="17.100000000000001" customHeight="1" x14ac:dyDescent="0.2">
      <c r="B30" s="157" t="s">
        <v>162</v>
      </c>
      <c r="C30" s="151">
        <v>5.8183990635019223</v>
      </c>
      <c r="D30" s="151">
        <v>5.8445628685217743</v>
      </c>
      <c r="E30" s="151">
        <v>8.6812151219375799</v>
      </c>
      <c r="F30" s="151">
        <v>10.202212659634458</v>
      </c>
      <c r="G30" s="151">
        <v>11.160479767049015</v>
      </c>
      <c r="H30" s="151">
        <v>13.324544662982074</v>
      </c>
      <c r="I30" s="151">
        <v>15.229913206262813</v>
      </c>
      <c r="J30" s="151">
        <v>17.764245302515501</v>
      </c>
      <c r="K30" s="151">
        <v>20.46562405931769</v>
      </c>
      <c r="L30" s="151">
        <v>18.103399113896135</v>
      </c>
      <c r="M30" s="151">
        <v>11.555231950734047</v>
      </c>
      <c r="N30" s="151">
        <v>2.971706297828236</v>
      </c>
      <c r="O30" s="151">
        <v>-8.5855266547716802</v>
      </c>
      <c r="P30" s="151">
        <v>-15.003431541743939</v>
      </c>
      <c r="Q30" s="151">
        <v>-17.947985563097358</v>
      </c>
      <c r="R30" s="151">
        <v>-17.076943532051892</v>
      </c>
      <c r="S30" s="151">
        <v>-12.155624756110106</v>
      </c>
      <c r="T30" s="151">
        <v>-6.6052349978522829</v>
      </c>
      <c r="U30" s="151">
        <v>1.129014778587667</v>
      </c>
      <c r="V30" s="151">
        <v>7.5832885123561455</v>
      </c>
      <c r="W30" s="151">
        <v>11.958002869900142</v>
      </c>
      <c r="X30" s="151">
        <v>14.364127063323838</v>
      </c>
      <c r="Y30" s="151">
        <v>12.970178435113034</v>
      </c>
      <c r="Z30" s="151">
        <v>11.650750172769065</v>
      </c>
      <c r="AA30" s="151">
        <v>10.892725048300278</v>
      </c>
      <c r="AB30" s="151">
        <v>6.7139967954171098</v>
      </c>
      <c r="AC30" s="151">
        <v>5.7981080538791918</v>
      </c>
      <c r="AD30" s="151">
        <v>3.8424213895060344</v>
      </c>
      <c r="AE30" s="151">
        <v>3.4152390838941837</v>
      </c>
      <c r="AF30" s="151">
        <v>6.4594763431803148</v>
      </c>
      <c r="AG30" s="151">
        <v>-3.7368706104498384</v>
      </c>
      <c r="AH30" s="151">
        <v>-2.6273839842517521</v>
      </c>
      <c r="AI30" s="151">
        <v>-5.6167959215735141</v>
      </c>
      <c r="AJ30" s="151">
        <v>-7.269945784548371</v>
      </c>
      <c r="AK30" s="151">
        <v>-10.967144494660674</v>
      </c>
      <c r="AL30" s="151">
        <v>-4.7499509492121117</v>
      </c>
    </row>
    <row r="31" spans="1:38" s="152" customFormat="1" ht="17.100000000000001" customHeight="1" x14ac:dyDescent="0.2">
      <c r="B31" s="157" t="s">
        <v>161</v>
      </c>
      <c r="C31" s="151">
        <v>9.1526564625543649E-2</v>
      </c>
      <c r="D31" s="151">
        <v>12.543954254080369</v>
      </c>
      <c r="E31" s="151">
        <v>-20.606679917481696</v>
      </c>
      <c r="F31" s="151">
        <v>13.526465269233379</v>
      </c>
      <c r="G31" s="151">
        <v>11.665265572563177</v>
      </c>
      <c r="H31" s="151">
        <v>2.5023842180072142</v>
      </c>
      <c r="I31" s="151">
        <v>9.2782011824938735</v>
      </c>
      <c r="J31" s="151">
        <v>11.901159612097857</v>
      </c>
      <c r="K31" s="151">
        <v>3.1745722217936923</v>
      </c>
      <c r="L31" s="151">
        <v>9.7177144945339133</v>
      </c>
      <c r="M31" s="151">
        <v>6.1414640209064286</v>
      </c>
      <c r="N31" s="151">
        <v>7.1257820416172679</v>
      </c>
      <c r="O31" s="151">
        <v>13.591807285605961</v>
      </c>
      <c r="P31" s="151">
        <v>11.125540259077859</v>
      </c>
      <c r="Q31" s="151">
        <v>-1.02865523546396</v>
      </c>
      <c r="R31" s="151">
        <v>-10.324811599027129</v>
      </c>
      <c r="S31" s="151">
        <v>6.3457733613581091E-2</v>
      </c>
      <c r="T31" s="151">
        <v>1.745261419659272</v>
      </c>
      <c r="U31" s="151">
        <v>7.8663200603980021</v>
      </c>
      <c r="V31" s="151">
        <v>18.210012858837921</v>
      </c>
      <c r="W31" s="151">
        <v>0.36380908443551796</v>
      </c>
      <c r="X31" s="151">
        <v>1.4061060184454854</v>
      </c>
      <c r="Y31" s="151">
        <v>6.1388231617842681</v>
      </c>
      <c r="Z31" s="151">
        <v>7.5625585104116988</v>
      </c>
      <c r="AA31" s="151">
        <v>11.191568471683944</v>
      </c>
      <c r="AB31" s="151">
        <v>5.0369233193926055</v>
      </c>
      <c r="AC31" s="151">
        <v>-1.8918484730320984</v>
      </c>
      <c r="AD31" s="151">
        <v>-8.9719978576541237E-3</v>
      </c>
      <c r="AE31" s="151">
        <v>5.5524339112843712</v>
      </c>
      <c r="AF31" s="151">
        <v>3.9525049887103147</v>
      </c>
      <c r="AG31" s="151">
        <v>-3.6434685966495572</v>
      </c>
      <c r="AH31" s="151">
        <v>-3.3428624856635114</v>
      </c>
      <c r="AI31" s="151">
        <v>4.8533055999615549</v>
      </c>
      <c r="AJ31" s="151">
        <v>0.83056304168751538</v>
      </c>
      <c r="AK31" s="151">
        <v>21.82447537715937</v>
      </c>
      <c r="AL31" s="151">
        <v>8.6238642223819717</v>
      </c>
    </row>
    <row r="32" spans="1:38" s="152" customFormat="1" ht="17.100000000000001" customHeight="1" x14ac:dyDescent="0.2">
      <c r="B32" s="158" t="s">
        <v>160</v>
      </c>
      <c r="C32" s="151">
        <v>-1.7073960743822836</v>
      </c>
      <c r="D32" s="151">
        <v>2.1337280337251796</v>
      </c>
      <c r="E32" s="151">
        <v>0.60168820092991737</v>
      </c>
      <c r="F32" s="151">
        <v>7.1509195700799832</v>
      </c>
      <c r="G32" s="151">
        <v>12.326358241289537</v>
      </c>
      <c r="H32" s="151">
        <v>6.4126402507167723</v>
      </c>
      <c r="I32" s="151">
        <v>11.735195625086781</v>
      </c>
      <c r="J32" s="151">
        <v>8.8768103216087866</v>
      </c>
      <c r="K32" s="151">
        <v>6.8425715748786642</v>
      </c>
      <c r="L32" s="151">
        <v>7.2764155321957791</v>
      </c>
      <c r="M32" s="151">
        <v>8.9433316629090598</v>
      </c>
      <c r="N32" s="151">
        <v>15.80445808617441</v>
      </c>
      <c r="O32" s="151">
        <v>4.0195164581638965</v>
      </c>
      <c r="P32" s="151">
        <v>3.4845223251070534</v>
      </c>
      <c r="Q32" s="151">
        <v>7.1170770580778697</v>
      </c>
      <c r="R32" s="151">
        <v>-13.991360194140857</v>
      </c>
      <c r="S32" s="151">
        <v>-10.752271757961928</v>
      </c>
      <c r="T32" s="151">
        <v>6.5620839364638694</v>
      </c>
      <c r="U32" s="151">
        <v>3.4665748789170836</v>
      </c>
      <c r="V32" s="151">
        <v>20.983684997498052</v>
      </c>
      <c r="W32" s="151">
        <v>22.881760075009218</v>
      </c>
      <c r="X32" s="151">
        <v>6.4785617234129678</v>
      </c>
      <c r="Y32" s="151">
        <v>0.11599133246464888</v>
      </c>
      <c r="Z32" s="151">
        <v>2.3010174928050908</v>
      </c>
      <c r="AA32" s="151">
        <v>3.3305177208127867</v>
      </c>
      <c r="AB32" s="151">
        <v>-0.40975605273019244</v>
      </c>
      <c r="AC32" s="151">
        <v>4.5133892713624002</v>
      </c>
      <c r="AD32" s="151">
        <v>7.6058135346650291</v>
      </c>
      <c r="AE32" s="151">
        <v>5.8380134800807282</v>
      </c>
      <c r="AF32" s="151">
        <v>1.1749058630949438</v>
      </c>
      <c r="AG32" s="151">
        <v>11.757795045453022</v>
      </c>
      <c r="AH32" s="151">
        <v>7.9527445115193274</v>
      </c>
      <c r="AI32" s="151">
        <v>3.2663763559271697</v>
      </c>
      <c r="AJ32" s="151">
        <v>7.3418570382356219</v>
      </c>
      <c r="AK32" s="151">
        <v>8.7402169436860078</v>
      </c>
      <c r="AL32" s="151">
        <v>9.1061252281262828</v>
      </c>
    </row>
    <row r="33" spans="2:38" s="152" customFormat="1" ht="17.100000000000001" customHeight="1" x14ac:dyDescent="0.2">
      <c r="B33" s="157" t="s">
        <v>159</v>
      </c>
      <c r="C33" s="151">
        <v>3.8703883742121414</v>
      </c>
      <c r="D33" s="151">
        <v>1.6857289443610535</v>
      </c>
      <c r="E33" s="151">
        <v>0.51018812824152882</v>
      </c>
      <c r="F33" s="151">
        <v>0.29268347002326944</v>
      </c>
      <c r="G33" s="151">
        <v>1.0269369013918395</v>
      </c>
      <c r="H33" s="151">
        <v>1.5399037420762873</v>
      </c>
      <c r="I33" s="151">
        <v>1.8251532678750904</v>
      </c>
      <c r="J33" s="151">
        <v>1.8786646952747343</v>
      </c>
      <c r="K33" s="151">
        <v>1.6989445099838241</v>
      </c>
      <c r="L33" s="151">
        <v>1.5749299519926208</v>
      </c>
      <c r="M33" s="151">
        <v>1.506508793635386</v>
      </c>
      <c r="N33" s="151">
        <v>1.4937159957647994</v>
      </c>
      <c r="O33" s="151">
        <v>1.5367344176669073</v>
      </c>
      <c r="P33" s="151">
        <v>1.566507719787813</v>
      </c>
      <c r="Q33" s="151">
        <v>1.5829653509632724</v>
      </c>
      <c r="R33" s="151">
        <v>1.5860449200423954</v>
      </c>
      <c r="S33" s="151">
        <v>1.575692321427935</v>
      </c>
      <c r="T33" s="151">
        <v>1.5685323608847224</v>
      </c>
      <c r="U33" s="151">
        <v>1.5645763863261442</v>
      </c>
      <c r="V33" s="151">
        <v>1.5638362787309124</v>
      </c>
      <c r="W33" s="151">
        <v>1.5663244584484204</v>
      </c>
      <c r="X33" s="151">
        <v>1.5680456112147745</v>
      </c>
      <c r="Y33" s="151">
        <v>1.5689966842511893</v>
      </c>
      <c r="Z33" s="151">
        <v>1.5691746411135243</v>
      </c>
      <c r="AA33" s="151">
        <v>1.5685764620167575</v>
      </c>
      <c r="AB33" s="151">
        <v>1.5681626742466204</v>
      </c>
      <c r="AC33" s="151">
        <v>1.5679339928117875</v>
      </c>
      <c r="AD33" s="151">
        <v>1.5678911371389992</v>
      </c>
      <c r="AE33" s="151">
        <v>1.5680348311055026</v>
      </c>
      <c r="AF33" s="151">
        <v>1.5681343377592638</v>
      </c>
      <c r="AG33" s="151">
        <v>1.5681894846692135</v>
      </c>
      <c r="AH33" s="151">
        <v>1.5682000988258116</v>
      </c>
      <c r="AI33" s="151">
        <v>1.5681660066401149</v>
      </c>
      <c r="AJ33" s="151">
        <v>1.5681419569720356</v>
      </c>
      <c r="AK33" s="151">
        <v>1.5681279889501409</v>
      </c>
      <c r="AL33" s="151">
        <v>1.5681241418610714</v>
      </c>
    </row>
    <row r="34" spans="2:38" s="152" customFormat="1" ht="17.100000000000001" customHeight="1" x14ac:dyDescent="0.2">
      <c r="B34" s="157" t="s">
        <v>158</v>
      </c>
      <c r="C34" s="151">
        <v>7.9732637210011115</v>
      </c>
      <c r="D34" s="151">
        <v>12.736557771902035</v>
      </c>
      <c r="E34" s="151">
        <v>7.6479014302589077</v>
      </c>
      <c r="F34" s="151">
        <v>20.014062501286702</v>
      </c>
      <c r="G34" s="151">
        <v>6.5123908074254055</v>
      </c>
      <c r="H34" s="151">
        <v>-0.85176449902215623</v>
      </c>
      <c r="I34" s="151">
        <v>12.537549391638247</v>
      </c>
      <c r="J34" s="151">
        <v>13.977575799359233</v>
      </c>
      <c r="K34" s="151">
        <v>14.612473713699226</v>
      </c>
      <c r="L34" s="151">
        <v>14.805719673817075</v>
      </c>
      <c r="M34" s="151">
        <v>9.0918731197855642</v>
      </c>
      <c r="N34" s="151">
        <v>9.8561374120526235</v>
      </c>
      <c r="O34" s="151">
        <v>7.1509741091583034</v>
      </c>
      <c r="P34" s="151">
        <v>10.144330412560576</v>
      </c>
      <c r="Q34" s="151">
        <v>8.5707774393079195</v>
      </c>
      <c r="R34" s="151">
        <v>-5.6434075263298915</v>
      </c>
      <c r="S34" s="151">
        <v>-16.170420875220881</v>
      </c>
      <c r="T34" s="151">
        <v>-0.72247433777916648</v>
      </c>
      <c r="U34" s="151">
        <v>4.1371567920218677</v>
      </c>
      <c r="V34" s="151">
        <v>19.524446780230576</v>
      </c>
      <c r="W34" s="151">
        <v>47.899064529781121</v>
      </c>
      <c r="X34" s="151">
        <v>12.727690441770246</v>
      </c>
      <c r="Y34" s="151">
        <v>1.0404954168515834</v>
      </c>
      <c r="Z34" s="151">
        <v>-1.0518545841187055</v>
      </c>
      <c r="AA34" s="151">
        <v>-3.4706507326300873</v>
      </c>
      <c r="AB34" s="151">
        <v>-4.3610972568325357</v>
      </c>
      <c r="AC34" s="151">
        <v>6.082394327842966</v>
      </c>
      <c r="AD34" s="151">
        <v>1.8300212431558549</v>
      </c>
      <c r="AE34" s="151">
        <v>3.9285733419131441</v>
      </c>
      <c r="AF34" s="151">
        <v>-1.3307179948407355</v>
      </c>
      <c r="AG34" s="151">
        <v>6.083803966577439</v>
      </c>
      <c r="AH34" s="151">
        <v>12.760451339855528</v>
      </c>
      <c r="AI34" s="151">
        <v>4.0102038763689896</v>
      </c>
      <c r="AJ34" s="151">
        <v>19.835512596466188</v>
      </c>
      <c r="AK34" s="151">
        <v>23.551528775554974</v>
      </c>
      <c r="AL34" s="151">
        <v>17.387074299135641</v>
      </c>
    </row>
    <row r="35" spans="2:38" s="152" customFormat="1" ht="17.100000000000001" customHeight="1" x14ac:dyDescent="0.2">
      <c r="B35" s="157" t="s">
        <v>157</v>
      </c>
      <c r="C35" s="151">
        <v>14.995735456624804</v>
      </c>
      <c r="D35" s="151">
        <v>15.106635725084328</v>
      </c>
      <c r="E35" s="151">
        <v>6.6894839090626546</v>
      </c>
      <c r="F35" s="151">
        <v>11.711145936643996</v>
      </c>
      <c r="G35" s="151">
        <v>0.89288489968741835</v>
      </c>
      <c r="H35" s="151">
        <v>0.99470081417156742</v>
      </c>
      <c r="I35" s="151">
        <v>11.050447340861936</v>
      </c>
      <c r="J35" s="151">
        <v>18.38491301724612</v>
      </c>
      <c r="K35" s="151">
        <v>16.851719919621356</v>
      </c>
      <c r="L35" s="151">
        <v>18.125394598897838</v>
      </c>
      <c r="M35" s="151">
        <v>16.409681569128722</v>
      </c>
      <c r="N35" s="151">
        <v>13.82705346290647</v>
      </c>
      <c r="O35" s="151">
        <v>7.1518199765879809</v>
      </c>
      <c r="P35" s="151">
        <v>2.9570130840039788</v>
      </c>
      <c r="Q35" s="151">
        <v>7.5942644367798406</v>
      </c>
      <c r="R35" s="151">
        <v>-4.1040741271468395</v>
      </c>
      <c r="S35" s="151">
        <v>-12.998481979868604</v>
      </c>
      <c r="T35" s="151">
        <v>7.3054525400714221</v>
      </c>
      <c r="U35" s="151">
        <v>7.8096915087520369</v>
      </c>
      <c r="V35" s="151">
        <v>17.01834109196092</v>
      </c>
      <c r="W35" s="151">
        <v>29.478557355144751</v>
      </c>
      <c r="X35" s="151">
        <v>-2.4764360668426133</v>
      </c>
      <c r="Y35" s="151">
        <v>-10.262476859855795</v>
      </c>
      <c r="Z35" s="151">
        <v>-6.5340417856266324</v>
      </c>
      <c r="AA35" s="151">
        <v>2.1906982521872509</v>
      </c>
      <c r="AB35" s="151">
        <v>3.2382828000953934</v>
      </c>
      <c r="AC35" s="151">
        <v>12.651156670772256</v>
      </c>
      <c r="AD35" s="151">
        <v>16.287756923306706</v>
      </c>
      <c r="AE35" s="151">
        <v>6.1774325255681495</v>
      </c>
      <c r="AF35" s="151">
        <v>5.5953333006516282</v>
      </c>
      <c r="AG35" s="151">
        <v>13.29872382000994</v>
      </c>
      <c r="AH35" s="151">
        <v>9.3000019256346036</v>
      </c>
      <c r="AI35" s="151">
        <v>6.8494510239838213</v>
      </c>
      <c r="AJ35" s="151">
        <v>2.8985062213391144</v>
      </c>
      <c r="AK35" s="151">
        <v>10.972522085965753</v>
      </c>
      <c r="AL35" s="151">
        <v>12.491692423929868</v>
      </c>
    </row>
    <row r="36" spans="2:38" s="152" customFormat="1" ht="17.100000000000001" customHeight="1" x14ac:dyDescent="0.2">
      <c r="B36" s="157" t="s">
        <v>156</v>
      </c>
      <c r="C36" s="151">
        <v>-19.229176868500531</v>
      </c>
      <c r="D36" s="151">
        <v>2.5459388196047872</v>
      </c>
      <c r="E36" s="151">
        <v>-9.2477907637535601</v>
      </c>
      <c r="F36" s="151">
        <v>-7.7458166163551052</v>
      </c>
      <c r="G36" s="151">
        <v>38.773835480678628</v>
      </c>
      <c r="H36" s="151">
        <v>21.818980523753705</v>
      </c>
      <c r="I36" s="151">
        <v>33.644299666487299</v>
      </c>
      <c r="J36" s="151">
        <v>42.118054983240484</v>
      </c>
      <c r="K36" s="151">
        <v>-9.0335363160875541</v>
      </c>
      <c r="L36" s="151">
        <v>-14.622111194839304</v>
      </c>
      <c r="M36" s="151">
        <v>-14.523095117016648</v>
      </c>
      <c r="N36" s="151">
        <v>-9.5198158505192971</v>
      </c>
      <c r="O36" s="151">
        <v>-8.2627480197142269</v>
      </c>
      <c r="P36" s="151">
        <v>-16.757429441282667</v>
      </c>
      <c r="Q36" s="151">
        <v>-9.8996687260302636</v>
      </c>
      <c r="R36" s="151">
        <v>-62.655208227584879</v>
      </c>
      <c r="S36" s="151">
        <v>-10.64241820431363</v>
      </c>
      <c r="T36" s="151">
        <v>-3.8211137639595605</v>
      </c>
      <c r="U36" s="151">
        <v>24.227142119862588</v>
      </c>
      <c r="V36" s="151">
        <v>152.63790396662199</v>
      </c>
      <c r="W36" s="151">
        <v>8.633467083515578</v>
      </c>
      <c r="X36" s="151">
        <v>26.360470561348805</v>
      </c>
      <c r="Y36" s="151">
        <v>-10.885729147335411</v>
      </c>
      <c r="Z36" s="151">
        <v>8.3909919110169326</v>
      </c>
      <c r="AA36" s="151">
        <v>4.7058690633834832</v>
      </c>
      <c r="AB36" s="151">
        <v>-16.472035356890167</v>
      </c>
      <c r="AC36" s="151">
        <v>11.284235224321293</v>
      </c>
      <c r="AD36" s="151">
        <v>1.4163354456145694</v>
      </c>
      <c r="AE36" s="151">
        <v>-7.5843426061001695</v>
      </c>
      <c r="AF36" s="151">
        <v>-3.8947170319657665</v>
      </c>
      <c r="AG36" s="151">
        <v>-9.3320834551005483</v>
      </c>
      <c r="AH36" s="151">
        <v>-15.65059134738549</v>
      </c>
      <c r="AI36" s="151">
        <v>-1.2161876019924356</v>
      </c>
      <c r="AJ36" s="151">
        <v>54.116354090254369</v>
      </c>
      <c r="AK36" s="151">
        <v>6.93404878537347</v>
      </c>
      <c r="AL36" s="151">
        <v>32.882754638705293</v>
      </c>
    </row>
    <row r="37" spans="2:38" s="152" customFormat="1" ht="17.100000000000001" customHeight="1" x14ac:dyDescent="0.2">
      <c r="B37" s="157" t="s">
        <v>155</v>
      </c>
      <c r="C37" s="151">
        <v>-74.517676188843865</v>
      </c>
      <c r="D37" s="151">
        <v>51.826402606890731</v>
      </c>
      <c r="E37" s="151">
        <v>73.939727330197002</v>
      </c>
      <c r="F37" s="151">
        <v>-3.4003552479487498</v>
      </c>
      <c r="G37" s="151">
        <v>240.0483599624838</v>
      </c>
      <c r="H37" s="151">
        <v>1.5933032007477532</v>
      </c>
      <c r="I37" s="151">
        <v>-61.60637214086475</v>
      </c>
      <c r="J37" s="151">
        <v>-39.695774007456606</v>
      </c>
      <c r="K37" s="151">
        <v>-19.203108407086724</v>
      </c>
      <c r="L37" s="151">
        <v>-21.829409299824775</v>
      </c>
      <c r="M37" s="151">
        <v>29.904298152591146</v>
      </c>
      <c r="N37" s="151">
        <v>48.831959286118519</v>
      </c>
      <c r="O37" s="151">
        <v>-1.0735752932832132</v>
      </c>
      <c r="P37" s="151">
        <v>-14.483160136921891</v>
      </c>
      <c r="Q37" s="151">
        <v>-30.82847332094374</v>
      </c>
      <c r="R37" s="151">
        <v>-17.36079643818146</v>
      </c>
      <c r="S37" s="151">
        <v>-19.969776488758374</v>
      </c>
      <c r="T37" s="151">
        <v>7.8458587196354124</v>
      </c>
      <c r="U37" s="151">
        <v>-12.511555285328591</v>
      </c>
      <c r="V37" s="151">
        <v>-1.3804841523834432</v>
      </c>
      <c r="W37" s="151">
        <v>-14.056333256672982</v>
      </c>
      <c r="X37" s="151">
        <v>1.4273197049003983</v>
      </c>
      <c r="Y37" s="151">
        <v>8.4863899621333552</v>
      </c>
      <c r="Z37" s="151">
        <v>34.341602789063622</v>
      </c>
      <c r="AA37" s="151">
        <v>44.676090733436922</v>
      </c>
      <c r="AB37" s="151">
        <v>-3.3246695030004991</v>
      </c>
      <c r="AC37" s="151">
        <v>29.924664724755612</v>
      </c>
      <c r="AD37" s="151">
        <v>-29.276191059852707</v>
      </c>
      <c r="AE37" s="151">
        <v>-20.722403250170707</v>
      </c>
      <c r="AF37" s="151">
        <v>-37.029977385395362</v>
      </c>
      <c r="AG37" s="151">
        <v>-2.5721613112278496</v>
      </c>
      <c r="AH37" s="151">
        <v>8.0512486835575992</v>
      </c>
      <c r="AI37" s="151">
        <v>-21.619537391691846</v>
      </c>
      <c r="AJ37" s="151">
        <v>90.179832092511063</v>
      </c>
      <c r="AK37" s="151">
        <v>-11.91855145522408</v>
      </c>
      <c r="AL37" s="151">
        <v>-21.925759703301285</v>
      </c>
    </row>
    <row r="38" spans="2:38" s="152" customFormat="1" ht="17.100000000000001" customHeight="1" x14ac:dyDescent="0.2">
      <c r="B38" s="157" t="s">
        <v>154</v>
      </c>
      <c r="C38" s="151">
        <v>-12.428697843534497</v>
      </c>
      <c r="D38" s="151">
        <v>-14.682621763076565</v>
      </c>
      <c r="E38" s="151">
        <v>-14.324042807276772</v>
      </c>
      <c r="F38" s="151">
        <v>5.9506128492156307</v>
      </c>
      <c r="G38" s="151">
        <v>27.289614683312703</v>
      </c>
      <c r="H38" s="151">
        <v>18.095187159457016</v>
      </c>
      <c r="I38" s="151">
        <v>27.281354181415839</v>
      </c>
      <c r="J38" s="151">
        <v>-19.07763985768689</v>
      </c>
      <c r="K38" s="151">
        <v>-1.918961430515731</v>
      </c>
      <c r="L38" s="151">
        <v>2.3523991787797627</v>
      </c>
      <c r="M38" s="151">
        <v>5.2094476920900856</v>
      </c>
      <c r="N38" s="151">
        <v>45.422662167153696</v>
      </c>
      <c r="O38" s="151">
        <v>0.15796374491219289</v>
      </c>
      <c r="P38" s="151">
        <v>0.13575060898352032</v>
      </c>
      <c r="Q38" s="151">
        <v>17.168131800113052</v>
      </c>
      <c r="R38" s="151">
        <v>-26.658422261359192</v>
      </c>
      <c r="S38" s="151">
        <v>-6.3134900667849436</v>
      </c>
      <c r="T38" s="151">
        <v>16.813452046208745</v>
      </c>
      <c r="U38" s="151">
        <v>-8.6226258547481223</v>
      </c>
      <c r="V38" s="151">
        <v>19.141836957621994</v>
      </c>
      <c r="W38" s="151">
        <v>3.2607199607010307</v>
      </c>
      <c r="X38" s="151">
        <v>6.9471230552427876</v>
      </c>
      <c r="Y38" s="151">
        <v>18.679252398487712</v>
      </c>
      <c r="Z38" s="151">
        <v>13.68111320485912</v>
      </c>
      <c r="AA38" s="151">
        <v>6.8595155296277577</v>
      </c>
      <c r="AB38" s="151">
        <v>0.53738183316425214</v>
      </c>
      <c r="AC38" s="151">
        <v>-21.845585808250444</v>
      </c>
      <c r="AD38" s="151">
        <v>-7.653805402057456</v>
      </c>
      <c r="AE38" s="151">
        <v>5.1470317279405542</v>
      </c>
      <c r="AF38" s="151">
        <v>-9.93572000354831</v>
      </c>
      <c r="AG38" s="151">
        <v>28.78368664931681</v>
      </c>
      <c r="AH38" s="151">
        <v>15.464850361097682</v>
      </c>
      <c r="AI38" s="151">
        <v>-2.6648501644119138</v>
      </c>
      <c r="AJ38" s="151">
        <v>-7.434537055347457</v>
      </c>
      <c r="AK38" s="151">
        <v>-10.791410149318626</v>
      </c>
      <c r="AL38" s="151">
        <v>-7.900112441451645</v>
      </c>
    </row>
    <row r="39" spans="2:38" s="152" customFormat="1" ht="17.100000000000001" customHeight="1" x14ac:dyDescent="0.2">
      <c r="B39" s="165" t="s">
        <v>153</v>
      </c>
      <c r="C39" s="151">
        <v>-9.0869716680000536</v>
      </c>
      <c r="D39" s="151">
        <v>-25.750877853968881</v>
      </c>
      <c r="E39" s="151">
        <v>-18.112307951147688</v>
      </c>
      <c r="F39" s="151">
        <v>-19.595568588832801</v>
      </c>
      <c r="G39" s="151">
        <v>-4.2821384794109125</v>
      </c>
      <c r="H39" s="151">
        <v>7.7810379158872678</v>
      </c>
      <c r="I39" s="151">
        <v>9.5496512242513099</v>
      </c>
      <c r="J39" s="151">
        <v>27.457849600321737</v>
      </c>
      <c r="K39" s="151">
        <v>0.62017187449321387</v>
      </c>
      <c r="L39" s="151">
        <v>-10.683977418114022</v>
      </c>
      <c r="M39" s="151">
        <v>5.6399602181590014</v>
      </c>
      <c r="N39" s="151">
        <v>1.4103601516556541</v>
      </c>
      <c r="O39" s="151">
        <v>6.3896202775448829</v>
      </c>
      <c r="P39" s="151">
        <v>22.464262270276514</v>
      </c>
      <c r="Q39" s="151">
        <v>-0.25448813640900347</v>
      </c>
      <c r="R39" s="151">
        <v>-9.3732873333006506</v>
      </c>
      <c r="S39" s="151">
        <v>3.1315817474683927</v>
      </c>
      <c r="T39" s="151">
        <v>4.9704938748115213</v>
      </c>
      <c r="U39" s="151">
        <v>4.0458295252039145</v>
      </c>
      <c r="V39" s="151">
        <v>9.6989328159852626</v>
      </c>
      <c r="W39" s="151">
        <v>8.506947698402989</v>
      </c>
      <c r="X39" s="151">
        <v>19.358439136647586</v>
      </c>
      <c r="Y39" s="151">
        <v>11.253836956123898</v>
      </c>
      <c r="Z39" s="151">
        <v>24.582104971398433</v>
      </c>
      <c r="AA39" s="151">
        <v>16.38759936174905</v>
      </c>
      <c r="AB39" s="151">
        <v>4.9135476060808925</v>
      </c>
      <c r="AC39" s="151">
        <v>32.700851693730492</v>
      </c>
      <c r="AD39" s="151">
        <v>38.776992502019645</v>
      </c>
      <c r="AE39" s="151">
        <v>25.58737109571263</v>
      </c>
      <c r="AF39" s="151">
        <v>28.339537804412341</v>
      </c>
      <c r="AG39" s="151">
        <v>5.9971494295542938</v>
      </c>
      <c r="AH39" s="151">
        <v>-6.3675081028842007</v>
      </c>
      <c r="AI39" s="151">
        <v>5.765707387210206</v>
      </c>
      <c r="AJ39" s="151">
        <v>-0.41986802010625102</v>
      </c>
      <c r="AK39" s="151">
        <v>10.628607329378493</v>
      </c>
      <c r="AL39" s="151">
        <v>8.0764804690613978E-2</v>
      </c>
    </row>
    <row r="40" spans="2:38" s="152" customFormat="1" ht="17.100000000000001" customHeight="1" x14ac:dyDescent="0.2">
      <c r="B40" s="158" t="s">
        <v>152</v>
      </c>
      <c r="C40" s="151">
        <v>4.6699886529346424</v>
      </c>
      <c r="D40" s="151">
        <v>7.694140636167246</v>
      </c>
      <c r="E40" s="151">
        <v>10.05413900037999</v>
      </c>
      <c r="F40" s="151">
        <v>9.2731682581000285</v>
      </c>
      <c r="G40" s="151">
        <v>10.042050077565534</v>
      </c>
      <c r="H40" s="151">
        <v>8.2379090837165769</v>
      </c>
      <c r="I40" s="151">
        <v>8.9270202623774164</v>
      </c>
      <c r="J40" s="151">
        <v>8.7935381643620367</v>
      </c>
      <c r="K40" s="151">
        <v>9.3089283003309209</v>
      </c>
      <c r="L40" s="151">
        <v>10.052424097356072</v>
      </c>
      <c r="M40" s="151">
        <v>8.7943287226791114</v>
      </c>
      <c r="N40" s="151">
        <v>9.8533739106338114</v>
      </c>
      <c r="O40" s="151">
        <v>9.3801161237447204</v>
      </c>
      <c r="P40" s="151">
        <v>9.7074468823517002</v>
      </c>
      <c r="Q40" s="151">
        <v>10.472358034895324</v>
      </c>
      <c r="R40" s="151">
        <v>8.9698828883511652</v>
      </c>
      <c r="S40" s="151">
        <v>5.8648894441584609</v>
      </c>
      <c r="T40" s="151">
        <v>6.7743757244487224</v>
      </c>
      <c r="U40" s="151">
        <v>9.9108421554766402</v>
      </c>
      <c r="V40" s="151">
        <v>16.167431553164135</v>
      </c>
      <c r="W40" s="151">
        <v>13.48758302336568</v>
      </c>
      <c r="X40" s="151">
        <v>12.340843273717294</v>
      </c>
      <c r="Y40" s="151">
        <v>9.5116343587570373</v>
      </c>
      <c r="Z40" s="151">
        <v>5.1450117510172477</v>
      </c>
      <c r="AA40" s="151">
        <v>14.238614728477984</v>
      </c>
      <c r="AB40" s="151">
        <v>10.955001157003451</v>
      </c>
      <c r="AC40" s="151">
        <v>10.91685727798577</v>
      </c>
      <c r="AD40" s="151">
        <v>5.1615495073986439</v>
      </c>
      <c r="AE40" s="151">
        <v>1.6751048763180121</v>
      </c>
      <c r="AF40" s="151">
        <v>5.8776427177669843</v>
      </c>
      <c r="AG40" s="151">
        <v>6.0033459094807728</v>
      </c>
      <c r="AH40" s="151">
        <v>11.773288442898711</v>
      </c>
      <c r="AI40" s="151">
        <v>10.817479804990327</v>
      </c>
      <c r="AJ40" s="151">
        <v>9.4213245294412431</v>
      </c>
      <c r="AK40" s="151">
        <v>9.0097865862598603</v>
      </c>
      <c r="AL40" s="151">
        <v>7.6100208101016031</v>
      </c>
    </row>
    <row r="41" spans="2:38" s="152" customFormat="1" ht="17.100000000000001" customHeight="1" x14ac:dyDescent="0.2">
      <c r="B41" s="158" t="s">
        <v>151</v>
      </c>
      <c r="C41" s="151">
        <v>-49.615218580416766</v>
      </c>
      <c r="D41" s="151">
        <v>-72.695829564854094</v>
      </c>
      <c r="E41" s="151">
        <v>-53.777326180317587</v>
      </c>
      <c r="F41" s="151">
        <v>-4.4021283201941426</v>
      </c>
      <c r="G41" s="151">
        <v>-112.37343429340328</v>
      </c>
      <c r="H41" s="151">
        <v>-56.086347538177918</v>
      </c>
      <c r="I41" s="151">
        <v>200.44763448998992</v>
      </c>
      <c r="J41" s="151">
        <v>64.240144902889654</v>
      </c>
      <c r="K41" s="151">
        <v>-1262.1890854648823</v>
      </c>
      <c r="L41" s="151">
        <v>515.43025843610235</v>
      </c>
      <c r="M41" s="151">
        <v>-105.83145742939944</v>
      </c>
      <c r="N41" s="151">
        <v>-47.901252352072753</v>
      </c>
      <c r="O41" s="151">
        <v>-43.547055529628508</v>
      </c>
      <c r="P41" s="151">
        <v>-55.468444876438163</v>
      </c>
      <c r="Q41" s="151">
        <v>-1581.9874701373292</v>
      </c>
      <c r="R41" s="151">
        <v>62.18493082370162</v>
      </c>
      <c r="S41" s="151">
        <v>118.61875722622264</v>
      </c>
      <c r="T41" s="151">
        <v>230.9201242739166</v>
      </c>
      <c r="U41" s="151">
        <v>0.34124466039557877</v>
      </c>
      <c r="V41" s="151">
        <v>85.261792901954834</v>
      </c>
      <c r="W41" s="151">
        <v>4.5134410277366754</v>
      </c>
      <c r="X41" s="151">
        <v>4.1275127610437057</v>
      </c>
      <c r="Y41" s="151">
        <v>99.05335276373701</v>
      </c>
      <c r="Z41" s="151">
        <v>-2.2772213536299102</v>
      </c>
      <c r="AA41" s="151">
        <v>41.895523076152521</v>
      </c>
      <c r="AB41" s="151">
        <v>-17.864747702893958</v>
      </c>
      <c r="AC41" s="151">
        <v>-23.442898715498917</v>
      </c>
      <c r="AD41" s="151">
        <v>-15.52991267420879</v>
      </c>
      <c r="AE41" s="151">
        <v>-42.450918300277898</v>
      </c>
      <c r="AF41" s="151">
        <v>-21.595552208170631</v>
      </c>
      <c r="AG41" s="151">
        <v>-62.298955505367523</v>
      </c>
      <c r="AH41" s="151">
        <v>-67.598456558248827</v>
      </c>
      <c r="AI41" s="151">
        <v>-31.528120445416796</v>
      </c>
      <c r="AJ41" s="151">
        <v>-68.806752617080406</v>
      </c>
      <c r="AK41" s="151">
        <v>-197.48248979345223</v>
      </c>
      <c r="AL41" s="151">
        <v>169.30755615049313</v>
      </c>
    </row>
    <row r="42" spans="2:38" s="152" customFormat="1" ht="17.100000000000001" customHeight="1" x14ac:dyDescent="0.2">
      <c r="B42" s="164" t="s">
        <v>150</v>
      </c>
      <c r="C42" s="151">
        <v>29.749655997591162</v>
      </c>
      <c r="D42" s="151">
        <v>46.223810306027488</v>
      </c>
      <c r="E42" s="151">
        <v>31.52166228487674</v>
      </c>
      <c r="F42" s="151">
        <v>25.296653774342271</v>
      </c>
      <c r="G42" s="151">
        <v>39.359563974764896</v>
      </c>
      <c r="H42" s="151">
        <v>25.700052143287479</v>
      </c>
      <c r="I42" s="151">
        <v>-11.682999934519046</v>
      </c>
      <c r="J42" s="151">
        <v>-13.768665952892512</v>
      </c>
      <c r="K42" s="151">
        <v>-25.474101549837837</v>
      </c>
      <c r="L42" s="151">
        <v>-21.084123935162314</v>
      </c>
      <c r="M42" s="151">
        <v>66.335283905054567</v>
      </c>
      <c r="N42" s="151">
        <v>23.209420155405613</v>
      </c>
      <c r="O42" s="151">
        <v>24.715357815241347</v>
      </c>
      <c r="P42" s="151">
        <v>24.645147199794405</v>
      </c>
      <c r="Q42" s="151">
        <v>-16.469008380319949</v>
      </c>
      <c r="R42" s="151">
        <v>-27.938370324386241</v>
      </c>
      <c r="S42" s="151">
        <v>-9.8359248943925</v>
      </c>
      <c r="T42" s="151">
        <v>-18.174824938780265</v>
      </c>
      <c r="U42" s="151">
        <v>-6.2437217314900373</v>
      </c>
      <c r="V42" s="151">
        <v>56.377024894683593</v>
      </c>
      <c r="W42" s="151">
        <v>-15.372345379752328</v>
      </c>
      <c r="X42" s="151">
        <v>-15.011326813647251</v>
      </c>
      <c r="Y42" s="151">
        <v>-19.828259871480324</v>
      </c>
      <c r="Z42" s="151">
        <v>-27.389282692387486</v>
      </c>
      <c r="AA42" s="151">
        <v>-7.5156778657346601</v>
      </c>
      <c r="AB42" s="151">
        <v>-8.4244130927567653</v>
      </c>
      <c r="AC42" s="151">
        <v>1.4894286518835509</v>
      </c>
      <c r="AD42" s="151">
        <v>15.880516779566968</v>
      </c>
      <c r="AE42" s="151">
        <v>59.252276238573678</v>
      </c>
      <c r="AF42" s="151">
        <v>61.272362559438889</v>
      </c>
      <c r="AG42" s="151">
        <v>47.223463932613939</v>
      </c>
      <c r="AH42" s="151">
        <v>25.440026687061447</v>
      </c>
      <c r="AI42" s="151">
        <v>-13.337256399430297</v>
      </c>
      <c r="AJ42" s="151">
        <v>32.390790405320359</v>
      </c>
      <c r="AK42" s="151">
        <v>26.156769961174597</v>
      </c>
      <c r="AL42" s="151">
        <v>51.235184311476665</v>
      </c>
    </row>
    <row r="43" spans="2:38" s="152" customFormat="1" ht="17.100000000000001" customHeight="1" x14ac:dyDescent="0.2">
      <c r="B43" s="157" t="s">
        <v>148</v>
      </c>
      <c r="C43" s="151">
        <v>4.7398522218630834</v>
      </c>
      <c r="D43" s="151">
        <v>31.463725931410735</v>
      </c>
      <c r="E43" s="151">
        <v>9.6399999723450804</v>
      </c>
      <c r="F43" s="151">
        <v>15.834095987378483</v>
      </c>
      <c r="G43" s="151">
        <v>55.572593478087562</v>
      </c>
      <c r="H43" s="151">
        <v>26.292805477653623</v>
      </c>
      <c r="I43" s="151">
        <v>-9.6897404782471774</v>
      </c>
      <c r="J43" s="151">
        <v>-18.247589504615537</v>
      </c>
      <c r="K43" s="151">
        <v>-32.428942247967527</v>
      </c>
      <c r="L43" s="151">
        <v>-24.096398519607853</v>
      </c>
      <c r="M43" s="151">
        <v>87.495036360253579</v>
      </c>
      <c r="N43" s="151">
        <v>29.939475745161314</v>
      </c>
      <c r="O43" s="151">
        <v>30.171252329823737</v>
      </c>
      <c r="P43" s="151">
        <v>27.58915918285647</v>
      </c>
      <c r="Q43" s="151">
        <v>-21.312652273112999</v>
      </c>
      <c r="R43" s="151">
        <v>-6.803906501487889</v>
      </c>
      <c r="S43" s="151">
        <v>18.142886020454885</v>
      </c>
      <c r="T43" s="151">
        <v>-1.3811079359036138</v>
      </c>
      <c r="U43" s="151">
        <v>1.9700936777886868</v>
      </c>
      <c r="V43" s="151">
        <v>36.655199930243512</v>
      </c>
      <c r="W43" s="151">
        <v>-28.233029708131198</v>
      </c>
      <c r="X43" s="151">
        <v>-21.964347837017527</v>
      </c>
      <c r="Y43" s="151">
        <v>-23.490072803263431</v>
      </c>
      <c r="Z43" s="151">
        <v>-30.854251117012844</v>
      </c>
      <c r="AA43" s="151">
        <v>-7.7609627921548796E-2</v>
      </c>
      <c r="AB43" s="151">
        <v>-7.9815327655003765</v>
      </c>
      <c r="AC43" s="151">
        <v>5.1436938956300748</v>
      </c>
      <c r="AD43" s="151">
        <v>17.639652518753813</v>
      </c>
      <c r="AE43" s="151">
        <v>57.74092615178521</v>
      </c>
      <c r="AF43" s="151">
        <v>65.890069830056348</v>
      </c>
      <c r="AG43" s="151">
        <v>39.504027227366414</v>
      </c>
      <c r="AH43" s="151">
        <v>26.35264162193991</v>
      </c>
      <c r="AI43" s="151">
        <v>-15.193335425403321</v>
      </c>
      <c r="AJ43" s="151">
        <v>35.383874931648386</v>
      </c>
      <c r="AK43" s="151">
        <v>36.826929514598561</v>
      </c>
      <c r="AL43" s="151">
        <v>66.233707231034344</v>
      </c>
    </row>
    <row r="44" spans="2:38" s="152" customFormat="1" ht="17.100000000000001" customHeight="1" x14ac:dyDescent="0.2">
      <c r="B44" s="157" t="s">
        <v>147</v>
      </c>
      <c r="C44" s="151">
        <v>101.24049546905493</v>
      </c>
      <c r="D44" s="151">
        <v>85.458421326714486</v>
      </c>
      <c r="E44" s="151">
        <v>101.49883630177885</v>
      </c>
      <c r="F44" s="151">
        <v>49.450092104105536</v>
      </c>
      <c r="G44" s="151">
        <v>15.238255408268287</v>
      </c>
      <c r="H44" s="151">
        <v>24.583153161362901</v>
      </c>
      <c r="I44" s="151">
        <v>-15.151457661911516</v>
      </c>
      <c r="J44" s="151">
        <v>-4.9076341649115669</v>
      </c>
      <c r="K44" s="151">
        <v>-11.505263092248086</v>
      </c>
      <c r="L44" s="151">
        <v>-15.330337484374368</v>
      </c>
      <c r="M44" s="151">
        <v>27.145230084036996</v>
      </c>
      <c r="N44" s="151">
        <v>11.762617104546958</v>
      </c>
      <c r="O44" s="151">
        <v>16.348115466562362</v>
      </c>
      <c r="P44" s="151">
        <v>19.603954378246623</v>
      </c>
      <c r="Q44" s="151">
        <v>-3.2400032081760677</v>
      </c>
      <c r="R44" s="151">
        <v>-69.731158016854437</v>
      </c>
      <c r="S44" s="151">
        <v>-57.842571030909106</v>
      </c>
      <c r="T44" s="151">
        <v>-48.851536509035199</v>
      </c>
      <c r="U44" s="151">
        <v>-24.487256157224113</v>
      </c>
      <c r="V44" s="151">
        <v>176.45382573920892</v>
      </c>
      <c r="W44" s="151">
        <v>46.467678701315762</v>
      </c>
      <c r="X44" s="151">
        <v>9.4772215815870133</v>
      </c>
      <c r="Y44" s="151">
        <v>-8.845467760403892</v>
      </c>
      <c r="Z44" s="151">
        <v>-16.960950729419256</v>
      </c>
      <c r="AA44" s="151">
        <v>-25.040295208704887</v>
      </c>
      <c r="AB44" s="151">
        <v>-9.5362604967249567</v>
      </c>
      <c r="AC44" s="151">
        <v>-7.7099013477540108</v>
      </c>
      <c r="AD44" s="151">
        <v>11.471943799643046</v>
      </c>
      <c r="AE44" s="151">
        <v>63.998939335855034</v>
      </c>
      <c r="AF44" s="151">
        <v>49.480411881767104</v>
      </c>
      <c r="AG44" s="151">
        <v>69.363068606803765</v>
      </c>
      <c r="AH44" s="151">
        <v>23.026376024787364</v>
      </c>
      <c r="AI44" s="151">
        <v>-7.73035210602111</v>
      </c>
      <c r="AJ44" s="151">
        <v>23.908476477631481</v>
      </c>
      <c r="AK44" s="151">
        <v>0.94965186721223116</v>
      </c>
      <c r="AL44" s="151">
        <v>10.495146544923317</v>
      </c>
    </row>
    <row r="45" spans="2:38" s="152" customFormat="1" ht="17.100000000000001" customHeight="1" x14ac:dyDescent="0.2">
      <c r="B45" s="164" t="s">
        <v>149</v>
      </c>
      <c r="C45" s="151">
        <v>-4.2777755534118338</v>
      </c>
      <c r="D45" s="151">
        <v>-8.9968443320745486</v>
      </c>
      <c r="E45" s="151">
        <v>8.9931537769493133</v>
      </c>
      <c r="F45" s="151">
        <v>17.524438846510094</v>
      </c>
      <c r="G45" s="151">
        <v>5.116905779088432</v>
      </c>
      <c r="H45" s="151">
        <v>14.305386400638032</v>
      </c>
      <c r="I45" s="151">
        <v>12.077074405302412</v>
      </c>
      <c r="J45" s="151">
        <v>2.837518478849832</v>
      </c>
      <c r="K45" s="151">
        <v>7.3788763690226356</v>
      </c>
      <c r="L45" s="151">
        <v>7.632589367021736</v>
      </c>
      <c r="M45" s="151">
        <v>14.640625846858768</v>
      </c>
      <c r="N45" s="151">
        <v>-0.96681750800702293</v>
      </c>
      <c r="O45" s="151">
        <v>5.0887748393650067</v>
      </c>
      <c r="P45" s="151">
        <v>0.12660610524828364</v>
      </c>
      <c r="Q45" s="151">
        <v>7.4417396128734214</v>
      </c>
      <c r="R45" s="151">
        <v>-11.819389823531612</v>
      </c>
      <c r="S45" s="151">
        <v>10.00414807394181</v>
      </c>
      <c r="T45" s="151">
        <v>15.730796460312169</v>
      </c>
      <c r="U45" s="151">
        <v>-4.8564548071102891</v>
      </c>
      <c r="V45" s="151">
        <v>65.878844101441999</v>
      </c>
      <c r="W45" s="151">
        <v>-9.2683463507576942</v>
      </c>
      <c r="X45" s="151">
        <v>-7.5623499473464921</v>
      </c>
      <c r="Y45" s="151">
        <v>6.5849578191832459</v>
      </c>
      <c r="Z45" s="151">
        <v>-18.163247544991879</v>
      </c>
      <c r="AA45" s="151">
        <v>9.9550265329329424</v>
      </c>
      <c r="AB45" s="151">
        <v>-12.563313820122223</v>
      </c>
      <c r="AC45" s="151">
        <v>-8.8558697737450629</v>
      </c>
      <c r="AD45" s="151">
        <v>2.1003638962765692</v>
      </c>
      <c r="AE45" s="151">
        <v>12.846375562810429</v>
      </c>
      <c r="AF45" s="151">
        <v>27.143647427534745</v>
      </c>
      <c r="AG45" s="151">
        <v>9.0518952532628205</v>
      </c>
      <c r="AH45" s="151">
        <v>-8.328991697330256</v>
      </c>
      <c r="AI45" s="151">
        <v>-17.570202348477302</v>
      </c>
      <c r="AJ45" s="151">
        <v>6.6898194744613448</v>
      </c>
      <c r="AK45" s="151">
        <v>-0.78990534716903982</v>
      </c>
      <c r="AL45" s="151">
        <v>66.382573784578398</v>
      </c>
    </row>
    <row r="46" spans="2:38" s="152" customFormat="1" ht="17.100000000000001" customHeight="1" x14ac:dyDescent="0.2">
      <c r="B46" s="157" t="s">
        <v>148</v>
      </c>
      <c r="C46" s="151">
        <v>-24.911390542678944</v>
      </c>
      <c r="D46" s="151">
        <v>-31.309993967374627</v>
      </c>
      <c r="E46" s="151">
        <v>-12.653453463746377</v>
      </c>
      <c r="F46" s="151">
        <v>-2.2992230340058817</v>
      </c>
      <c r="G46" s="151">
        <v>0.84086786961699023</v>
      </c>
      <c r="H46" s="151">
        <v>12.779469531485788</v>
      </c>
      <c r="I46" s="151">
        <v>13.493551465888153</v>
      </c>
      <c r="J46" s="151">
        <v>3.1130205409421796</v>
      </c>
      <c r="K46" s="151">
        <v>1.5177345289344668</v>
      </c>
      <c r="L46" s="151">
        <v>4.5696403559271959</v>
      </c>
      <c r="M46" s="151">
        <v>8.6590917565720247</v>
      </c>
      <c r="N46" s="151">
        <v>-6.0992776555875095</v>
      </c>
      <c r="O46" s="151">
        <v>5.508863191101776</v>
      </c>
      <c r="P46" s="151">
        <v>0.86880179936656976</v>
      </c>
      <c r="Q46" s="151">
        <v>1.788226478351973E-2</v>
      </c>
      <c r="R46" s="151">
        <v>-7.0436355257447181</v>
      </c>
      <c r="S46" s="151">
        <v>22.93777688777363</v>
      </c>
      <c r="T46" s="151">
        <v>22.927404624395862</v>
      </c>
      <c r="U46" s="151">
        <v>11.839668285320727</v>
      </c>
      <c r="V46" s="151">
        <v>84.084408561850083</v>
      </c>
      <c r="W46" s="151">
        <v>-12.704388780544217</v>
      </c>
      <c r="X46" s="151">
        <v>-5.3004884579778473</v>
      </c>
      <c r="Y46" s="151">
        <v>6.3136898249301243</v>
      </c>
      <c r="Z46" s="151">
        <v>-22.123368939843846</v>
      </c>
      <c r="AA46" s="151">
        <v>11.64253041871941</v>
      </c>
      <c r="AB46" s="151">
        <v>-16.55755370654073</v>
      </c>
      <c r="AC46" s="151">
        <v>-12.996326344092246</v>
      </c>
      <c r="AD46" s="151">
        <v>-0.64221219770963511</v>
      </c>
      <c r="AE46" s="151">
        <v>9.2352536448056188</v>
      </c>
      <c r="AF46" s="151">
        <v>20.22886945372646</v>
      </c>
      <c r="AG46" s="151">
        <v>1.5747077403298837</v>
      </c>
      <c r="AH46" s="151">
        <v>-15.661408827621759</v>
      </c>
      <c r="AI46" s="151">
        <v>-18.952670145947369</v>
      </c>
      <c r="AJ46" s="151">
        <v>11.190195995155538</v>
      </c>
      <c r="AK46" s="151">
        <v>0.75104082340007317</v>
      </c>
      <c r="AL46" s="151">
        <v>84.111107966882997</v>
      </c>
    </row>
    <row r="47" spans="2:38" s="152" customFormat="1" ht="17.100000000000001" customHeight="1" x14ac:dyDescent="0.2">
      <c r="B47" s="157" t="s">
        <v>147</v>
      </c>
      <c r="C47" s="151">
        <v>123.59877136393887</v>
      </c>
      <c r="D47" s="151">
        <v>144.0681444047467</v>
      </c>
      <c r="E47" s="151">
        <v>113.82493919492811</v>
      </c>
      <c r="F47" s="151">
        <v>88.442915332027965</v>
      </c>
      <c r="G47" s="151">
        <v>14.016327217714398</v>
      </c>
      <c r="H47" s="151">
        <v>17.251356369849937</v>
      </c>
      <c r="I47" s="151">
        <v>9.2748683170119648</v>
      </c>
      <c r="J47" s="151">
        <v>2.3265212175914929</v>
      </c>
      <c r="K47" s="151">
        <v>18.167647640333783</v>
      </c>
      <c r="L47" s="151">
        <v>13.320455683600496</v>
      </c>
      <c r="M47" s="151">
        <v>26.930685853830472</v>
      </c>
      <c r="N47" s="151">
        <v>8.6259651278947302</v>
      </c>
      <c r="O47" s="151">
        <v>4.4244603555884776</v>
      </c>
      <c r="P47" s="151">
        <v>-1.1452130036400443</v>
      </c>
      <c r="Q47" s="151">
        <v>20.499553766727409</v>
      </c>
      <c r="R47" s="151">
        <v>-19.535461943187837</v>
      </c>
      <c r="S47" s="151">
        <v>-10.661078856097783</v>
      </c>
      <c r="T47" s="151">
        <v>3.1475144493905427</v>
      </c>
      <c r="U47" s="151">
        <v>-29.231684623271438</v>
      </c>
      <c r="V47" s="151">
        <v>31.898086325733701</v>
      </c>
      <c r="W47" s="151">
        <v>-1.7135466275951861</v>
      </c>
      <c r="X47" s="151">
        <v>-12.275616748196704</v>
      </c>
      <c r="Y47" s="151">
        <v>7.2108343263192598</v>
      </c>
      <c r="Z47" s="151">
        <v>-7.8471385533094296</v>
      </c>
      <c r="AA47" s="151">
        <v>6.6596278381938268</v>
      </c>
      <c r="AB47" s="151">
        <v>-3.5783242455291964</v>
      </c>
      <c r="AC47" s="151">
        <v>0.61715871341074813</v>
      </c>
      <c r="AD47" s="151">
        <v>8.1379653211843817</v>
      </c>
      <c r="AE47" s="151">
        <v>20.227711009937167</v>
      </c>
      <c r="AF47" s="151">
        <v>40.604545201815647</v>
      </c>
      <c r="AG47" s="151">
        <v>23.844492162524446</v>
      </c>
      <c r="AH47" s="151">
        <v>6.5022200799745411</v>
      </c>
      <c r="AI47" s="151">
        <v>-15.002728328302394</v>
      </c>
      <c r="AJ47" s="151">
        <v>-0.80142619700600548</v>
      </c>
      <c r="AK47" s="151">
        <v>-3.2902651238035929</v>
      </c>
      <c r="AL47" s="151">
        <v>37.985735827338196</v>
      </c>
    </row>
    <row r="48" spans="2:38" s="152" customFormat="1" ht="17.100000000000001" customHeight="1" x14ac:dyDescent="0.2">
      <c r="B48" s="164" t="s">
        <v>146</v>
      </c>
      <c r="C48" s="151"/>
      <c r="D48" s="151"/>
      <c r="E48" s="151"/>
      <c r="F48" s="151"/>
      <c r="G48" s="151"/>
      <c r="H48" s="151"/>
      <c r="I48" s="151"/>
      <c r="J48" s="151"/>
      <c r="K48" s="151"/>
      <c r="L48" s="151"/>
      <c r="M48" s="151"/>
      <c r="N48" s="151"/>
      <c r="O48" s="151"/>
      <c r="P48" s="151"/>
      <c r="Q48" s="151"/>
      <c r="R48" s="151"/>
      <c r="S48" s="151"/>
      <c r="T48" s="151"/>
      <c r="U48" s="151"/>
      <c r="V48" s="151"/>
      <c r="W48" s="151"/>
      <c r="X48" s="151"/>
      <c r="Y48" s="151"/>
      <c r="Z48" s="151"/>
      <c r="AA48" s="151"/>
      <c r="AB48" s="151"/>
      <c r="AC48" s="151"/>
      <c r="AD48" s="151"/>
      <c r="AE48" s="151"/>
      <c r="AF48" s="151"/>
      <c r="AG48" s="151"/>
      <c r="AH48" s="151"/>
      <c r="AI48" s="151"/>
      <c r="AJ48" s="151"/>
      <c r="AK48" s="151"/>
      <c r="AL48" s="151"/>
    </row>
    <row r="49" spans="1:38" s="152" customFormat="1" ht="17.100000000000001" customHeight="1" x14ac:dyDescent="0.2">
      <c r="B49" s="158" t="s">
        <v>145</v>
      </c>
      <c r="C49" s="151">
        <v>-0.26123731670699701</v>
      </c>
      <c r="D49" s="151">
        <v>0.50759973376259815</v>
      </c>
      <c r="E49" s="151">
        <v>6.7463303539331498</v>
      </c>
      <c r="F49" s="151">
        <v>6.181277160454135</v>
      </c>
      <c r="G49" s="151">
        <v>7.6807993696553556</v>
      </c>
      <c r="H49" s="151">
        <v>6.4826909580803616</v>
      </c>
      <c r="I49" s="151">
        <v>5.3855619484093342</v>
      </c>
      <c r="J49" s="151">
        <v>5.5654190970199524</v>
      </c>
      <c r="K49" s="151">
        <v>5.5745630876456786</v>
      </c>
      <c r="L49" s="151">
        <v>5.7290985867405331</v>
      </c>
      <c r="M49" s="151">
        <v>7.6659497319125913</v>
      </c>
      <c r="N49" s="151">
        <v>6.8850865553010232</v>
      </c>
      <c r="O49" s="151">
        <v>7.5602100638491709</v>
      </c>
      <c r="P49" s="151">
        <v>8.3709998220059987</v>
      </c>
      <c r="Q49" s="151">
        <v>1.1986518438868332</v>
      </c>
      <c r="R49" s="151">
        <v>-5.5518446496806035</v>
      </c>
      <c r="S49" s="151">
        <v>-0.40342092119172168</v>
      </c>
      <c r="T49" s="151">
        <v>3.2514812772421742E-2</v>
      </c>
      <c r="U49" s="151">
        <v>2.8044035354625851</v>
      </c>
      <c r="V49" s="151">
        <v>13.010184220776711</v>
      </c>
      <c r="W49" s="151">
        <v>2.355239093332262</v>
      </c>
      <c r="X49" s="151">
        <v>4.7647978001753133</v>
      </c>
      <c r="Y49" s="151">
        <v>5.6224393831134645</v>
      </c>
      <c r="Z49" s="151">
        <v>5.8117272077120807</v>
      </c>
      <c r="AA49" s="151">
        <v>8.7704758956231643</v>
      </c>
      <c r="AB49" s="151">
        <v>4.3130427177829667</v>
      </c>
      <c r="AC49" s="151">
        <v>2.2300565282916907</v>
      </c>
      <c r="AD49" s="151">
        <v>5.7476248734178892</v>
      </c>
      <c r="AE49" s="151">
        <v>5.9909883500704808</v>
      </c>
      <c r="AF49" s="151">
        <v>5.782376196512784</v>
      </c>
      <c r="AG49" s="151">
        <v>6.8246543245905844</v>
      </c>
      <c r="AH49" s="151">
        <v>5.6851455312933563</v>
      </c>
      <c r="AI49" s="151">
        <v>6.1793740229671101</v>
      </c>
      <c r="AJ49" s="151">
        <v>5.3634057228824528</v>
      </c>
      <c r="AK49" s="151">
        <v>8.3943861011953391</v>
      </c>
      <c r="AL49" s="151">
        <v>5.5263844374917825</v>
      </c>
    </row>
    <row r="50" spans="1:38" s="154" customFormat="1" ht="17.100000000000001" customHeight="1" x14ac:dyDescent="0.2">
      <c r="A50" s="167"/>
      <c r="B50" s="168"/>
      <c r="C50" s="167"/>
      <c r="D50" s="167"/>
      <c r="E50" s="167"/>
      <c r="F50" s="167"/>
      <c r="G50" s="167"/>
      <c r="H50" s="167"/>
      <c r="I50" s="167"/>
      <c r="J50" s="167"/>
      <c r="K50" s="167"/>
      <c r="L50" s="167"/>
      <c r="M50" s="167"/>
      <c r="N50" s="167"/>
      <c r="O50" s="167"/>
      <c r="P50" s="167"/>
      <c r="Q50" s="167"/>
      <c r="R50" s="167"/>
      <c r="S50" s="167"/>
      <c r="T50" s="167"/>
      <c r="U50" s="167"/>
      <c r="V50" s="167"/>
      <c r="W50" s="167"/>
      <c r="X50" s="167"/>
      <c r="Y50" s="167"/>
      <c r="Z50" s="167"/>
    </row>
    <row r="51" spans="1:38" ht="17.100000000000001" customHeight="1" x14ac:dyDescent="0.2">
      <c r="A51" s="154"/>
      <c r="B51" s="155"/>
    </row>
    <row r="52" spans="1:38" ht="17.100000000000001" customHeight="1" x14ac:dyDescent="0.2">
      <c r="A52" s="154"/>
      <c r="B52" s="154"/>
    </row>
    <row r="53" spans="1:38" ht="17.100000000000001" customHeight="1" x14ac:dyDescent="0.2">
      <c r="A53" s="154"/>
      <c r="B53" s="154"/>
    </row>
    <row r="54" spans="1:38" ht="17.100000000000001" customHeight="1" x14ac:dyDescent="0.2">
      <c r="A54" s="154"/>
      <c r="B54" s="154"/>
    </row>
    <row r="55" spans="1:38" ht="17.100000000000001" customHeight="1" x14ac:dyDescent="0.2">
      <c r="A55" s="152"/>
      <c r="B55" s="153"/>
    </row>
    <row r="56" spans="1:38" ht="17.100000000000001" customHeight="1" x14ac:dyDescent="0.2">
      <c r="A56" s="152"/>
      <c r="B56" s="152"/>
    </row>
    <row r="57" spans="1:38" ht="17.100000000000001" customHeight="1" x14ac:dyDescent="0.2">
      <c r="A57" s="152"/>
      <c r="B57" s="152"/>
    </row>
    <row r="58" spans="1:38" ht="17.100000000000001" customHeight="1" x14ac:dyDescent="0.2">
      <c r="A58" s="152"/>
      <c r="B58" s="152"/>
    </row>
    <row r="60" spans="1:38" ht="17.100000000000001" customHeight="1" x14ac:dyDescent="0.2">
      <c r="A60" s="163"/>
      <c r="B60" s="163"/>
    </row>
    <row r="61" spans="1:38" ht="17.100000000000001" customHeight="1" x14ac:dyDescent="0.2">
      <c r="A61" s="161"/>
      <c r="B61" s="160"/>
    </row>
    <row r="62" spans="1:38" ht="17.100000000000001" customHeight="1" x14ac:dyDescent="0.2">
      <c r="A62" s="159"/>
      <c r="B62" s="158"/>
    </row>
    <row r="63" spans="1:38" ht="17.100000000000001" customHeight="1" x14ac:dyDescent="0.2">
      <c r="A63" s="156"/>
      <c r="B63" s="157"/>
    </row>
    <row r="64" spans="1:38" ht="17.100000000000001" customHeight="1" x14ac:dyDescent="0.2">
      <c r="A64" s="156"/>
      <c r="B64" s="157"/>
    </row>
    <row r="65" spans="1:2" ht="17.100000000000001" customHeight="1" x14ac:dyDescent="0.2">
      <c r="A65" s="156"/>
      <c r="B65" s="157"/>
    </row>
    <row r="66" spans="1:2" ht="17.100000000000001" customHeight="1" x14ac:dyDescent="0.2">
      <c r="A66" s="159"/>
      <c r="B66" s="158"/>
    </row>
    <row r="67" spans="1:2" ht="17.100000000000001" customHeight="1" x14ac:dyDescent="0.2">
      <c r="A67" s="156"/>
      <c r="B67" s="157"/>
    </row>
    <row r="68" spans="1:2" ht="17.100000000000001" customHeight="1" x14ac:dyDescent="0.2">
      <c r="A68" s="156"/>
      <c r="B68" s="157"/>
    </row>
    <row r="69" spans="1:2" ht="17.100000000000001" customHeight="1" x14ac:dyDescent="0.2">
      <c r="A69" s="156"/>
      <c r="B69" s="157"/>
    </row>
    <row r="70" spans="1:2" ht="17.100000000000001" customHeight="1" x14ac:dyDescent="0.2">
      <c r="A70" s="152"/>
      <c r="B70" s="153"/>
    </row>
    <row r="71" spans="1:2" ht="17.100000000000001" customHeight="1" x14ac:dyDescent="0.2">
      <c r="A71" s="152"/>
      <c r="B71" s="152"/>
    </row>
    <row r="72" spans="1:2" ht="17.100000000000001" customHeight="1" x14ac:dyDescent="0.2">
      <c r="A72" s="152"/>
      <c r="B72" s="152"/>
    </row>
    <row r="73" spans="1:2" ht="17.100000000000001" customHeight="1" x14ac:dyDescent="0.2">
      <c r="A73" s="152"/>
      <c r="B73" s="152"/>
    </row>
    <row r="74" spans="1:2" ht="17.100000000000001" customHeight="1" x14ac:dyDescent="0.2">
      <c r="A74" s="154"/>
      <c r="B74" s="155"/>
    </row>
    <row r="75" spans="1:2" ht="17.100000000000001" customHeight="1" x14ac:dyDescent="0.2">
      <c r="A75" s="154"/>
      <c r="B75" s="154"/>
    </row>
    <row r="76" spans="1:2" ht="17.100000000000001" customHeight="1" x14ac:dyDescent="0.2">
      <c r="A76" s="154"/>
      <c r="B76" s="154"/>
    </row>
    <row r="77" spans="1:2" ht="17.100000000000001" customHeight="1" x14ac:dyDescent="0.2">
      <c r="A77" s="154"/>
      <c r="B77" s="154"/>
    </row>
    <row r="78" spans="1:2" ht="17.100000000000001" customHeight="1" x14ac:dyDescent="0.2">
      <c r="A78" s="154"/>
      <c r="B78" s="155"/>
    </row>
    <row r="79" spans="1:2" ht="17.100000000000001" customHeight="1" x14ac:dyDescent="0.2">
      <c r="A79" s="154"/>
      <c r="B79" s="154"/>
    </row>
    <row r="80" spans="1:2" ht="17.100000000000001" customHeight="1" x14ac:dyDescent="0.2">
      <c r="A80" s="154"/>
      <c r="B80" s="154"/>
    </row>
    <row r="81" spans="1:2" ht="17.100000000000001" customHeight="1" x14ac:dyDescent="0.2">
      <c r="A81" s="154"/>
      <c r="B81" s="154"/>
    </row>
    <row r="82" spans="1:2" ht="17.100000000000001" customHeight="1" x14ac:dyDescent="0.2">
      <c r="A82" s="152"/>
      <c r="B82" s="153"/>
    </row>
    <row r="83" spans="1:2" ht="17.100000000000001" customHeight="1" x14ac:dyDescent="0.2">
      <c r="A83" s="152"/>
      <c r="B83" s="152"/>
    </row>
    <row r="84" spans="1:2" ht="17.100000000000001" customHeight="1" x14ac:dyDescent="0.2">
      <c r="A84" s="152"/>
      <c r="B84" s="152"/>
    </row>
    <row r="85" spans="1:2" ht="17.100000000000001" customHeight="1" x14ac:dyDescent="0.2">
      <c r="A85" s="152"/>
      <c r="B85" s="152"/>
    </row>
    <row r="87" spans="1:2" s="156" customFormat="1" ht="17.100000000000001" customHeight="1" x14ac:dyDescent="0.2">
      <c r="A87" s="163"/>
      <c r="B87" s="163"/>
    </row>
    <row r="88" spans="1:2" ht="17.100000000000001" customHeight="1" x14ac:dyDescent="0.2">
      <c r="A88" s="161"/>
      <c r="B88" s="160"/>
    </row>
    <row r="89" spans="1:2" ht="17.100000000000001" customHeight="1" x14ac:dyDescent="0.2">
      <c r="A89" s="159"/>
      <c r="B89" s="158"/>
    </row>
    <row r="90" spans="1:2" ht="17.100000000000001" customHeight="1" x14ac:dyDescent="0.2">
      <c r="A90" s="156"/>
      <c r="B90" s="157"/>
    </row>
    <row r="91" spans="1:2" ht="17.100000000000001" customHeight="1" x14ac:dyDescent="0.2">
      <c r="A91" s="156"/>
      <c r="B91" s="157"/>
    </row>
    <row r="92" spans="1:2" ht="17.100000000000001" customHeight="1" x14ac:dyDescent="0.2">
      <c r="A92" s="156"/>
      <c r="B92" s="157"/>
    </row>
    <row r="93" spans="1:2" ht="17.100000000000001" customHeight="1" x14ac:dyDescent="0.2">
      <c r="A93" s="159"/>
      <c r="B93" s="158"/>
    </row>
    <row r="94" spans="1:2" ht="17.100000000000001" customHeight="1" x14ac:dyDescent="0.2">
      <c r="A94" s="156"/>
      <c r="B94" s="157"/>
    </row>
    <row r="95" spans="1:2" ht="17.100000000000001" customHeight="1" x14ac:dyDescent="0.2">
      <c r="A95" s="156"/>
      <c r="B95" s="157"/>
    </row>
    <row r="96" spans="1:2" ht="17.100000000000001" customHeight="1" x14ac:dyDescent="0.2">
      <c r="A96" s="156"/>
      <c r="B96" s="157"/>
    </row>
    <row r="97" spans="1:2" ht="17.100000000000001" customHeight="1" x14ac:dyDescent="0.2">
      <c r="A97" s="152"/>
      <c r="B97" s="153"/>
    </row>
    <row r="98" spans="1:2" ht="17.100000000000001" customHeight="1" x14ac:dyDescent="0.2">
      <c r="A98" s="152"/>
      <c r="B98" s="152"/>
    </row>
    <row r="99" spans="1:2" ht="17.100000000000001" customHeight="1" x14ac:dyDescent="0.2">
      <c r="A99" s="152"/>
      <c r="B99" s="152"/>
    </row>
    <row r="100" spans="1:2" ht="17.100000000000001" customHeight="1" x14ac:dyDescent="0.2">
      <c r="A100" s="152"/>
      <c r="B100" s="152"/>
    </row>
    <row r="101" spans="1:2" ht="17.100000000000001" customHeight="1" x14ac:dyDescent="0.2">
      <c r="A101" s="154"/>
      <c r="B101" s="155"/>
    </row>
    <row r="102" spans="1:2" ht="17.100000000000001" customHeight="1" x14ac:dyDescent="0.2">
      <c r="A102" s="154"/>
      <c r="B102" s="154"/>
    </row>
    <row r="103" spans="1:2" ht="17.100000000000001" customHeight="1" x14ac:dyDescent="0.2">
      <c r="A103" s="154"/>
      <c r="B103" s="154"/>
    </row>
    <row r="104" spans="1:2" ht="17.100000000000001" customHeight="1" x14ac:dyDescent="0.2">
      <c r="A104" s="154"/>
      <c r="B104" s="154"/>
    </row>
    <row r="105" spans="1:2" ht="17.100000000000001" customHeight="1" x14ac:dyDescent="0.2">
      <c r="A105" s="154"/>
      <c r="B105" s="155"/>
    </row>
    <row r="106" spans="1:2" ht="17.100000000000001" customHeight="1" x14ac:dyDescent="0.2">
      <c r="A106" s="154"/>
      <c r="B106" s="154"/>
    </row>
    <row r="107" spans="1:2" ht="17.100000000000001" customHeight="1" x14ac:dyDescent="0.2">
      <c r="A107" s="154"/>
      <c r="B107" s="154"/>
    </row>
    <row r="108" spans="1:2" ht="17.100000000000001" customHeight="1" x14ac:dyDescent="0.2">
      <c r="A108" s="154"/>
      <c r="B108" s="154"/>
    </row>
    <row r="109" spans="1:2" ht="17.100000000000001" customHeight="1" x14ac:dyDescent="0.2">
      <c r="A109" s="152"/>
      <c r="B109" s="153"/>
    </row>
    <row r="110" spans="1:2" ht="17.100000000000001" customHeight="1" x14ac:dyDescent="0.2">
      <c r="A110" s="152"/>
      <c r="B110" s="152"/>
    </row>
    <row r="111" spans="1:2" ht="17.100000000000001" customHeight="1" x14ac:dyDescent="0.2">
      <c r="A111" s="152"/>
      <c r="B111" s="152"/>
    </row>
    <row r="112" spans="1:2" ht="17.100000000000001" customHeight="1" x14ac:dyDescent="0.2">
      <c r="A112" s="152"/>
      <c r="B112" s="152"/>
    </row>
    <row r="114" spans="1:2" ht="17.100000000000001" customHeight="1" x14ac:dyDescent="0.2">
      <c r="A114" s="163"/>
      <c r="B114" s="163"/>
    </row>
    <row r="115" spans="1:2" ht="17.100000000000001" customHeight="1" x14ac:dyDescent="0.2">
      <c r="A115" s="161"/>
      <c r="B115" s="160"/>
    </row>
    <row r="116" spans="1:2" ht="17.100000000000001" customHeight="1" x14ac:dyDescent="0.2">
      <c r="A116" s="159"/>
      <c r="B116" s="158"/>
    </row>
    <row r="117" spans="1:2" ht="17.100000000000001" customHeight="1" x14ac:dyDescent="0.2">
      <c r="A117" s="156"/>
      <c r="B117" s="157"/>
    </row>
    <row r="118" spans="1:2" ht="17.100000000000001" customHeight="1" x14ac:dyDescent="0.2">
      <c r="A118" s="156"/>
      <c r="B118" s="157"/>
    </row>
    <row r="119" spans="1:2" ht="17.100000000000001" customHeight="1" x14ac:dyDescent="0.2">
      <c r="A119" s="156"/>
      <c r="B119" s="157"/>
    </row>
    <row r="120" spans="1:2" ht="17.100000000000001" customHeight="1" x14ac:dyDescent="0.2">
      <c r="A120" s="159"/>
      <c r="B120" s="158"/>
    </row>
    <row r="121" spans="1:2" ht="17.100000000000001" customHeight="1" x14ac:dyDescent="0.2">
      <c r="A121" s="156"/>
      <c r="B121" s="157"/>
    </row>
    <row r="122" spans="1:2" ht="17.100000000000001" customHeight="1" x14ac:dyDescent="0.2">
      <c r="A122" s="156"/>
      <c r="B122" s="157"/>
    </row>
    <row r="123" spans="1:2" ht="17.100000000000001" customHeight="1" x14ac:dyDescent="0.2">
      <c r="A123" s="156"/>
      <c r="B123" s="157"/>
    </row>
    <row r="124" spans="1:2" ht="17.100000000000001" customHeight="1" x14ac:dyDescent="0.2">
      <c r="A124" s="152"/>
      <c r="B124" s="153"/>
    </row>
    <row r="125" spans="1:2" ht="17.100000000000001" customHeight="1" x14ac:dyDescent="0.2">
      <c r="A125" s="152"/>
      <c r="B125" s="152"/>
    </row>
    <row r="126" spans="1:2" ht="17.100000000000001" customHeight="1" x14ac:dyDescent="0.2">
      <c r="A126" s="152"/>
      <c r="B126" s="152"/>
    </row>
    <row r="127" spans="1:2" ht="17.100000000000001" customHeight="1" x14ac:dyDescent="0.2">
      <c r="A127" s="152"/>
      <c r="B127" s="152"/>
    </row>
    <row r="128" spans="1:2" ht="17.100000000000001" customHeight="1" x14ac:dyDescent="0.2">
      <c r="A128" s="154"/>
      <c r="B128" s="155"/>
    </row>
    <row r="129" spans="1:2" ht="17.100000000000001" customHeight="1" x14ac:dyDescent="0.2">
      <c r="A129" s="154"/>
      <c r="B129" s="154"/>
    </row>
    <row r="130" spans="1:2" ht="17.100000000000001" customHeight="1" x14ac:dyDescent="0.2">
      <c r="A130" s="154"/>
      <c r="B130" s="154"/>
    </row>
    <row r="131" spans="1:2" ht="17.100000000000001" customHeight="1" x14ac:dyDescent="0.2">
      <c r="A131" s="154"/>
      <c r="B131" s="154"/>
    </row>
    <row r="132" spans="1:2" ht="17.100000000000001" customHeight="1" x14ac:dyDescent="0.2">
      <c r="A132" s="154"/>
      <c r="B132" s="155"/>
    </row>
    <row r="133" spans="1:2" ht="17.100000000000001" customHeight="1" x14ac:dyDescent="0.2">
      <c r="A133" s="154"/>
      <c r="B133" s="154"/>
    </row>
    <row r="134" spans="1:2" ht="17.100000000000001" customHeight="1" x14ac:dyDescent="0.2">
      <c r="A134" s="154"/>
      <c r="B134" s="154"/>
    </row>
    <row r="135" spans="1:2" ht="17.100000000000001" customHeight="1" x14ac:dyDescent="0.2">
      <c r="A135" s="154"/>
      <c r="B135" s="154"/>
    </row>
    <row r="136" spans="1:2" ht="17.100000000000001" customHeight="1" x14ac:dyDescent="0.2">
      <c r="A136" s="152"/>
      <c r="B136" s="153"/>
    </row>
    <row r="137" spans="1:2" ht="17.100000000000001" customHeight="1" x14ac:dyDescent="0.2">
      <c r="A137" s="152"/>
      <c r="B137" s="152"/>
    </row>
    <row r="138" spans="1:2" ht="17.100000000000001" customHeight="1" x14ac:dyDescent="0.2">
      <c r="A138" s="152"/>
      <c r="B138" s="152"/>
    </row>
    <row r="139" spans="1:2" ht="17.100000000000001" customHeight="1" x14ac:dyDescent="0.2">
      <c r="A139" s="152"/>
      <c r="B139" s="152"/>
    </row>
    <row r="141" spans="1:2" ht="17.100000000000001" customHeight="1" x14ac:dyDescent="0.2">
      <c r="A141" s="163"/>
      <c r="B141" s="163"/>
    </row>
    <row r="142" spans="1:2" ht="17.100000000000001" customHeight="1" x14ac:dyDescent="0.2">
      <c r="A142" s="161"/>
      <c r="B142" s="160"/>
    </row>
    <row r="143" spans="1:2" ht="17.100000000000001" customHeight="1" x14ac:dyDescent="0.2">
      <c r="A143" s="159"/>
      <c r="B143" s="158"/>
    </row>
    <row r="144" spans="1:2" ht="17.100000000000001" customHeight="1" x14ac:dyDescent="0.2">
      <c r="A144" s="156"/>
      <c r="B144" s="157"/>
    </row>
    <row r="145" spans="1:2" ht="17.100000000000001" customHeight="1" x14ac:dyDescent="0.2">
      <c r="A145" s="156"/>
      <c r="B145" s="157"/>
    </row>
    <row r="146" spans="1:2" ht="17.100000000000001" customHeight="1" x14ac:dyDescent="0.2">
      <c r="A146" s="156"/>
      <c r="B146" s="157"/>
    </row>
    <row r="147" spans="1:2" ht="17.100000000000001" customHeight="1" x14ac:dyDescent="0.2">
      <c r="A147" s="159"/>
      <c r="B147" s="158"/>
    </row>
    <row r="148" spans="1:2" ht="17.100000000000001" customHeight="1" x14ac:dyDescent="0.2">
      <c r="A148" s="156"/>
      <c r="B148" s="157"/>
    </row>
    <row r="149" spans="1:2" ht="17.100000000000001" customHeight="1" x14ac:dyDescent="0.2">
      <c r="A149" s="156"/>
      <c r="B149" s="157"/>
    </row>
    <row r="150" spans="1:2" ht="17.100000000000001" customHeight="1" x14ac:dyDescent="0.2">
      <c r="A150" s="156"/>
      <c r="B150" s="157"/>
    </row>
    <row r="151" spans="1:2" ht="17.100000000000001" customHeight="1" x14ac:dyDescent="0.2">
      <c r="A151" s="152"/>
      <c r="B151" s="153"/>
    </row>
    <row r="152" spans="1:2" ht="17.100000000000001" customHeight="1" x14ac:dyDescent="0.2">
      <c r="A152" s="152"/>
      <c r="B152" s="152"/>
    </row>
    <row r="153" spans="1:2" ht="17.100000000000001" customHeight="1" x14ac:dyDescent="0.2">
      <c r="A153" s="152"/>
      <c r="B153" s="152"/>
    </row>
    <row r="154" spans="1:2" ht="17.100000000000001" customHeight="1" x14ac:dyDescent="0.2">
      <c r="A154" s="152"/>
      <c r="B154" s="152"/>
    </row>
    <row r="155" spans="1:2" ht="17.100000000000001" customHeight="1" x14ac:dyDescent="0.2">
      <c r="A155" s="154"/>
      <c r="B155" s="155"/>
    </row>
    <row r="156" spans="1:2" ht="17.100000000000001" customHeight="1" x14ac:dyDescent="0.2">
      <c r="A156" s="154"/>
      <c r="B156" s="154"/>
    </row>
    <row r="157" spans="1:2" ht="17.100000000000001" customHeight="1" x14ac:dyDescent="0.2">
      <c r="A157" s="154"/>
      <c r="B157" s="154"/>
    </row>
    <row r="158" spans="1:2" ht="17.100000000000001" customHeight="1" x14ac:dyDescent="0.2">
      <c r="A158" s="154"/>
      <c r="B158" s="154"/>
    </row>
    <row r="159" spans="1:2" ht="17.100000000000001" customHeight="1" x14ac:dyDescent="0.2">
      <c r="A159" s="154"/>
      <c r="B159" s="155"/>
    </row>
    <row r="160" spans="1:2" ht="17.100000000000001" customHeight="1" x14ac:dyDescent="0.2">
      <c r="A160" s="154"/>
      <c r="B160" s="154"/>
    </row>
    <row r="161" spans="1:2" ht="17.100000000000001" customHeight="1" x14ac:dyDescent="0.2">
      <c r="A161" s="154"/>
      <c r="B161" s="154"/>
    </row>
    <row r="162" spans="1:2" ht="17.100000000000001" customHeight="1" x14ac:dyDescent="0.2">
      <c r="A162" s="154"/>
      <c r="B162" s="154"/>
    </row>
    <row r="163" spans="1:2" ht="17.100000000000001" customHeight="1" x14ac:dyDescent="0.2">
      <c r="A163" s="152"/>
      <c r="B163" s="153"/>
    </row>
    <row r="164" spans="1:2" ht="17.100000000000001" customHeight="1" x14ac:dyDescent="0.2">
      <c r="A164" s="152"/>
      <c r="B164" s="152"/>
    </row>
    <row r="165" spans="1:2" ht="17.100000000000001" customHeight="1" x14ac:dyDescent="0.2">
      <c r="A165" s="152"/>
      <c r="B165" s="152"/>
    </row>
    <row r="166" spans="1:2" ht="17.100000000000001" customHeight="1" x14ac:dyDescent="0.2">
      <c r="A166" s="152"/>
      <c r="B166" s="152"/>
    </row>
  </sheetData>
  <mergeCells count="17">
    <mergeCell ref="W2:Z2"/>
    <mergeCell ref="G26:J26"/>
    <mergeCell ref="K26:N26"/>
    <mergeCell ref="O26:R26"/>
    <mergeCell ref="S26:V26"/>
    <mergeCell ref="W26:Z26"/>
    <mergeCell ref="C2:F2"/>
    <mergeCell ref="G2:J2"/>
    <mergeCell ref="K2:N2"/>
    <mergeCell ref="O2:R2"/>
    <mergeCell ref="S2:V2"/>
    <mergeCell ref="AA26:AD26"/>
    <mergeCell ref="AE2:AH2"/>
    <mergeCell ref="AE26:AH26"/>
    <mergeCell ref="AA2:AD2"/>
    <mergeCell ref="AI2:AL2"/>
    <mergeCell ref="AI26:AL26"/>
  </mergeCells>
  <phoneticPr fontId="29" type="noConversion"/>
  <printOptions horizontalCentered="1" gridLines="1" gridLinesSet="0"/>
  <pageMargins left="0" right="0" top="0.78740157480314965" bottom="0.59055118110236227" header="0.51181102362204722" footer="0.31496062992125984"/>
  <pageSetup paperSize="9" scale="59" orientation="landscape" blackAndWhite="1" r:id="rId1"/>
  <headerFooter alignWithMargins="0">
    <oddHeader>&amp;L&amp;F&amp;C&amp;A&amp;R&amp;D</oddHeader>
    <oddFooter>Page &amp;P of &amp;N</oddFooter>
  </headerFooter>
  <rowBreaks count="1" manualBreakCount="1">
    <brk id="25" max="16383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92D050"/>
    <pageSetUpPr autoPageBreaks="0"/>
  </sheetPr>
  <dimension ref="A1:HM166"/>
  <sheetViews>
    <sheetView view="pageBreakPreview" zoomScale="96" zoomScaleNormal="100" zoomScaleSheetLayoutView="96" workbookViewId="0">
      <pane xSplit="2" ySplit="2" topLeftCell="C21" activePane="bottomRight" state="frozen"/>
      <selection activeCell="P15" sqref="P15"/>
      <selection pane="topRight" activeCell="P15" sqref="P15"/>
      <selection pane="bottomLeft" activeCell="P15" sqref="P15"/>
      <selection pane="bottomRight" activeCell="AL48" sqref="C48:AL48"/>
    </sheetView>
  </sheetViews>
  <sheetFormatPr defaultRowHeight="17.100000000000001" customHeight="1" x14ac:dyDescent="0.25"/>
  <cols>
    <col min="1" max="1" width="6.28515625" style="181" customWidth="1"/>
    <col min="2" max="2" width="41.28515625" style="181" customWidth="1"/>
    <col min="3" max="8" width="9.7109375" customWidth="1"/>
    <col min="9" max="13" width="9.7109375" style="181" customWidth="1"/>
    <col min="14" max="14" width="10.42578125" style="181" customWidth="1"/>
    <col min="15" max="15" width="9.7109375" style="181" bestFit="1" customWidth="1"/>
    <col min="16" max="16" width="8.42578125" style="181" customWidth="1"/>
    <col min="17" max="20" width="9.7109375" style="181" bestFit="1" customWidth="1"/>
    <col min="21" max="21" width="10.42578125" style="181" bestFit="1" customWidth="1"/>
    <col min="22" max="25" width="9.7109375" style="181" bestFit="1" customWidth="1"/>
    <col min="26" max="26" width="9.140625" style="181"/>
    <col min="27" max="27" width="10.7109375" style="181" bestFit="1" customWidth="1"/>
    <col min="28" max="30" width="9.7109375" style="181" bestFit="1" customWidth="1"/>
    <col min="31" max="221" width="9.140625" style="181"/>
    <col min="222" max="222" width="6.28515625" customWidth="1"/>
    <col min="223" max="223" width="41.28515625" customWidth="1"/>
    <col min="224" max="224" width="7.140625" customWidth="1"/>
    <col min="225" max="238" width="9.28515625" customWidth="1"/>
    <col min="239" max="246" width="9.7109375" customWidth="1"/>
    <col min="247" max="247" width="9.85546875" customWidth="1"/>
    <col min="248" max="249" width="9.7109375" customWidth="1"/>
    <col min="250" max="250" width="10.42578125" customWidth="1"/>
    <col min="251" max="269" width="9.7109375" customWidth="1"/>
    <col min="270" max="270" width="10.42578125" customWidth="1"/>
    <col min="271" max="271" width="9.7109375" bestFit="1" customWidth="1"/>
    <col min="272" max="272" width="8.42578125" customWidth="1"/>
    <col min="273" max="276" width="9.7109375" bestFit="1" customWidth="1"/>
    <col min="277" max="277" width="10.42578125" bestFit="1" customWidth="1"/>
    <col min="278" max="281" width="9.7109375" bestFit="1" customWidth="1"/>
    <col min="283" max="283" width="10.7109375" bestFit="1" customWidth="1"/>
    <col min="284" max="286" width="9.7109375" bestFit="1" customWidth="1"/>
    <col min="478" max="478" width="6.28515625" customWidth="1"/>
    <col min="479" max="479" width="41.28515625" customWidth="1"/>
    <col min="480" max="480" width="7.140625" customWidth="1"/>
    <col min="481" max="494" width="9.28515625" customWidth="1"/>
    <col min="495" max="502" width="9.7109375" customWidth="1"/>
    <col min="503" max="503" width="9.85546875" customWidth="1"/>
    <col min="504" max="505" width="9.7109375" customWidth="1"/>
    <col min="506" max="506" width="10.42578125" customWidth="1"/>
    <col min="507" max="525" width="9.7109375" customWidth="1"/>
    <col min="526" max="526" width="10.42578125" customWidth="1"/>
    <col min="527" max="527" width="9.7109375" bestFit="1" customWidth="1"/>
    <col min="528" max="528" width="8.42578125" customWidth="1"/>
    <col min="529" max="532" width="9.7109375" bestFit="1" customWidth="1"/>
    <col min="533" max="533" width="10.42578125" bestFit="1" customWidth="1"/>
    <col min="534" max="537" width="9.7109375" bestFit="1" customWidth="1"/>
    <col min="539" max="539" width="10.7109375" bestFit="1" customWidth="1"/>
    <col min="540" max="542" width="9.7109375" bestFit="1" customWidth="1"/>
    <col min="734" max="734" width="6.28515625" customWidth="1"/>
    <col min="735" max="735" width="41.28515625" customWidth="1"/>
    <col min="736" max="736" width="7.140625" customWidth="1"/>
    <col min="737" max="750" width="9.28515625" customWidth="1"/>
    <col min="751" max="758" width="9.7109375" customWidth="1"/>
    <col min="759" max="759" width="9.85546875" customWidth="1"/>
    <col min="760" max="761" width="9.7109375" customWidth="1"/>
    <col min="762" max="762" width="10.42578125" customWidth="1"/>
    <col min="763" max="781" width="9.7109375" customWidth="1"/>
    <col min="782" max="782" width="10.42578125" customWidth="1"/>
    <col min="783" max="783" width="9.7109375" bestFit="1" customWidth="1"/>
    <col min="784" max="784" width="8.42578125" customWidth="1"/>
    <col min="785" max="788" width="9.7109375" bestFit="1" customWidth="1"/>
    <col min="789" max="789" width="10.42578125" bestFit="1" customWidth="1"/>
    <col min="790" max="793" width="9.7109375" bestFit="1" customWidth="1"/>
    <col min="795" max="795" width="10.7109375" bestFit="1" customWidth="1"/>
    <col min="796" max="798" width="9.7109375" bestFit="1" customWidth="1"/>
    <col min="990" max="990" width="6.28515625" customWidth="1"/>
    <col min="991" max="991" width="41.28515625" customWidth="1"/>
    <col min="992" max="992" width="7.140625" customWidth="1"/>
    <col min="993" max="1006" width="9.28515625" customWidth="1"/>
    <col min="1007" max="1014" width="9.7109375" customWidth="1"/>
    <col min="1015" max="1015" width="9.85546875" customWidth="1"/>
    <col min="1016" max="1017" width="9.7109375" customWidth="1"/>
    <col min="1018" max="1018" width="10.42578125" customWidth="1"/>
    <col min="1019" max="1037" width="9.7109375" customWidth="1"/>
    <col min="1038" max="1038" width="10.42578125" customWidth="1"/>
    <col min="1039" max="1039" width="9.7109375" bestFit="1" customWidth="1"/>
    <col min="1040" max="1040" width="8.42578125" customWidth="1"/>
    <col min="1041" max="1044" width="9.7109375" bestFit="1" customWidth="1"/>
    <col min="1045" max="1045" width="10.42578125" bestFit="1" customWidth="1"/>
    <col min="1046" max="1049" width="9.7109375" bestFit="1" customWidth="1"/>
    <col min="1051" max="1051" width="10.7109375" bestFit="1" customWidth="1"/>
    <col min="1052" max="1054" width="9.7109375" bestFit="1" customWidth="1"/>
    <col min="1246" max="1246" width="6.28515625" customWidth="1"/>
    <col min="1247" max="1247" width="41.28515625" customWidth="1"/>
    <col min="1248" max="1248" width="7.140625" customWidth="1"/>
    <col min="1249" max="1262" width="9.28515625" customWidth="1"/>
    <col min="1263" max="1270" width="9.7109375" customWidth="1"/>
    <col min="1271" max="1271" width="9.85546875" customWidth="1"/>
    <col min="1272" max="1273" width="9.7109375" customWidth="1"/>
    <col min="1274" max="1274" width="10.42578125" customWidth="1"/>
    <col min="1275" max="1293" width="9.7109375" customWidth="1"/>
    <col min="1294" max="1294" width="10.42578125" customWidth="1"/>
    <col min="1295" max="1295" width="9.7109375" bestFit="1" customWidth="1"/>
    <col min="1296" max="1296" width="8.42578125" customWidth="1"/>
    <col min="1297" max="1300" width="9.7109375" bestFit="1" customWidth="1"/>
    <col min="1301" max="1301" width="10.42578125" bestFit="1" customWidth="1"/>
    <col min="1302" max="1305" width="9.7109375" bestFit="1" customWidth="1"/>
    <col min="1307" max="1307" width="10.7109375" bestFit="1" customWidth="1"/>
    <col min="1308" max="1310" width="9.7109375" bestFit="1" customWidth="1"/>
    <col min="1502" max="1502" width="6.28515625" customWidth="1"/>
    <col min="1503" max="1503" width="41.28515625" customWidth="1"/>
    <col min="1504" max="1504" width="7.140625" customWidth="1"/>
    <col min="1505" max="1518" width="9.28515625" customWidth="1"/>
    <col min="1519" max="1526" width="9.7109375" customWidth="1"/>
    <col min="1527" max="1527" width="9.85546875" customWidth="1"/>
    <col min="1528" max="1529" width="9.7109375" customWidth="1"/>
    <col min="1530" max="1530" width="10.42578125" customWidth="1"/>
    <col min="1531" max="1549" width="9.7109375" customWidth="1"/>
    <col min="1550" max="1550" width="10.42578125" customWidth="1"/>
    <col min="1551" max="1551" width="9.7109375" bestFit="1" customWidth="1"/>
    <col min="1552" max="1552" width="8.42578125" customWidth="1"/>
    <col min="1553" max="1556" width="9.7109375" bestFit="1" customWidth="1"/>
    <col min="1557" max="1557" width="10.42578125" bestFit="1" customWidth="1"/>
    <col min="1558" max="1561" width="9.7109375" bestFit="1" customWidth="1"/>
    <col min="1563" max="1563" width="10.7109375" bestFit="1" customWidth="1"/>
    <col min="1564" max="1566" width="9.7109375" bestFit="1" customWidth="1"/>
    <col min="1758" max="1758" width="6.28515625" customWidth="1"/>
    <col min="1759" max="1759" width="41.28515625" customWidth="1"/>
    <col min="1760" max="1760" width="7.140625" customWidth="1"/>
    <col min="1761" max="1774" width="9.28515625" customWidth="1"/>
    <col min="1775" max="1782" width="9.7109375" customWidth="1"/>
    <col min="1783" max="1783" width="9.85546875" customWidth="1"/>
    <col min="1784" max="1785" width="9.7109375" customWidth="1"/>
    <col min="1786" max="1786" width="10.42578125" customWidth="1"/>
    <col min="1787" max="1805" width="9.7109375" customWidth="1"/>
    <col min="1806" max="1806" width="10.42578125" customWidth="1"/>
    <col min="1807" max="1807" width="9.7109375" bestFit="1" customWidth="1"/>
    <col min="1808" max="1808" width="8.42578125" customWidth="1"/>
    <col min="1809" max="1812" width="9.7109375" bestFit="1" customWidth="1"/>
    <col min="1813" max="1813" width="10.42578125" bestFit="1" customWidth="1"/>
    <col min="1814" max="1817" width="9.7109375" bestFit="1" customWidth="1"/>
    <col min="1819" max="1819" width="10.7109375" bestFit="1" customWidth="1"/>
    <col min="1820" max="1822" width="9.7109375" bestFit="1" customWidth="1"/>
    <col min="2014" max="2014" width="6.28515625" customWidth="1"/>
    <col min="2015" max="2015" width="41.28515625" customWidth="1"/>
    <col min="2016" max="2016" width="7.140625" customWidth="1"/>
    <col min="2017" max="2030" width="9.28515625" customWidth="1"/>
    <col min="2031" max="2038" width="9.7109375" customWidth="1"/>
    <col min="2039" max="2039" width="9.85546875" customWidth="1"/>
    <col min="2040" max="2041" width="9.7109375" customWidth="1"/>
    <col min="2042" max="2042" width="10.42578125" customWidth="1"/>
    <col min="2043" max="2061" width="9.7109375" customWidth="1"/>
    <col min="2062" max="2062" width="10.42578125" customWidth="1"/>
    <col min="2063" max="2063" width="9.7109375" bestFit="1" customWidth="1"/>
    <col min="2064" max="2064" width="8.42578125" customWidth="1"/>
    <col min="2065" max="2068" width="9.7109375" bestFit="1" customWidth="1"/>
    <col min="2069" max="2069" width="10.42578125" bestFit="1" customWidth="1"/>
    <col min="2070" max="2073" width="9.7109375" bestFit="1" customWidth="1"/>
    <col min="2075" max="2075" width="10.7109375" bestFit="1" customWidth="1"/>
    <col min="2076" max="2078" width="9.7109375" bestFit="1" customWidth="1"/>
    <col min="2270" max="2270" width="6.28515625" customWidth="1"/>
    <col min="2271" max="2271" width="41.28515625" customWidth="1"/>
    <col min="2272" max="2272" width="7.140625" customWidth="1"/>
    <col min="2273" max="2286" width="9.28515625" customWidth="1"/>
    <col min="2287" max="2294" width="9.7109375" customWidth="1"/>
    <col min="2295" max="2295" width="9.85546875" customWidth="1"/>
    <col min="2296" max="2297" width="9.7109375" customWidth="1"/>
    <col min="2298" max="2298" width="10.42578125" customWidth="1"/>
    <col min="2299" max="2317" width="9.7109375" customWidth="1"/>
    <col min="2318" max="2318" width="10.42578125" customWidth="1"/>
    <col min="2319" max="2319" width="9.7109375" bestFit="1" customWidth="1"/>
    <col min="2320" max="2320" width="8.42578125" customWidth="1"/>
    <col min="2321" max="2324" width="9.7109375" bestFit="1" customWidth="1"/>
    <col min="2325" max="2325" width="10.42578125" bestFit="1" customWidth="1"/>
    <col min="2326" max="2329" width="9.7109375" bestFit="1" customWidth="1"/>
    <col min="2331" max="2331" width="10.7109375" bestFit="1" customWidth="1"/>
    <col min="2332" max="2334" width="9.7109375" bestFit="1" customWidth="1"/>
    <col min="2526" max="2526" width="6.28515625" customWidth="1"/>
    <col min="2527" max="2527" width="41.28515625" customWidth="1"/>
    <col min="2528" max="2528" width="7.140625" customWidth="1"/>
    <col min="2529" max="2542" width="9.28515625" customWidth="1"/>
    <col min="2543" max="2550" width="9.7109375" customWidth="1"/>
    <col min="2551" max="2551" width="9.85546875" customWidth="1"/>
    <col min="2552" max="2553" width="9.7109375" customWidth="1"/>
    <col min="2554" max="2554" width="10.42578125" customWidth="1"/>
    <col min="2555" max="2573" width="9.7109375" customWidth="1"/>
    <col min="2574" max="2574" width="10.42578125" customWidth="1"/>
    <col min="2575" max="2575" width="9.7109375" bestFit="1" customWidth="1"/>
    <col min="2576" max="2576" width="8.42578125" customWidth="1"/>
    <col min="2577" max="2580" width="9.7109375" bestFit="1" customWidth="1"/>
    <col min="2581" max="2581" width="10.42578125" bestFit="1" customWidth="1"/>
    <col min="2582" max="2585" width="9.7109375" bestFit="1" customWidth="1"/>
    <col min="2587" max="2587" width="10.7109375" bestFit="1" customWidth="1"/>
    <col min="2588" max="2590" width="9.7109375" bestFit="1" customWidth="1"/>
    <col min="2782" max="2782" width="6.28515625" customWidth="1"/>
    <col min="2783" max="2783" width="41.28515625" customWidth="1"/>
    <col min="2784" max="2784" width="7.140625" customWidth="1"/>
    <col min="2785" max="2798" width="9.28515625" customWidth="1"/>
    <col min="2799" max="2806" width="9.7109375" customWidth="1"/>
    <col min="2807" max="2807" width="9.85546875" customWidth="1"/>
    <col min="2808" max="2809" width="9.7109375" customWidth="1"/>
    <col min="2810" max="2810" width="10.42578125" customWidth="1"/>
    <col min="2811" max="2829" width="9.7109375" customWidth="1"/>
    <col min="2830" max="2830" width="10.42578125" customWidth="1"/>
    <col min="2831" max="2831" width="9.7109375" bestFit="1" customWidth="1"/>
    <col min="2832" max="2832" width="8.42578125" customWidth="1"/>
    <col min="2833" max="2836" width="9.7109375" bestFit="1" customWidth="1"/>
    <col min="2837" max="2837" width="10.42578125" bestFit="1" customWidth="1"/>
    <col min="2838" max="2841" width="9.7109375" bestFit="1" customWidth="1"/>
    <col min="2843" max="2843" width="10.7109375" bestFit="1" customWidth="1"/>
    <col min="2844" max="2846" width="9.7109375" bestFit="1" customWidth="1"/>
    <col min="3038" max="3038" width="6.28515625" customWidth="1"/>
    <col min="3039" max="3039" width="41.28515625" customWidth="1"/>
    <col min="3040" max="3040" width="7.140625" customWidth="1"/>
    <col min="3041" max="3054" width="9.28515625" customWidth="1"/>
    <col min="3055" max="3062" width="9.7109375" customWidth="1"/>
    <col min="3063" max="3063" width="9.85546875" customWidth="1"/>
    <col min="3064" max="3065" width="9.7109375" customWidth="1"/>
    <col min="3066" max="3066" width="10.42578125" customWidth="1"/>
    <col min="3067" max="3085" width="9.7109375" customWidth="1"/>
    <col min="3086" max="3086" width="10.42578125" customWidth="1"/>
    <col min="3087" max="3087" width="9.7109375" bestFit="1" customWidth="1"/>
    <col min="3088" max="3088" width="8.42578125" customWidth="1"/>
    <col min="3089" max="3092" width="9.7109375" bestFit="1" customWidth="1"/>
    <col min="3093" max="3093" width="10.42578125" bestFit="1" customWidth="1"/>
    <col min="3094" max="3097" width="9.7109375" bestFit="1" customWidth="1"/>
    <col min="3099" max="3099" width="10.7109375" bestFit="1" customWidth="1"/>
    <col min="3100" max="3102" width="9.7109375" bestFit="1" customWidth="1"/>
    <col min="3294" max="3294" width="6.28515625" customWidth="1"/>
    <col min="3295" max="3295" width="41.28515625" customWidth="1"/>
    <col min="3296" max="3296" width="7.140625" customWidth="1"/>
    <col min="3297" max="3310" width="9.28515625" customWidth="1"/>
    <col min="3311" max="3318" width="9.7109375" customWidth="1"/>
    <col min="3319" max="3319" width="9.85546875" customWidth="1"/>
    <col min="3320" max="3321" width="9.7109375" customWidth="1"/>
    <col min="3322" max="3322" width="10.42578125" customWidth="1"/>
    <col min="3323" max="3341" width="9.7109375" customWidth="1"/>
    <col min="3342" max="3342" width="10.42578125" customWidth="1"/>
    <col min="3343" max="3343" width="9.7109375" bestFit="1" customWidth="1"/>
    <col min="3344" max="3344" width="8.42578125" customWidth="1"/>
    <col min="3345" max="3348" width="9.7109375" bestFit="1" customWidth="1"/>
    <col min="3349" max="3349" width="10.42578125" bestFit="1" customWidth="1"/>
    <col min="3350" max="3353" width="9.7109375" bestFit="1" customWidth="1"/>
    <col min="3355" max="3355" width="10.7109375" bestFit="1" customWidth="1"/>
    <col min="3356" max="3358" width="9.7109375" bestFit="1" customWidth="1"/>
    <col min="3550" max="3550" width="6.28515625" customWidth="1"/>
    <col min="3551" max="3551" width="41.28515625" customWidth="1"/>
    <col min="3552" max="3552" width="7.140625" customWidth="1"/>
    <col min="3553" max="3566" width="9.28515625" customWidth="1"/>
    <col min="3567" max="3574" width="9.7109375" customWidth="1"/>
    <col min="3575" max="3575" width="9.85546875" customWidth="1"/>
    <col min="3576" max="3577" width="9.7109375" customWidth="1"/>
    <col min="3578" max="3578" width="10.42578125" customWidth="1"/>
    <col min="3579" max="3597" width="9.7109375" customWidth="1"/>
    <col min="3598" max="3598" width="10.42578125" customWidth="1"/>
    <col min="3599" max="3599" width="9.7109375" bestFit="1" customWidth="1"/>
    <col min="3600" max="3600" width="8.42578125" customWidth="1"/>
    <col min="3601" max="3604" width="9.7109375" bestFit="1" customWidth="1"/>
    <col min="3605" max="3605" width="10.42578125" bestFit="1" customWidth="1"/>
    <col min="3606" max="3609" width="9.7109375" bestFit="1" customWidth="1"/>
    <col min="3611" max="3611" width="10.7109375" bestFit="1" customWidth="1"/>
    <col min="3612" max="3614" width="9.7109375" bestFit="1" customWidth="1"/>
    <col min="3806" max="3806" width="6.28515625" customWidth="1"/>
    <col min="3807" max="3807" width="41.28515625" customWidth="1"/>
    <col min="3808" max="3808" width="7.140625" customWidth="1"/>
    <col min="3809" max="3822" width="9.28515625" customWidth="1"/>
    <col min="3823" max="3830" width="9.7109375" customWidth="1"/>
    <col min="3831" max="3831" width="9.85546875" customWidth="1"/>
    <col min="3832" max="3833" width="9.7109375" customWidth="1"/>
    <col min="3834" max="3834" width="10.42578125" customWidth="1"/>
    <col min="3835" max="3853" width="9.7109375" customWidth="1"/>
    <col min="3854" max="3854" width="10.42578125" customWidth="1"/>
    <col min="3855" max="3855" width="9.7109375" bestFit="1" customWidth="1"/>
    <col min="3856" max="3856" width="8.42578125" customWidth="1"/>
    <col min="3857" max="3860" width="9.7109375" bestFit="1" customWidth="1"/>
    <col min="3861" max="3861" width="10.42578125" bestFit="1" customWidth="1"/>
    <col min="3862" max="3865" width="9.7109375" bestFit="1" customWidth="1"/>
    <col min="3867" max="3867" width="10.7109375" bestFit="1" customWidth="1"/>
    <col min="3868" max="3870" width="9.7109375" bestFit="1" customWidth="1"/>
    <col min="4062" max="4062" width="6.28515625" customWidth="1"/>
    <col min="4063" max="4063" width="41.28515625" customWidth="1"/>
    <col min="4064" max="4064" width="7.140625" customWidth="1"/>
    <col min="4065" max="4078" width="9.28515625" customWidth="1"/>
    <col min="4079" max="4086" width="9.7109375" customWidth="1"/>
    <col min="4087" max="4087" width="9.85546875" customWidth="1"/>
    <col min="4088" max="4089" width="9.7109375" customWidth="1"/>
    <col min="4090" max="4090" width="10.42578125" customWidth="1"/>
    <col min="4091" max="4109" width="9.7109375" customWidth="1"/>
    <col min="4110" max="4110" width="10.42578125" customWidth="1"/>
    <col min="4111" max="4111" width="9.7109375" bestFit="1" customWidth="1"/>
    <col min="4112" max="4112" width="8.42578125" customWidth="1"/>
    <col min="4113" max="4116" width="9.7109375" bestFit="1" customWidth="1"/>
    <col min="4117" max="4117" width="10.42578125" bestFit="1" customWidth="1"/>
    <col min="4118" max="4121" width="9.7109375" bestFit="1" customWidth="1"/>
    <col min="4123" max="4123" width="10.7109375" bestFit="1" customWidth="1"/>
    <col min="4124" max="4126" width="9.7109375" bestFit="1" customWidth="1"/>
    <col min="4318" max="4318" width="6.28515625" customWidth="1"/>
    <col min="4319" max="4319" width="41.28515625" customWidth="1"/>
    <col min="4320" max="4320" width="7.140625" customWidth="1"/>
    <col min="4321" max="4334" width="9.28515625" customWidth="1"/>
    <col min="4335" max="4342" width="9.7109375" customWidth="1"/>
    <col min="4343" max="4343" width="9.85546875" customWidth="1"/>
    <col min="4344" max="4345" width="9.7109375" customWidth="1"/>
    <col min="4346" max="4346" width="10.42578125" customWidth="1"/>
    <col min="4347" max="4365" width="9.7109375" customWidth="1"/>
    <col min="4366" max="4366" width="10.42578125" customWidth="1"/>
    <col min="4367" max="4367" width="9.7109375" bestFit="1" customWidth="1"/>
    <col min="4368" max="4368" width="8.42578125" customWidth="1"/>
    <col min="4369" max="4372" width="9.7109375" bestFit="1" customWidth="1"/>
    <col min="4373" max="4373" width="10.42578125" bestFit="1" customWidth="1"/>
    <col min="4374" max="4377" width="9.7109375" bestFit="1" customWidth="1"/>
    <col min="4379" max="4379" width="10.7109375" bestFit="1" customWidth="1"/>
    <col min="4380" max="4382" width="9.7109375" bestFit="1" customWidth="1"/>
    <col min="4574" max="4574" width="6.28515625" customWidth="1"/>
    <col min="4575" max="4575" width="41.28515625" customWidth="1"/>
    <col min="4576" max="4576" width="7.140625" customWidth="1"/>
    <col min="4577" max="4590" width="9.28515625" customWidth="1"/>
    <col min="4591" max="4598" width="9.7109375" customWidth="1"/>
    <col min="4599" max="4599" width="9.85546875" customWidth="1"/>
    <col min="4600" max="4601" width="9.7109375" customWidth="1"/>
    <col min="4602" max="4602" width="10.42578125" customWidth="1"/>
    <col min="4603" max="4621" width="9.7109375" customWidth="1"/>
    <col min="4622" max="4622" width="10.42578125" customWidth="1"/>
    <col min="4623" max="4623" width="9.7109375" bestFit="1" customWidth="1"/>
    <col min="4624" max="4624" width="8.42578125" customWidth="1"/>
    <col min="4625" max="4628" width="9.7109375" bestFit="1" customWidth="1"/>
    <col min="4629" max="4629" width="10.42578125" bestFit="1" customWidth="1"/>
    <col min="4630" max="4633" width="9.7109375" bestFit="1" customWidth="1"/>
    <col min="4635" max="4635" width="10.7109375" bestFit="1" customWidth="1"/>
    <col min="4636" max="4638" width="9.7109375" bestFit="1" customWidth="1"/>
    <col min="4830" max="4830" width="6.28515625" customWidth="1"/>
    <col min="4831" max="4831" width="41.28515625" customWidth="1"/>
    <col min="4832" max="4832" width="7.140625" customWidth="1"/>
    <col min="4833" max="4846" width="9.28515625" customWidth="1"/>
    <col min="4847" max="4854" width="9.7109375" customWidth="1"/>
    <col min="4855" max="4855" width="9.85546875" customWidth="1"/>
    <col min="4856" max="4857" width="9.7109375" customWidth="1"/>
    <col min="4858" max="4858" width="10.42578125" customWidth="1"/>
    <col min="4859" max="4877" width="9.7109375" customWidth="1"/>
    <col min="4878" max="4878" width="10.42578125" customWidth="1"/>
    <col min="4879" max="4879" width="9.7109375" bestFit="1" customWidth="1"/>
    <col min="4880" max="4880" width="8.42578125" customWidth="1"/>
    <col min="4881" max="4884" width="9.7109375" bestFit="1" customWidth="1"/>
    <col min="4885" max="4885" width="10.42578125" bestFit="1" customWidth="1"/>
    <col min="4886" max="4889" width="9.7109375" bestFit="1" customWidth="1"/>
    <col min="4891" max="4891" width="10.7109375" bestFit="1" customWidth="1"/>
    <col min="4892" max="4894" width="9.7109375" bestFit="1" customWidth="1"/>
    <col min="5086" max="5086" width="6.28515625" customWidth="1"/>
    <col min="5087" max="5087" width="41.28515625" customWidth="1"/>
    <col min="5088" max="5088" width="7.140625" customWidth="1"/>
    <col min="5089" max="5102" width="9.28515625" customWidth="1"/>
    <col min="5103" max="5110" width="9.7109375" customWidth="1"/>
    <col min="5111" max="5111" width="9.85546875" customWidth="1"/>
    <col min="5112" max="5113" width="9.7109375" customWidth="1"/>
    <col min="5114" max="5114" width="10.42578125" customWidth="1"/>
    <col min="5115" max="5133" width="9.7109375" customWidth="1"/>
    <col min="5134" max="5134" width="10.42578125" customWidth="1"/>
    <col min="5135" max="5135" width="9.7109375" bestFit="1" customWidth="1"/>
    <col min="5136" max="5136" width="8.42578125" customWidth="1"/>
    <col min="5137" max="5140" width="9.7109375" bestFit="1" customWidth="1"/>
    <col min="5141" max="5141" width="10.42578125" bestFit="1" customWidth="1"/>
    <col min="5142" max="5145" width="9.7109375" bestFit="1" customWidth="1"/>
    <col min="5147" max="5147" width="10.7109375" bestFit="1" customWidth="1"/>
    <col min="5148" max="5150" width="9.7109375" bestFit="1" customWidth="1"/>
    <col min="5342" max="5342" width="6.28515625" customWidth="1"/>
    <col min="5343" max="5343" width="41.28515625" customWidth="1"/>
    <col min="5344" max="5344" width="7.140625" customWidth="1"/>
    <col min="5345" max="5358" width="9.28515625" customWidth="1"/>
    <col min="5359" max="5366" width="9.7109375" customWidth="1"/>
    <col min="5367" max="5367" width="9.85546875" customWidth="1"/>
    <col min="5368" max="5369" width="9.7109375" customWidth="1"/>
    <col min="5370" max="5370" width="10.42578125" customWidth="1"/>
    <col min="5371" max="5389" width="9.7109375" customWidth="1"/>
    <col min="5390" max="5390" width="10.42578125" customWidth="1"/>
    <col min="5391" max="5391" width="9.7109375" bestFit="1" customWidth="1"/>
    <col min="5392" max="5392" width="8.42578125" customWidth="1"/>
    <col min="5393" max="5396" width="9.7109375" bestFit="1" customWidth="1"/>
    <col min="5397" max="5397" width="10.42578125" bestFit="1" customWidth="1"/>
    <col min="5398" max="5401" width="9.7109375" bestFit="1" customWidth="1"/>
    <col min="5403" max="5403" width="10.7109375" bestFit="1" customWidth="1"/>
    <col min="5404" max="5406" width="9.7109375" bestFit="1" customWidth="1"/>
    <col min="5598" max="5598" width="6.28515625" customWidth="1"/>
    <col min="5599" max="5599" width="41.28515625" customWidth="1"/>
    <col min="5600" max="5600" width="7.140625" customWidth="1"/>
    <col min="5601" max="5614" width="9.28515625" customWidth="1"/>
    <col min="5615" max="5622" width="9.7109375" customWidth="1"/>
    <col min="5623" max="5623" width="9.85546875" customWidth="1"/>
    <col min="5624" max="5625" width="9.7109375" customWidth="1"/>
    <col min="5626" max="5626" width="10.42578125" customWidth="1"/>
    <col min="5627" max="5645" width="9.7109375" customWidth="1"/>
    <col min="5646" max="5646" width="10.42578125" customWidth="1"/>
    <col min="5647" max="5647" width="9.7109375" bestFit="1" customWidth="1"/>
    <col min="5648" max="5648" width="8.42578125" customWidth="1"/>
    <col min="5649" max="5652" width="9.7109375" bestFit="1" customWidth="1"/>
    <col min="5653" max="5653" width="10.42578125" bestFit="1" customWidth="1"/>
    <col min="5654" max="5657" width="9.7109375" bestFit="1" customWidth="1"/>
    <col min="5659" max="5659" width="10.7109375" bestFit="1" customWidth="1"/>
    <col min="5660" max="5662" width="9.7109375" bestFit="1" customWidth="1"/>
    <col min="5854" max="5854" width="6.28515625" customWidth="1"/>
    <col min="5855" max="5855" width="41.28515625" customWidth="1"/>
    <col min="5856" max="5856" width="7.140625" customWidth="1"/>
    <col min="5857" max="5870" width="9.28515625" customWidth="1"/>
    <col min="5871" max="5878" width="9.7109375" customWidth="1"/>
    <col min="5879" max="5879" width="9.85546875" customWidth="1"/>
    <col min="5880" max="5881" width="9.7109375" customWidth="1"/>
    <col min="5882" max="5882" width="10.42578125" customWidth="1"/>
    <col min="5883" max="5901" width="9.7109375" customWidth="1"/>
    <col min="5902" max="5902" width="10.42578125" customWidth="1"/>
    <col min="5903" max="5903" width="9.7109375" bestFit="1" customWidth="1"/>
    <col min="5904" max="5904" width="8.42578125" customWidth="1"/>
    <col min="5905" max="5908" width="9.7109375" bestFit="1" customWidth="1"/>
    <col min="5909" max="5909" width="10.42578125" bestFit="1" customWidth="1"/>
    <col min="5910" max="5913" width="9.7109375" bestFit="1" customWidth="1"/>
    <col min="5915" max="5915" width="10.7109375" bestFit="1" customWidth="1"/>
    <col min="5916" max="5918" width="9.7109375" bestFit="1" customWidth="1"/>
    <col min="6110" max="6110" width="6.28515625" customWidth="1"/>
    <col min="6111" max="6111" width="41.28515625" customWidth="1"/>
    <col min="6112" max="6112" width="7.140625" customWidth="1"/>
    <col min="6113" max="6126" width="9.28515625" customWidth="1"/>
    <col min="6127" max="6134" width="9.7109375" customWidth="1"/>
    <col min="6135" max="6135" width="9.85546875" customWidth="1"/>
    <col min="6136" max="6137" width="9.7109375" customWidth="1"/>
    <col min="6138" max="6138" width="10.42578125" customWidth="1"/>
    <col min="6139" max="6157" width="9.7109375" customWidth="1"/>
    <col min="6158" max="6158" width="10.42578125" customWidth="1"/>
    <col min="6159" max="6159" width="9.7109375" bestFit="1" customWidth="1"/>
    <col min="6160" max="6160" width="8.42578125" customWidth="1"/>
    <col min="6161" max="6164" width="9.7109375" bestFit="1" customWidth="1"/>
    <col min="6165" max="6165" width="10.42578125" bestFit="1" customWidth="1"/>
    <col min="6166" max="6169" width="9.7109375" bestFit="1" customWidth="1"/>
    <col min="6171" max="6171" width="10.7109375" bestFit="1" customWidth="1"/>
    <col min="6172" max="6174" width="9.7109375" bestFit="1" customWidth="1"/>
    <col min="6366" max="6366" width="6.28515625" customWidth="1"/>
    <col min="6367" max="6367" width="41.28515625" customWidth="1"/>
    <col min="6368" max="6368" width="7.140625" customWidth="1"/>
    <col min="6369" max="6382" width="9.28515625" customWidth="1"/>
    <col min="6383" max="6390" width="9.7109375" customWidth="1"/>
    <col min="6391" max="6391" width="9.85546875" customWidth="1"/>
    <col min="6392" max="6393" width="9.7109375" customWidth="1"/>
    <col min="6394" max="6394" width="10.42578125" customWidth="1"/>
    <col min="6395" max="6413" width="9.7109375" customWidth="1"/>
    <col min="6414" max="6414" width="10.42578125" customWidth="1"/>
    <col min="6415" max="6415" width="9.7109375" bestFit="1" customWidth="1"/>
    <col min="6416" max="6416" width="8.42578125" customWidth="1"/>
    <col min="6417" max="6420" width="9.7109375" bestFit="1" customWidth="1"/>
    <col min="6421" max="6421" width="10.42578125" bestFit="1" customWidth="1"/>
    <col min="6422" max="6425" width="9.7109375" bestFit="1" customWidth="1"/>
    <col min="6427" max="6427" width="10.7109375" bestFit="1" customWidth="1"/>
    <col min="6428" max="6430" width="9.7109375" bestFit="1" customWidth="1"/>
    <col min="6622" max="6622" width="6.28515625" customWidth="1"/>
    <col min="6623" max="6623" width="41.28515625" customWidth="1"/>
    <col min="6624" max="6624" width="7.140625" customWidth="1"/>
    <col min="6625" max="6638" width="9.28515625" customWidth="1"/>
    <col min="6639" max="6646" width="9.7109375" customWidth="1"/>
    <col min="6647" max="6647" width="9.85546875" customWidth="1"/>
    <col min="6648" max="6649" width="9.7109375" customWidth="1"/>
    <col min="6650" max="6650" width="10.42578125" customWidth="1"/>
    <col min="6651" max="6669" width="9.7109375" customWidth="1"/>
    <col min="6670" max="6670" width="10.42578125" customWidth="1"/>
    <col min="6671" max="6671" width="9.7109375" bestFit="1" customWidth="1"/>
    <col min="6672" max="6672" width="8.42578125" customWidth="1"/>
    <col min="6673" max="6676" width="9.7109375" bestFit="1" customWidth="1"/>
    <col min="6677" max="6677" width="10.42578125" bestFit="1" customWidth="1"/>
    <col min="6678" max="6681" width="9.7109375" bestFit="1" customWidth="1"/>
    <col min="6683" max="6683" width="10.7109375" bestFit="1" customWidth="1"/>
    <col min="6684" max="6686" width="9.7109375" bestFit="1" customWidth="1"/>
    <col min="6878" max="6878" width="6.28515625" customWidth="1"/>
    <col min="6879" max="6879" width="41.28515625" customWidth="1"/>
    <col min="6880" max="6880" width="7.140625" customWidth="1"/>
    <col min="6881" max="6894" width="9.28515625" customWidth="1"/>
    <col min="6895" max="6902" width="9.7109375" customWidth="1"/>
    <col min="6903" max="6903" width="9.85546875" customWidth="1"/>
    <col min="6904" max="6905" width="9.7109375" customWidth="1"/>
    <col min="6906" max="6906" width="10.42578125" customWidth="1"/>
    <col min="6907" max="6925" width="9.7109375" customWidth="1"/>
    <col min="6926" max="6926" width="10.42578125" customWidth="1"/>
    <col min="6927" max="6927" width="9.7109375" bestFit="1" customWidth="1"/>
    <col min="6928" max="6928" width="8.42578125" customWidth="1"/>
    <col min="6929" max="6932" width="9.7109375" bestFit="1" customWidth="1"/>
    <col min="6933" max="6933" width="10.42578125" bestFit="1" customWidth="1"/>
    <col min="6934" max="6937" width="9.7109375" bestFit="1" customWidth="1"/>
    <col min="6939" max="6939" width="10.7109375" bestFit="1" customWidth="1"/>
    <col min="6940" max="6942" width="9.7109375" bestFit="1" customWidth="1"/>
    <col min="7134" max="7134" width="6.28515625" customWidth="1"/>
    <col min="7135" max="7135" width="41.28515625" customWidth="1"/>
    <col min="7136" max="7136" width="7.140625" customWidth="1"/>
    <col min="7137" max="7150" width="9.28515625" customWidth="1"/>
    <col min="7151" max="7158" width="9.7109375" customWidth="1"/>
    <col min="7159" max="7159" width="9.85546875" customWidth="1"/>
    <col min="7160" max="7161" width="9.7109375" customWidth="1"/>
    <col min="7162" max="7162" width="10.42578125" customWidth="1"/>
    <col min="7163" max="7181" width="9.7109375" customWidth="1"/>
    <col min="7182" max="7182" width="10.42578125" customWidth="1"/>
    <col min="7183" max="7183" width="9.7109375" bestFit="1" customWidth="1"/>
    <col min="7184" max="7184" width="8.42578125" customWidth="1"/>
    <col min="7185" max="7188" width="9.7109375" bestFit="1" customWidth="1"/>
    <col min="7189" max="7189" width="10.42578125" bestFit="1" customWidth="1"/>
    <col min="7190" max="7193" width="9.7109375" bestFit="1" customWidth="1"/>
    <col min="7195" max="7195" width="10.7109375" bestFit="1" customWidth="1"/>
    <col min="7196" max="7198" width="9.7109375" bestFit="1" customWidth="1"/>
    <col min="7390" max="7390" width="6.28515625" customWidth="1"/>
    <col min="7391" max="7391" width="41.28515625" customWidth="1"/>
    <col min="7392" max="7392" width="7.140625" customWidth="1"/>
    <col min="7393" max="7406" width="9.28515625" customWidth="1"/>
    <col min="7407" max="7414" width="9.7109375" customWidth="1"/>
    <col min="7415" max="7415" width="9.85546875" customWidth="1"/>
    <col min="7416" max="7417" width="9.7109375" customWidth="1"/>
    <col min="7418" max="7418" width="10.42578125" customWidth="1"/>
    <col min="7419" max="7437" width="9.7109375" customWidth="1"/>
    <col min="7438" max="7438" width="10.42578125" customWidth="1"/>
    <col min="7439" max="7439" width="9.7109375" bestFit="1" customWidth="1"/>
    <col min="7440" max="7440" width="8.42578125" customWidth="1"/>
    <col min="7441" max="7444" width="9.7109375" bestFit="1" customWidth="1"/>
    <col min="7445" max="7445" width="10.42578125" bestFit="1" customWidth="1"/>
    <col min="7446" max="7449" width="9.7109375" bestFit="1" customWidth="1"/>
    <col min="7451" max="7451" width="10.7109375" bestFit="1" customWidth="1"/>
    <col min="7452" max="7454" width="9.7109375" bestFit="1" customWidth="1"/>
    <col min="7646" max="7646" width="6.28515625" customWidth="1"/>
    <col min="7647" max="7647" width="41.28515625" customWidth="1"/>
    <col min="7648" max="7648" width="7.140625" customWidth="1"/>
    <col min="7649" max="7662" width="9.28515625" customWidth="1"/>
    <col min="7663" max="7670" width="9.7109375" customWidth="1"/>
    <col min="7671" max="7671" width="9.85546875" customWidth="1"/>
    <col min="7672" max="7673" width="9.7109375" customWidth="1"/>
    <col min="7674" max="7674" width="10.42578125" customWidth="1"/>
    <col min="7675" max="7693" width="9.7109375" customWidth="1"/>
    <col min="7694" max="7694" width="10.42578125" customWidth="1"/>
    <col min="7695" max="7695" width="9.7109375" bestFit="1" customWidth="1"/>
    <col min="7696" max="7696" width="8.42578125" customWidth="1"/>
    <col min="7697" max="7700" width="9.7109375" bestFit="1" customWidth="1"/>
    <col min="7701" max="7701" width="10.42578125" bestFit="1" customWidth="1"/>
    <col min="7702" max="7705" width="9.7109375" bestFit="1" customWidth="1"/>
    <col min="7707" max="7707" width="10.7109375" bestFit="1" customWidth="1"/>
    <col min="7708" max="7710" width="9.7109375" bestFit="1" customWidth="1"/>
    <col min="7902" max="7902" width="6.28515625" customWidth="1"/>
    <col min="7903" max="7903" width="41.28515625" customWidth="1"/>
    <col min="7904" max="7904" width="7.140625" customWidth="1"/>
    <col min="7905" max="7918" width="9.28515625" customWidth="1"/>
    <col min="7919" max="7926" width="9.7109375" customWidth="1"/>
    <col min="7927" max="7927" width="9.85546875" customWidth="1"/>
    <col min="7928" max="7929" width="9.7109375" customWidth="1"/>
    <col min="7930" max="7930" width="10.42578125" customWidth="1"/>
    <col min="7931" max="7949" width="9.7109375" customWidth="1"/>
    <col min="7950" max="7950" width="10.42578125" customWidth="1"/>
    <col min="7951" max="7951" width="9.7109375" bestFit="1" customWidth="1"/>
    <col min="7952" max="7952" width="8.42578125" customWidth="1"/>
    <col min="7953" max="7956" width="9.7109375" bestFit="1" customWidth="1"/>
    <col min="7957" max="7957" width="10.42578125" bestFit="1" customWidth="1"/>
    <col min="7958" max="7961" width="9.7109375" bestFit="1" customWidth="1"/>
    <col min="7963" max="7963" width="10.7109375" bestFit="1" customWidth="1"/>
    <col min="7964" max="7966" width="9.7109375" bestFit="1" customWidth="1"/>
    <col min="8158" max="8158" width="6.28515625" customWidth="1"/>
    <col min="8159" max="8159" width="41.28515625" customWidth="1"/>
    <col min="8160" max="8160" width="7.140625" customWidth="1"/>
    <col min="8161" max="8174" width="9.28515625" customWidth="1"/>
    <col min="8175" max="8182" width="9.7109375" customWidth="1"/>
    <col min="8183" max="8183" width="9.85546875" customWidth="1"/>
    <col min="8184" max="8185" width="9.7109375" customWidth="1"/>
    <col min="8186" max="8186" width="10.42578125" customWidth="1"/>
    <col min="8187" max="8205" width="9.7109375" customWidth="1"/>
    <col min="8206" max="8206" width="10.42578125" customWidth="1"/>
    <col min="8207" max="8207" width="9.7109375" bestFit="1" customWidth="1"/>
    <col min="8208" max="8208" width="8.42578125" customWidth="1"/>
    <col min="8209" max="8212" width="9.7109375" bestFit="1" customWidth="1"/>
    <col min="8213" max="8213" width="10.42578125" bestFit="1" customWidth="1"/>
    <col min="8214" max="8217" width="9.7109375" bestFit="1" customWidth="1"/>
    <col min="8219" max="8219" width="10.7109375" bestFit="1" customWidth="1"/>
    <col min="8220" max="8222" width="9.7109375" bestFit="1" customWidth="1"/>
    <col min="8414" max="8414" width="6.28515625" customWidth="1"/>
    <col min="8415" max="8415" width="41.28515625" customWidth="1"/>
    <col min="8416" max="8416" width="7.140625" customWidth="1"/>
    <col min="8417" max="8430" width="9.28515625" customWidth="1"/>
    <col min="8431" max="8438" width="9.7109375" customWidth="1"/>
    <col min="8439" max="8439" width="9.85546875" customWidth="1"/>
    <col min="8440" max="8441" width="9.7109375" customWidth="1"/>
    <col min="8442" max="8442" width="10.42578125" customWidth="1"/>
    <col min="8443" max="8461" width="9.7109375" customWidth="1"/>
    <col min="8462" max="8462" width="10.42578125" customWidth="1"/>
    <col min="8463" max="8463" width="9.7109375" bestFit="1" customWidth="1"/>
    <col min="8464" max="8464" width="8.42578125" customWidth="1"/>
    <col min="8465" max="8468" width="9.7109375" bestFit="1" customWidth="1"/>
    <col min="8469" max="8469" width="10.42578125" bestFit="1" customWidth="1"/>
    <col min="8470" max="8473" width="9.7109375" bestFit="1" customWidth="1"/>
    <col min="8475" max="8475" width="10.7109375" bestFit="1" customWidth="1"/>
    <col min="8476" max="8478" width="9.7109375" bestFit="1" customWidth="1"/>
    <col min="8670" max="8670" width="6.28515625" customWidth="1"/>
    <col min="8671" max="8671" width="41.28515625" customWidth="1"/>
    <col min="8672" max="8672" width="7.140625" customWidth="1"/>
    <col min="8673" max="8686" width="9.28515625" customWidth="1"/>
    <col min="8687" max="8694" width="9.7109375" customWidth="1"/>
    <col min="8695" max="8695" width="9.85546875" customWidth="1"/>
    <col min="8696" max="8697" width="9.7109375" customWidth="1"/>
    <col min="8698" max="8698" width="10.42578125" customWidth="1"/>
    <col min="8699" max="8717" width="9.7109375" customWidth="1"/>
    <col min="8718" max="8718" width="10.42578125" customWidth="1"/>
    <col min="8719" max="8719" width="9.7109375" bestFit="1" customWidth="1"/>
    <col min="8720" max="8720" width="8.42578125" customWidth="1"/>
    <col min="8721" max="8724" width="9.7109375" bestFit="1" customWidth="1"/>
    <col min="8725" max="8725" width="10.42578125" bestFit="1" customWidth="1"/>
    <col min="8726" max="8729" width="9.7109375" bestFit="1" customWidth="1"/>
    <col min="8731" max="8731" width="10.7109375" bestFit="1" customWidth="1"/>
    <col min="8732" max="8734" width="9.7109375" bestFit="1" customWidth="1"/>
    <col min="8926" max="8926" width="6.28515625" customWidth="1"/>
    <col min="8927" max="8927" width="41.28515625" customWidth="1"/>
    <col min="8928" max="8928" width="7.140625" customWidth="1"/>
    <col min="8929" max="8942" width="9.28515625" customWidth="1"/>
    <col min="8943" max="8950" width="9.7109375" customWidth="1"/>
    <col min="8951" max="8951" width="9.85546875" customWidth="1"/>
    <col min="8952" max="8953" width="9.7109375" customWidth="1"/>
    <col min="8954" max="8954" width="10.42578125" customWidth="1"/>
    <col min="8955" max="8973" width="9.7109375" customWidth="1"/>
    <col min="8974" max="8974" width="10.42578125" customWidth="1"/>
    <col min="8975" max="8975" width="9.7109375" bestFit="1" customWidth="1"/>
    <col min="8976" max="8976" width="8.42578125" customWidth="1"/>
    <col min="8977" max="8980" width="9.7109375" bestFit="1" customWidth="1"/>
    <col min="8981" max="8981" width="10.42578125" bestFit="1" customWidth="1"/>
    <col min="8982" max="8985" width="9.7109375" bestFit="1" customWidth="1"/>
    <col min="8987" max="8987" width="10.7109375" bestFit="1" customWidth="1"/>
    <col min="8988" max="8990" width="9.7109375" bestFit="1" customWidth="1"/>
    <col min="9182" max="9182" width="6.28515625" customWidth="1"/>
    <col min="9183" max="9183" width="41.28515625" customWidth="1"/>
    <col min="9184" max="9184" width="7.140625" customWidth="1"/>
    <col min="9185" max="9198" width="9.28515625" customWidth="1"/>
    <col min="9199" max="9206" width="9.7109375" customWidth="1"/>
    <col min="9207" max="9207" width="9.85546875" customWidth="1"/>
    <col min="9208" max="9209" width="9.7109375" customWidth="1"/>
    <col min="9210" max="9210" width="10.42578125" customWidth="1"/>
    <col min="9211" max="9229" width="9.7109375" customWidth="1"/>
    <col min="9230" max="9230" width="10.42578125" customWidth="1"/>
    <col min="9231" max="9231" width="9.7109375" bestFit="1" customWidth="1"/>
    <col min="9232" max="9232" width="8.42578125" customWidth="1"/>
    <col min="9233" max="9236" width="9.7109375" bestFit="1" customWidth="1"/>
    <col min="9237" max="9237" width="10.42578125" bestFit="1" customWidth="1"/>
    <col min="9238" max="9241" width="9.7109375" bestFit="1" customWidth="1"/>
    <col min="9243" max="9243" width="10.7109375" bestFit="1" customWidth="1"/>
    <col min="9244" max="9246" width="9.7109375" bestFit="1" customWidth="1"/>
    <col min="9438" max="9438" width="6.28515625" customWidth="1"/>
    <col min="9439" max="9439" width="41.28515625" customWidth="1"/>
    <col min="9440" max="9440" width="7.140625" customWidth="1"/>
    <col min="9441" max="9454" width="9.28515625" customWidth="1"/>
    <col min="9455" max="9462" width="9.7109375" customWidth="1"/>
    <col min="9463" max="9463" width="9.85546875" customWidth="1"/>
    <col min="9464" max="9465" width="9.7109375" customWidth="1"/>
    <col min="9466" max="9466" width="10.42578125" customWidth="1"/>
    <col min="9467" max="9485" width="9.7109375" customWidth="1"/>
    <col min="9486" max="9486" width="10.42578125" customWidth="1"/>
    <col min="9487" max="9487" width="9.7109375" bestFit="1" customWidth="1"/>
    <col min="9488" max="9488" width="8.42578125" customWidth="1"/>
    <col min="9489" max="9492" width="9.7109375" bestFit="1" customWidth="1"/>
    <col min="9493" max="9493" width="10.42578125" bestFit="1" customWidth="1"/>
    <col min="9494" max="9497" width="9.7109375" bestFit="1" customWidth="1"/>
    <col min="9499" max="9499" width="10.7109375" bestFit="1" customWidth="1"/>
    <col min="9500" max="9502" width="9.7109375" bestFit="1" customWidth="1"/>
    <col min="9694" max="9694" width="6.28515625" customWidth="1"/>
    <col min="9695" max="9695" width="41.28515625" customWidth="1"/>
    <col min="9696" max="9696" width="7.140625" customWidth="1"/>
    <col min="9697" max="9710" width="9.28515625" customWidth="1"/>
    <col min="9711" max="9718" width="9.7109375" customWidth="1"/>
    <col min="9719" max="9719" width="9.85546875" customWidth="1"/>
    <col min="9720" max="9721" width="9.7109375" customWidth="1"/>
    <col min="9722" max="9722" width="10.42578125" customWidth="1"/>
    <col min="9723" max="9741" width="9.7109375" customWidth="1"/>
    <col min="9742" max="9742" width="10.42578125" customWidth="1"/>
    <col min="9743" max="9743" width="9.7109375" bestFit="1" customWidth="1"/>
    <col min="9744" max="9744" width="8.42578125" customWidth="1"/>
    <col min="9745" max="9748" width="9.7109375" bestFit="1" customWidth="1"/>
    <col min="9749" max="9749" width="10.42578125" bestFit="1" customWidth="1"/>
    <col min="9750" max="9753" width="9.7109375" bestFit="1" customWidth="1"/>
    <col min="9755" max="9755" width="10.7109375" bestFit="1" customWidth="1"/>
    <col min="9756" max="9758" width="9.7109375" bestFit="1" customWidth="1"/>
    <col min="9950" max="9950" width="6.28515625" customWidth="1"/>
    <col min="9951" max="9951" width="41.28515625" customWidth="1"/>
    <col min="9952" max="9952" width="7.140625" customWidth="1"/>
    <col min="9953" max="9966" width="9.28515625" customWidth="1"/>
    <col min="9967" max="9974" width="9.7109375" customWidth="1"/>
    <col min="9975" max="9975" width="9.85546875" customWidth="1"/>
    <col min="9976" max="9977" width="9.7109375" customWidth="1"/>
    <col min="9978" max="9978" width="10.42578125" customWidth="1"/>
    <col min="9979" max="9997" width="9.7109375" customWidth="1"/>
    <col min="9998" max="9998" width="10.42578125" customWidth="1"/>
    <col min="9999" max="9999" width="9.7109375" bestFit="1" customWidth="1"/>
    <col min="10000" max="10000" width="8.42578125" customWidth="1"/>
    <col min="10001" max="10004" width="9.7109375" bestFit="1" customWidth="1"/>
    <col min="10005" max="10005" width="10.42578125" bestFit="1" customWidth="1"/>
    <col min="10006" max="10009" width="9.7109375" bestFit="1" customWidth="1"/>
    <col min="10011" max="10011" width="10.7109375" bestFit="1" customWidth="1"/>
    <col min="10012" max="10014" width="9.7109375" bestFit="1" customWidth="1"/>
    <col min="10206" max="10206" width="6.28515625" customWidth="1"/>
    <col min="10207" max="10207" width="41.28515625" customWidth="1"/>
    <col min="10208" max="10208" width="7.140625" customWidth="1"/>
    <col min="10209" max="10222" width="9.28515625" customWidth="1"/>
    <col min="10223" max="10230" width="9.7109375" customWidth="1"/>
    <col min="10231" max="10231" width="9.85546875" customWidth="1"/>
    <col min="10232" max="10233" width="9.7109375" customWidth="1"/>
    <col min="10234" max="10234" width="10.42578125" customWidth="1"/>
    <col min="10235" max="10253" width="9.7109375" customWidth="1"/>
    <col min="10254" max="10254" width="10.42578125" customWidth="1"/>
    <col min="10255" max="10255" width="9.7109375" bestFit="1" customWidth="1"/>
    <col min="10256" max="10256" width="8.42578125" customWidth="1"/>
    <col min="10257" max="10260" width="9.7109375" bestFit="1" customWidth="1"/>
    <col min="10261" max="10261" width="10.42578125" bestFit="1" customWidth="1"/>
    <col min="10262" max="10265" width="9.7109375" bestFit="1" customWidth="1"/>
    <col min="10267" max="10267" width="10.7109375" bestFit="1" customWidth="1"/>
    <col min="10268" max="10270" width="9.7109375" bestFit="1" customWidth="1"/>
    <col min="10462" max="10462" width="6.28515625" customWidth="1"/>
    <col min="10463" max="10463" width="41.28515625" customWidth="1"/>
    <col min="10464" max="10464" width="7.140625" customWidth="1"/>
    <col min="10465" max="10478" width="9.28515625" customWidth="1"/>
    <col min="10479" max="10486" width="9.7109375" customWidth="1"/>
    <col min="10487" max="10487" width="9.85546875" customWidth="1"/>
    <col min="10488" max="10489" width="9.7109375" customWidth="1"/>
    <col min="10490" max="10490" width="10.42578125" customWidth="1"/>
    <col min="10491" max="10509" width="9.7109375" customWidth="1"/>
    <col min="10510" max="10510" width="10.42578125" customWidth="1"/>
    <col min="10511" max="10511" width="9.7109375" bestFit="1" customWidth="1"/>
    <col min="10512" max="10512" width="8.42578125" customWidth="1"/>
    <col min="10513" max="10516" width="9.7109375" bestFit="1" customWidth="1"/>
    <col min="10517" max="10517" width="10.42578125" bestFit="1" customWidth="1"/>
    <col min="10518" max="10521" width="9.7109375" bestFit="1" customWidth="1"/>
    <col min="10523" max="10523" width="10.7109375" bestFit="1" customWidth="1"/>
    <col min="10524" max="10526" width="9.7109375" bestFit="1" customWidth="1"/>
    <col min="10718" max="10718" width="6.28515625" customWidth="1"/>
    <col min="10719" max="10719" width="41.28515625" customWidth="1"/>
    <col min="10720" max="10720" width="7.140625" customWidth="1"/>
    <col min="10721" max="10734" width="9.28515625" customWidth="1"/>
    <col min="10735" max="10742" width="9.7109375" customWidth="1"/>
    <col min="10743" max="10743" width="9.85546875" customWidth="1"/>
    <col min="10744" max="10745" width="9.7109375" customWidth="1"/>
    <col min="10746" max="10746" width="10.42578125" customWidth="1"/>
    <col min="10747" max="10765" width="9.7109375" customWidth="1"/>
    <col min="10766" max="10766" width="10.42578125" customWidth="1"/>
    <col min="10767" max="10767" width="9.7109375" bestFit="1" customWidth="1"/>
    <col min="10768" max="10768" width="8.42578125" customWidth="1"/>
    <col min="10769" max="10772" width="9.7109375" bestFit="1" customWidth="1"/>
    <col min="10773" max="10773" width="10.42578125" bestFit="1" customWidth="1"/>
    <col min="10774" max="10777" width="9.7109375" bestFit="1" customWidth="1"/>
    <col min="10779" max="10779" width="10.7109375" bestFit="1" customWidth="1"/>
    <col min="10780" max="10782" width="9.7109375" bestFit="1" customWidth="1"/>
    <col min="10974" max="10974" width="6.28515625" customWidth="1"/>
    <col min="10975" max="10975" width="41.28515625" customWidth="1"/>
    <col min="10976" max="10976" width="7.140625" customWidth="1"/>
    <col min="10977" max="10990" width="9.28515625" customWidth="1"/>
    <col min="10991" max="10998" width="9.7109375" customWidth="1"/>
    <col min="10999" max="10999" width="9.85546875" customWidth="1"/>
    <col min="11000" max="11001" width="9.7109375" customWidth="1"/>
    <col min="11002" max="11002" width="10.42578125" customWidth="1"/>
    <col min="11003" max="11021" width="9.7109375" customWidth="1"/>
    <col min="11022" max="11022" width="10.42578125" customWidth="1"/>
    <col min="11023" max="11023" width="9.7109375" bestFit="1" customWidth="1"/>
    <col min="11024" max="11024" width="8.42578125" customWidth="1"/>
    <col min="11025" max="11028" width="9.7109375" bestFit="1" customWidth="1"/>
    <col min="11029" max="11029" width="10.42578125" bestFit="1" customWidth="1"/>
    <col min="11030" max="11033" width="9.7109375" bestFit="1" customWidth="1"/>
    <col min="11035" max="11035" width="10.7109375" bestFit="1" customWidth="1"/>
    <col min="11036" max="11038" width="9.7109375" bestFit="1" customWidth="1"/>
    <col min="11230" max="11230" width="6.28515625" customWidth="1"/>
    <col min="11231" max="11231" width="41.28515625" customWidth="1"/>
    <col min="11232" max="11232" width="7.140625" customWidth="1"/>
    <col min="11233" max="11246" width="9.28515625" customWidth="1"/>
    <col min="11247" max="11254" width="9.7109375" customWidth="1"/>
    <col min="11255" max="11255" width="9.85546875" customWidth="1"/>
    <col min="11256" max="11257" width="9.7109375" customWidth="1"/>
    <col min="11258" max="11258" width="10.42578125" customWidth="1"/>
    <col min="11259" max="11277" width="9.7109375" customWidth="1"/>
    <col min="11278" max="11278" width="10.42578125" customWidth="1"/>
    <col min="11279" max="11279" width="9.7109375" bestFit="1" customWidth="1"/>
    <col min="11280" max="11280" width="8.42578125" customWidth="1"/>
    <col min="11281" max="11284" width="9.7109375" bestFit="1" customWidth="1"/>
    <col min="11285" max="11285" width="10.42578125" bestFit="1" customWidth="1"/>
    <col min="11286" max="11289" width="9.7109375" bestFit="1" customWidth="1"/>
    <col min="11291" max="11291" width="10.7109375" bestFit="1" customWidth="1"/>
    <col min="11292" max="11294" width="9.7109375" bestFit="1" customWidth="1"/>
    <col min="11486" max="11486" width="6.28515625" customWidth="1"/>
    <col min="11487" max="11487" width="41.28515625" customWidth="1"/>
    <col min="11488" max="11488" width="7.140625" customWidth="1"/>
    <col min="11489" max="11502" width="9.28515625" customWidth="1"/>
    <col min="11503" max="11510" width="9.7109375" customWidth="1"/>
    <col min="11511" max="11511" width="9.85546875" customWidth="1"/>
    <col min="11512" max="11513" width="9.7109375" customWidth="1"/>
    <col min="11514" max="11514" width="10.42578125" customWidth="1"/>
    <col min="11515" max="11533" width="9.7109375" customWidth="1"/>
    <col min="11534" max="11534" width="10.42578125" customWidth="1"/>
    <col min="11535" max="11535" width="9.7109375" bestFit="1" customWidth="1"/>
    <col min="11536" max="11536" width="8.42578125" customWidth="1"/>
    <col min="11537" max="11540" width="9.7109375" bestFit="1" customWidth="1"/>
    <col min="11541" max="11541" width="10.42578125" bestFit="1" customWidth="1"/>
    <col min="11542" max="11545" width="9.7109375" bestFit="1" customWidth="1"/>
    <col min="11547" max="11547" width="10.7109375" bestFit="1" customWidth="1"/>
    <col min="11548" max="11550" width="9.7109375" bestFit="1" customWidth="1"/>
    <col min="11742" max="11742" width="6.28515625" customWidth="1"/>
    <col min="11743" max="11743" width="41.28515625" customWidth="1"/>
    <col min="11744" max="11744" width="7.140625" customWidth="1"/>
    <col min="11745" max="11758" width="9.28515625" customWidth="1"/>
    <col min="11759" max="11766" width="9.7109375" customWidth="1"/>
    <col min="11767" max="11767" width="9.85546875" customWidth="1"/>
    <col min="11768" max="11769" width="9.7109375" customWidth="1"/>
    <col min="11770" max="11770" width="10.42578125" customWidth="1"/>
    <col min="11771" max="11789" width="9.7109375" customWidth="1"/>
    <col min="11790" max="11790" width="10.42578125" customWidth="1"/>
    <col min="11791" max="11791" width="9.7109375" bestFit="1" customWidth="1"/>
    <col min="11792" max="11792" width="8.42578125" customWidth="1"/>
    <col min="11793" max="11796" width="9.7109375" bestFit="1" customWidth="1"/>
    <col min="11797" max="11797" width="10.42578125" bestFit="1" customWidth="1"/>
    <col min="11798" max="11801" width="9.7109375" bestFit="1" customWidth="1"/>
    <col min="11803" max="11803" width="10.7109375" bestFit="1" customWidth="1"/>
    <col min="11804" max="11806" width="9.7109375" bestFit="1" customWidth="1"/>
    <col min="11998" max="11998" width="6.28515625" customWidth="1"/>
    <col min="11999" max="11999" width="41.28515625" customWidth="1"/>
    <col min="12000" max="12000" width="7.140625" customWidth="1"/>
    <col min="12001" max="12014" width="9.28515625" customWidth="1"/>
    <col min="12015" max="12022" width="9.7109375" customWidth="1"/>
    <col min="12023" max="12023" width="9.85546875" customWidth="1"/>
    <col min="12024" max="12025" width="9.7109375" customWidth="1"/>
    <col min="12026" max="12026" width="10.42578125" customWidth="1"/>
    <col min="12027" max="12045" width="9.7109375" customWidth="1"/>
    <col min="12046" max="12046" width="10.42578125" customWidth="1"/>
    <col min="12047" max="12047" width="9.7109375" bestFit="1" customWidth="1"/>
    <col min="12048" max="12048" width="8.42578125" customWidth="1"/>
    <col min="12049" max="12052" width="9.7109375" bestFit="1" customWidth="1"/>
    <col min="12053" max="12053" width="10.42578125" bestFit="1" customWidth="1"/>
    <col min="12054" max="12057" width="9.7109375" bestFit="1" customWidth="1"/>
    <col min="12059" max="12059" width="10.7109375" bestFit="1" customWidth="1"/>
    <col min="12060" max="12062" width="9.7109375" bestFit="1" customWidth="1"/>
    <col min="12254" max="12254" width="6.28515625" customWidth="1"/>
    <col min="12255" max="12255" width="41.28515625" customWidth="1"/>
    <col min="12256" max="12256" width="7.140625" customWidth="1"/>
    <col min="12257" max="12270" width="9.28515625" customWidth="1"/>
    <col min="12271" max="12278" width="9.7109375" customWidth="1"/>
    <col min="12279" max="12279" width="9.85546875" customWidth="1"/>
    <col min="12280" max="12281" width="9.7109375" customWidth="1"/>
    <col min="12282" max="12282" width="10.42578125" customWidth="1"/>
    <col min="12283" max="12301" width="9.7109375" customWidth="1"/>
    <col min="12302" max="12302" width="10.42578125" customWidth="1"/>
    <col min="12303" max="12303" width="9.7109375" bestFit="1" customWidth="1"/>
    <col min="12304" max="12304" width="8.42578125" customWidth="1"/>
    <col min="12305" max="12308" width="9.7109375" bestFit="1" customWidth="1"/>
    <col min="12309" max="12309" width="10.42578125" bestFit="1" customWidth="1"/>
    <col min="12310" max="12313" width="9.7109375" bestFit="1" customWidth="1"/>
    <col min="12315" max="12315" width="10.7109375" bestFit="1" customWidth="1"/>
    <col min="12316" max="12318" width="9.7109375" bestFit="1" customWidth="1"/>
    <col min="12510" max="12510" width="6.28515625" customWidth="1"/>
    <col min="12511" max="12511" width="41.28515625" customWidth="1"/>
    <col min="12512" max="12512" width="7.140625" customWidth="1"/>
    <col min="12513" max="12526" width="9.28515625" customWidth="1"/>
    <col min="12527" max="12534" width="9.7109375" customWidth="1"/>
    <col min="12535" max="12535" width="9.85546875" customWidth="1"/>
    <col min="12536" max="12537" width="9.7109375" customWidth="1"/>
    <col min="12538" max="12538" width="10.42578125" customWidth="1"/>
    <col min="12539" max="12557" width="9.7109375" customWidth="1"/>
    <col min="12558" max="12558" width="10.42578125" customWidth="1"/>
    <col min="12559" max="12559" width="9.7109375" bestFit="1" customWidth="1"/>
    <col min="12560" max="12560" width="8.42578125" customWidth="1"/>
    <col min="12561" max="12564" width="9.7109375" bestFit="1" customWidth="1"/>
    <col min="12565" max="12565" width="10.42578125" bestFit="1" customWidth="1"/>
    <col min="12566" max="12569" width="9.7109375" bestFit="1" customWidth="1"/>
    <col min="12571" max="12571" width="10.7109375" bestFit="1" customWidth="1"/>
    <col min="12572" max="12574" width="9.7109375" bestFit="1" customWidth="1"/>
    <col min="12766" max="12766" width="6.28515625" customWidth="1"/>
    <col min="12767" max="12767" width="41.28515625" customWidth="1"/>
    <col min="12768" max="12768" width="7.140625" customWidth="1"/>
    <col min="12769" max="12782" width="9.28515625" customWidth="1"/>
    <col min="12783" max="12790" width="9.7109375" customWidth="1"/>
    <col min="12791" max="12791" width="9.85546875" customWidth="1"/>
    <col min="12792" max="12793" width="9.7109375" customWidth="1"/>
    <col min="12794" max="12794" width="10.42578125" customWidth="1"/>
    <col min="12795" max="12813" width="9.7109375" customWidth="1"/>
    <col min="12814" max="12814" width="10.42578125" customWidth="1"/>
    <col min="12815" max="12815" width="9.7109375" bestFit="1" customWidth="1"/>
    <col min="12816" max="12816" width="8.42578125" customWidth="1"/>
    <col min="12817" max="12820" width="9.7109375" bestFit="1" customWidth="1"/>
    <col min="12821" max="12821" width="10.42578125" bestFit="1" customWidth="1"/>
    <col min="12822" max="12825" width="9.7109375" bestFit="1" customWidth="1"/>
    <col min="12827" max="12827" width="10.7109375" bestFit="1" customWidth="1"/>
    <col min="12828" max="12830" width="9.7109375" bestFit="1" customWidth="1"/>
    <col min="13022" max="13022" width="6.28515625" customWidth="1"/>
    <col min="13023" max="13023" width="41.28515625" customWidth="1"/>
    <col min="13024" max="13024" width="7.140625" customWidth="1"/>
    <col min="13025" max="13038" width="9.28515625" customWidth="1"/>
    <col min="13039" max="13046" width="9.7109375" customWidth="1"/>
    <col min="13047" max="13047" width="9.85546875" customWidth="1"/>
    <col min="13048" max="13049" width="9.7109375" customWidth="1"/>
    <col min="13050" max="13050" width="10.42578125" customWidth="1"/>
    <col min="13051" max="13069" width="9.7109375" customWidth="1"/>
    <col min="13070" max="13070" width="10.42578125" customWidth="1"/>
    <col min="13071" max="13071" width="9.7109375" bestFit="1" customWidth="1"/>
    <col min="13072" max="13072" width="8.42578125" customWidth="1"/>
    <col min="13073" max="13076" width="9.7109375" bestFit="1" customWidth="1"/>
    <col min="13077" max="13077" width="10.42578125" bestFit="1" customWidth="1"/>
    <col min="13078" max="13081" width="9.7109375" bestFit="1" customWidth="1"/>
    <col min="13083" max="13083" width="10.7109375" bestFit="1" customWidth="1"/>
    <col min="13084" max="13086" width="9.7109375" bestFit="1" customWidth="1"/>
    <col min="13278" max="13278" width="6.28515625" customWidth="1"/>
    <col min="13279" max="13279" width="41.28515625" customWidth="1"/>
    <col min="13280" max="13280" width="7.140625" customWidth="1"/>
    <col min="13281" max="13294" width="9.28515625" customWidth="1"/>
    <col min="13295" max="13302" width="9.7109375" customWidth="1"/>
    <col min="13303" max="13303" width="9.85546875" customWidth="1"/>
    <col min="13304" max="13305" width="9.7109375" customWidth="1"/>
    <col min="13306" max="13306" width="10.42578125" customWidth="1"/>
    <col min="13307" max="13325" width="9.7109375" customWidth="1"/>
    <col min="13326" max="13326" width="10.42578125" customWidth="1"/>
    <col min="13327" max="13327" width="9.7109375" bestFit="1" customWidth="1"/>
    <col min="13328" max="13328" width="8.42578125" customWidth="1"/>
    <col min="13329" max="13332" width="9.7109375" bestFit="1" customWidth="1"/>
    <col min="13333" max="13333" width="10.42578125" bestFit="1" customWidth="1"/>
    <col min="13334" max="13337" width="9.7109375" bestFit="1" customWidth="1"/>
    <col min="13339" max="13339" width="10.7109375" bestFit="1" customWidth="1"/>
    <col min="13340" max="13342" width="9.7109375" bestFit="1" customWidth="1"/>
    <col min="13534" max="13534" width="6.28515625" customWidth="1"/>
    <col min="13535" max="13535" width="41.28515625" customWidth="1"/>
    <col min="13536" max="13536" width="7.140625" customWidth="1"/>
    <col min="13537" max="13550" width="9.28515625" customWidth="1"/>
    <col min="13551" max="13558" width="9.7109375" customWidth="1"/>
    <col min="13559" max="13559" width="9.85546875" customWidth="1"/>
    <col min="13560" max="13561" width="9.7109375" customWidth="1"/>
    <col min="13562" max="13562" width="10.42578125" customWidth="1"/>
    <col min="13563" max="13581" width="9.7109375" customWidth="1"/>
    <col min="13582" max="13582" width="10.42578125" customWidth="1"/>
    <col min="13583" max="13583" width="9.7109375" bestFit="1" customWidth="1"/>
    <col min="13584" max="13584" width="8.42578125" customWidth="1"/>
    <col min="13585" max="13588" width="9.7109375" bestFit="1" customWidth="1"/>
    <col min="13589" max="13589" width="10.42578125" bestFit="1" customWidth="1"/>
    <col min="13590" max="13593" width="9.7109375" bestFit="1" customWidth="1"/>
    <col min="13595" max="13595" width="10.7109375" bestFit="1" customWidth="1"/>
    <col min="13596" max="13598" width="9.7109375" bestFit="1" customWidth="1"/>
    <col min="13790" max="13790" width="6.28515625" customWidth="1"/>
    <col min="13791" max="13791" width="41.28515625" customWidth="1"/>
    <col min="13792" max="13792" width="7.140625" customWidth="1"/>
    <col min="13793" max="13806" width="9.28515625" customWidth="1"/>
    <col min="13807" max="13814" width="9.7109375" customWidth="1"/>
    <col min="13815" max="13815" width="9.85546875" customWidth="1"/>
    <col min="13816" max="13817" width="9.7109375" customWidth="1"/>
    <col min="13818" max="13818" width="10.42578125" customWidth="1"/>
    <col min="13819" max="13837" width="9.7109375" customWidth="1"/>
    <col min="13838" max="13838" width="10.42578125" customWidth="1"/>
    <col min="13839" max="13839" width="9.7109375" bestFit="1" customWidth="1"/>
    <col min="13840" max="13840" width="8.42578125" customWidth="1"/>
    <col min="13841" max="13844" width="9.7109375" bestFit="1" customWidth="1"/>
    <col min="13845" max="13845" width="10.42578125" bestFit="1" customWidth="1"/>
    <col min="13846" max="13849" width="9.7109375" bestFit="1" customWidth="1"/>
    <col min="13851" max="13851" width="10.7109375" bestFit="1" customWidth="1"/>
    <col min="13852" max="13854" width="9.7109375" bestFit="1" customWidth="1"/>
    <col min="14046" max="14046" width="6.28515625" customWidth="1"/>
    <col min="14047" max="14047" width="41.28515625" customWidth="1"/>
    <col min="14048" max="14048" width="7.140625" customWidth="1"/>
    <col min="14049" max="14062" width="9.28515625" customWidth="1"/>
    <col min="14063" max="14070" width="9.7109375" customWidth="1"/>
    <col min="14071" max="14071" width="9.85546875" customWidth="1"/>
    <col min="14072" max="14073" width="9.7109375" customWidth="1"/>
    <col min="14074" max="14074" width="10.42578125" customWidth="1"/>
    <col min="14075" max="14093" width="9.7109375" customWidth="1"/>
    <col min="14094" max="14094" width="10.42578125" customWidth="1"/>
    <col min="14095" max="14095" width="9.7109375" bestFit="1" customWidth="1"/>
    <col min="14096" max="14096" width="8.42578125" customWidth="1"/>
    <col min="14097" max="14100" width="9.7109375" bestFit="1" customWidth="1"/>
    <col min="14101" max="14101" width="10.42578125" bestFit="1" customWidth="1"/>
    <col min="14102" max="14105" width="9.7109375" bestFit="1" customWidth="1"/>
    <col min="14107" max="14107" width="10.7109375" bestFit="1" customWidth="1"/>
    <col min="14108" max="14110" width="9.7109375" bestFit="1" customWidth="1"/>
    <col min="14302" max="14302" width="6.28515625" customWidth="1"/>
    <col min="14303" max="14303" width="41.28515625" customWidth="1"/>
    <col min="14304" max="14304" width="7.140625" customWidth="1"/>
    <col min="14305" max="14318" width="9.28515625" customWidth="1"/>
    <col min="14319" max="14326" width="9.7109375" customWidth="1"/>
    <col min="14327" max="14327" width="9.85546875" customWidth="1"/>
    <col min="14328" max="14329" width="9.7109375" customWidth="1"/>
    <col min="14330" max="14330" width="10.42578125" customWidth="1"/>
    <col min="14331" max="14349" width="9.7109375" customWidth="1"/>
    <col min="14350" max="14350" width="10.42578125" customWidth="1"/>
    <col min="14351" max="14351" width="9.7109375" bestFit="1" customWidth="1"/>
    <col min="14352" max="14352" width="8.42578125" customWidth="1"/>
    <col min="14353" max="14356" width="9.7109375" bestFit="1" customWidth="1"/>
    <col min="14357" max="14357" width="10.42578125" bestFit="1" customWidth="1"/>
    <col min="14358" max="14361" width="9.7109375" bestFit="1" customWidth="1"/>
    <col min="14363" max="14363" width="10.7109375" bestFit="1" customWidth="1"/>
    <col min="14364" max="14366" width="9.7109375" bestFit="1" customWidth="1"/>
    <col min="14558" max="14558" width="6.28515625" customWidth="1"/>
    <col min="14559" max="14559" width="41.28515625" customWidth="1"/>
    <col min="14560" max="14560" width="7.140625" customWidth="1"/>
    <col min="14561" max="14574" width="9.28515625" customWidth="1"/>
    <col min="14575" max="14582" width="9.7109375" customWidth="1"/>
    <col min="14583" max="14583" width="9.85546875" customWidth="1"/>
    <col min="14584" max="14585" width="9.7109375" customWidth="1"/>
    <col min="14586" max="14586" width="10.42578125" customWidth="1"/>
    <col min="14587" max="14605" width="9.7109375" customWidth="1"/>
    <col min="14606" max="14606" width="10.42578125" customWidth="1"/>
    <col min="14607" max="14607" width="9.7109375" bestFit="1" customWidth="1"/>
    <col min="14608" max="14608" width="8.42578125" customWidth="1"/>
    <col min="14609" max="14612" width="9.7109375" bestFit="1" customWidth="1"/>
    <col min="14613" max="14613" width="10.42578125" bestFit="1" customWidth="1"/>
    <col min="14614" max="14617" width="9.7109375" bestFit="1" customWidth="1"/>
    <col min="14619" max="14619" width="10.7109375" bestFit="1" customWidth="1"/>
    <col min="14620" max="14622" width="9.7109375" bestFit="1" customWidth="1"/>
    <col min="14814" max="14814" width="6.28515625" customWidth="1"/>
    <col min="14815" max="14815" width="41.28515625" customWidth="1"/>
    <col min="14816" max="14816" width="7.140625" customWidth="1"/>
    <col min="14817" max="14830" width="9.28515625" customWidth="1"/>
    <col min="14831" max="14838" width="9.7109375" customWidth="1"/>
    <col min="14839" max="14839" width="9.85546875" customWidth="1"/>
    <col min="14840" max="14841" width="9.7109375" customWidth="1"/>
    <col min="14842" max="14842" width="10.42578125" customWidth="1"/>
    <col min="14843" max="14861" width="9.7109375" customWidth="1"/>
    <col min="14862" max="14862" width="10.42578125" customWidth="1"/>
    <col min="14863" max="14863" width="9.7109375" bestFit="1" customWidth="1"/>
    <col min="14864" max="14864" width="8.42578125" customWidth="1"/>
    <col min="14865" max="14868" width="9.7109375" bestFit="1" customWidth="1"/>
    <col min="14869" max="14869" width="10.42578125" bestFit="1" customWidth="1"/>
    <col min="14870" max="14873" width="9.7109375" bestFit="1" customWidth="1"/>
    <col min="14875" max="14875" width="10.7109375" bestFit="1" customWidth="1"/>
    <col min="14876" max="14878" width="9.7109375" bestFit="1" customWidth="1"/>
    <col min="15070" max="15070" width="6.28515625" customWidth="1"/>
    <col min="15071" max="15071" width="41.28515625" customWidth="1"/>
    <col min="15072" max="15072" width="7.140625" customWidth="1"/>
    <col min="15073" max="15086" width="9.28515625" customWidth="1"/>
    <col min="15087" max="15094" width="9.7109375" customWidth="1"/>
    <col min="15095" max="15095" width="9.85546875" customWidth="1"/>
    <col min="15096" max="15097" width="9.7109375" customWidth="1"/>
    <col min="15098" max="15098" width="10.42578125" customWidth="1"/>
    <col min="15099" max="15117" width="9.7109375" customWidth="1"/>
    <col min="15118" max="15118" width="10.42578125" customWidth="1"/>
    <col min="15119" max="15119" width="9.7109375" bestFit="1" customWidth="1"/>
    <col min="15120" max="15120" width="8.42578125" customWidth="1"/>
    <col min="15121" max="15124" width="9.7109375" bestFit="1" customWidth="1"/>
    <col min="15125" max="15125" width="10.42578125" bestFit="1" customWidth="1"/>
    <col min="15126" max="15129" width="9.7109375" bestFit="1" customWidth="1"/>
    <col min="15131" max="15131" width="10.7109375" bestFit="1" customWidth="1"/>
    <col min="15132" max="15134" width="9.7109375" bestFit="1" customWidth="1"/>
    <col min="15326" max="15326" width="6.28515625" customWidth="1"/>
    <col min="15327" max="15327" width="41.28515625" customWidth="1"/>
    <col min="15328" max="15328" width="7.140625" customWidth="1"/>
    <col min="15329" max="15342" width="9.28515625" customWidth="1"/>
    <col min="15343" max="15350" width="9.7109375" customWidth="1"/>
    <col min="15351" max="15351" width="9.85546875" customWidth="1"/>
    <col min="15352" max="15353" width="9.7109375" customWidth="1"/>
    <col min="15354" max="15354" width="10.42578125" customWidth="1"/>
    <col min="15355" max="15373" width="9.7109375" customWidth="1"/>
    <col min="15374" max="15374" width="10.42578125" customWidth="1"/>
    <col min="15375" max="15375" width="9.7109375" bestFit="1" customWidth="1"/>
    <col min="15376" max="15376" width="8.42578125" customWidth="1"/>
    <col min="15377" max="15380" width="9.7109375" bestFit="1" customWidth="1"/>
    <col min="15381" max="15381" width="10.42578125" bestFit="1" customWidth="1"/>
    <col min="15382" max="15385" width="9.7109375" bestFit="1" customWidth="1"/>
    <col min="15387" max="15387" width="10.7109375" bestFit="1" customWidth="1"/>
    <col min="15388" max="15390" width="9.7109375" bestFit="1" customWidth="1"/>
    <col min="15582" max="15582" width="6.28515625" customWidth="1"/>
    <col min="15583" max="15583" width="41.28515625" customWidth="1"/>
    <col min="15584" max="15584" width="7.140625" customWidth="1"/>
    <col min="15585" max="15598" width="9.28515625" customWidth="1"/>
    <col min="15599" max="15606" width="9.7109375" customWidth="1"/>
    <col min="15607" max="15607" width="9.85546875" customWidth="1"/>
    <col min="15608" max="15609" width="9.7109375" customWidth="1"/>
    <col min="15610" max="15610" width="10.42578125" customWidth="1"/>
    <col min="15611" max="15629" width="9.7109375" customWidth="1"/>
    <col min="15630" max="15630" width="10.42578125" customWidth="1"/>
    <col min="15631" max="15631" width="9.7109375" bestFit="1" customWidth="1"/>
    <col min="15632" max="15632" width="8.42578125" customWidth="1"/>
    <col min="15633" max="15636" width="9.7109375" bestFit="1" customWidth="1"/>
    <col min="15637" max="15637" width="10.42578125" bestFit="1" customWidth="1"/>
    <col min="15638" max="15641" width="9.7109375" bestFit="1" customWidth="1"/>
    <col min="15643" max="15643" width="10.7109375" bestFit="1" customWidth="1"/>
    <col min="15644" max="15646" width="9.7109375" bestFit="1" customWidth="1"/>
    <col min="15838" max="15838" width="6.28515625" customWidth="1"/>
    <col min="15839" max="15839" width="41.28515625" customWidth="1"/>
    <col min="15840" max="15840" width="7.140625" customWidth="1"/>
    <col min="15841" max="15854" width="9.28515625" customWidth="1"/>
    <col min="15855" max="15862" width="9.7109375" customWidth="1"/>
    <col min="15863" max="15863" width="9.85546875" customWidth="1"/>
    <col min="15864" max="15865" width="9.7109375" customWidth="1"/>
    <col min="15866" max="15866" width="10.42578125" customWidth="1"/>
    <col min="15867" max="15885" width="9.7109375" customWidth="1"/>
    <col min="15886" max="15886" width="10.42578125" customWidth="1"/>
    <col min="15887" max="15887" width="9.7109375" bestFit="1" customWidth="1"/>
    <col min="15888" max="15888" width="8.42578125" customWidth="1"/>
    <col min="15889" max="15892" width="9.7109375" bestFit="1" customWidth="1"/>
    <col min="15893" max="15893" width="10.42578125" bestFit="1" customWidth="1"/>
    <col min="15894" max="15897" width="9.7109375" bestFit="1" customWidth="1"/>
    <col min="15899" max="15899" width="10.7109375" bestFit="1" customWidth="1"/>
    <col min="15900" max="15902" width="9.7109375" bestFit="1" customWidth="1"/>
    <col min="16094" max="16094" width="6.28515625" customWidth="1"/>
    <col min="16095" max="16095" width="41.28515625" customWidth="1"/>
    <col min="16096" max="16096" width="7.140625" customWidth="1"/>
    <col min="16097" max="16110" width="9.28515625" customWidth="1"/>
    <col min="16111" max="16118" width="9.7109375" customWidth="1"/>
    <col min="16119" max="16119" width="9.85546875" customWidth="1"/>
    <col min="16120" max="16121" width="9.7109375" customWidth="1"/>
    <col min="16122" max="16122" width="10.42578125" customWidth="1"/>
    <col min="16123" max="16141" width="9.7109375" customWidth="1"/>
    <col min="16142" max="16142" width="10.42578125" customWidth="1"/>
    <col min="16143" max="16143" width="9.7109375" bestFit="1" customWidth="1"/>
    <col min="16144" max="16144" width="8.42578125" customWidth="1"/>
    <col min="16145" max="16148" width="9.7109375" bestFit="1" customWidth="1"/>
    <col min="16149" max="16149" width="10.42578125" bestFit="1" customWidth="1"/>
    <col min="16150" max="16153" width="9.7109375" bestFit="1" customWidth="1"/>
    <col min="16155" max="16155" width="10.7109375" bestFit="1" customWidth="1"/>
    <col min="16156" max="16158" width="9.7109375" bestFit="1" customWidth="1"/>
  </cols>
  <sheetData>
    <row r="1" spans="1:221" ht="15" x14ac:dyDescent="0.25">
      <c r="A1" s="179" t="s">
        <v>168</v>
      </c>
      <c r="B1" s="180"/>
      <c r="C1" s="182">
        <v>2016</v>
      </c>
      <c r="D1" s="182">
        <v>2016</v>
      </c>
      <c r="E1" s="182">
        <v>2017</v>
      </c>
      <c r="F1" s="182">
        <v>2017</v>
      </c>
      <c r="G1" s="182">
        <v>2017</v>
      </c>
      <c r="H1" s="182">
        <v>2017</v>
      </c>
      <c r="I1" s="182">
        <v>2018</v>
      </c>
      <c r="J1" s="182">
        <v>2018</v>
      </c>
      <c r="K1" s="182">
        <v>2018</v>
      </c>
      <c r="L1" s="182">
        <v>2018</v>
      </c>
      <c r="M1" s="182">
        <v>2019</v>
      </c>
      <c r="N1" s="182">
        <v>2019</v>
      </c>
      <c r="O1" s="182">
        <v>2019</v>
      </c>
      <c r="P1" s="182">
        <v>2019</v>
      </c>
      <c r="Q1" s="182">
        <v>2020</v>
      </c>
      <c r="R1" s="182">
        <v>2020</v>
      </c>
      <c r="S1" s="182">
        <v>2020</v>
      </c>
      <c r="T1" s="182">
        <v>2020</v>
      </c>
      <c r="U1" s="182">
        <v>2021</v>
      </c>
      <c r="V1" s="182">
        <v>2021</v>
      </c>
      <c r="W1" s="182">
        <v>2021</v>
      </c>
      <c r="X1" s="182">
        <v>2021</v>
      </c>
      <c r="Y1" s="182">
        <v>2022</v>
      </c>
      <c r="Z1" s="182">
        <v>2022</v>
      </c>
      <c r="AA1" s="182">
        <v>2022</v>
      </c>
      <c r="AB1" s="182">
        <v>2022</v>
      </c>
      <c r="AC1" s="182">
        <v>2023</v>
      </c>
      <c r="AD1" s="182">
        <v>2023</v>
      </c>
      <c r="AE1" s="182">
        <v>2023</v>
      </c>
      <c r="AF1" s="182">
        <v>2023</v>
      </c>
      <c r="AG1" s="182">
        <v>2024</v>
      </c>
      <c r="AH1" s="182">
        <v>2024</v>
      </c>
      <c r="AI1" s="182">
        <v>2024</v>
      </c>
      <c r="AJ1" s="182">
        <v>2024</v>
      </c>
      <c r="AK1" s="182">
        <v>2025</v>
      </c>
      <c r="AL1" s="182">
        <v>2025</v>
      </c>
    </row>
    <row r="2" spans="1:221" ht="15" x14ac:dyDescent="0.25">
      <c r="A2" s="183"/>
      <c r="B2" s="184" t="s">
        <v>167</v>
      </c>
      <c r="C2" s="219" t="s">
        <v>80</v>
      </c>
      <c r="D2" s="219"/>
      <c r="E2" s="219"/>
      <c r="F2" s="219"/>
      <c r="G2" s="219" t="s">
        <v>92</v>
      </c>
      <c r="H2" s="219"/>
      <c r="I2" s="219"/>
      <c r="J2" s="219"/>
      <c r="K2" s="219" t="s">
        <v>134</v>
      </c>
      <c r="L2" s="219"/>
      <c r="M2" s="219"/>
      <c r="N2" s="219"/>
      <c r="O2" s="219" t="s">
        <v>136</v>
      </c>
      <c r="P2" s="219"/>
      <c r="Q2" s="219"/>
      <c r="R2" s="219"/>
      <c r="S2" s="219" t="s">
        <v>137</v>
      </c>
      <c r="T2" s="219"/>
      <c r="U2" s="219"/>
      <c r="V2" s="219"/>
      <c r="W2" s="219" t="s">
        <v>138</v>
      </c>
      <c r="X2" s="219"/>
      <c r="Y2" s="219"/>
      <c r="Z2" s="219"/>
      <c r="AA2" s="219" t="s">
        <v>143</v>
      </c>
      <c r="AB2" s="219"/>
      <c r="AC2" s="219"/>
      <c r="AD2" s="219"/>
      <c r="AE2" s="219" t="s">
        <v>144</v>
      </c>
      <c r="AF2" s="219"/>
      <c r="AG2" s="219"/>
      <c r="AH2" s="219"/>
      <c r="AI2" s="221" t="s">
        <v>170</v>
      </c>
      <c r="AJ2" s="221"/>
      <c r="AK2" s="221"/>
      <c r="AL2" s="221"/>
      <c r="AM2" s="185"/>
      <c r="AN2" s="185"/>
      <c r="AO2" s="185"/>
      <c r="AP2" s="185"/>
      <c r="AQ2" s="185"/>
      <c r="AR2" s="185"/>
      <c r="AS2" s="185"/>
      <c r="AT2" s="185"/>
      <c r="AU2" s="185"/>
      <c r="AV2" s="185"/>
      <c r="AW2" s="185"/>
      <c r="AX2" s="185"/>
      <c r="AY2" s="185"/>
      <c r="AZ2" s="185"/>
      <c r="BA2" s="185"/>
      <c r="BB2" s="185"/>
      <c r="BC2" s="185"/>
      <c r="BD2" s="185"/>
      <c r="BE2" s="185"/>
      <c r="BF2" s="185"/>
      <c r="BG2" s="185"/>
      <c r="BH2" s="185"/>
      <c r="BI2" s="185"/>
      <c r="BJ2" s="185"/>
      <c r="BK2" s="185"/>
      <c r="BL2" s="185"/>
      <c r="BM2" s="185"/>
      <c r="BN2" s="185"/>
      <c r="BO2" s="185"/>
      <c r="BP2" s="185"/>
      <c r="BQ2" s="185"/>
      <c r="BR2" s="185"/>
      <c r="BS2" s="185"/>
      <c r="BT2" s="185"/>
      <c r="BU2" s="185"/>
      <c r="BV2" s="185"/>
      <c r="BW2" s="185"/>
      <c r="BX2" s="185"/>
      <c r="BY2" s="185"/>
      <c r="BZ2" s="185"/>
      <c r="CA2" s="185"/>
      <c r="CB2" s="185"/>
      <c r="CC2" s="185"/>
      <c r="CD2" s="185"/>
      <c r="CE2" s="185"/>
      <c r="CF2" s="185"/>
      <c r="CG2" s="185"/>
      <c r="CH2" s="185"/>
      <c r="CI2" s="185"/>
      <c r="CJ2" s="185"/>
      <c r="CK2" s="185"/>
      <c r="CL2" s="185"/>
      <c r="CM2" s="185"/>
      <c r="CN2" s="185"/>
      <c r="CO2" s="185"/>
      <c r="CP2" s="185"/>
      <c r="CQ2" s="185"/>
      <c r="CR2" s="185"/>
      <c r="CS2" s="185"/>
      <c r="CT2" s="185"/>
      <c r="CU2" s="185"/>
      <c r="CV2" s="185"/>
      <c r="CW2" s="185"/>
      <c r="CX2" s="185"/>
      <c r="CY2" s="185"/>
      <c r="CZ2" s="185"/>
      <c r="DA2" s="185"/>
      <c r="DB2" s="185"/>
      <c r="DC2" s="185"/>
      <c r="DD2" s="185"/>
      <c r="DE2" s="185"/>
      <c r="DF2" s="185"/>
      <c r="DG2" s="185"/>
      <c r="DH2" s="185"/>
      <c r="DI2" s="185"/>
      <c r="DJ2" s="185"/>
      <c r="DK2" s="185"/>
      <c r="DL2" s="185"/>
      <c r="DM2" s="185"/>
      <c r="DN2" s="185"/>
      <c r="DO2" s="185"/>
      <c r="DP2" s="185"/>
      <c r="DQ2" s="185"/>
      <c r="DR2" s="185"/>
      <c r="DS2" s="185"/>
      <c r="DT2" s="185"/>
      <c r="DU2" s="185"/>
      <c r="DV2" s="185"/>
      <c r="DW2" s="185"/>
      <c r="DX2" s="185"/>
      <c r="DY2" s="185"/>
      <c r="DZ2" s="185"/>
      <c r="EA2" s="185"/>
      <c r="EB2" s="185"/>
      <c r="EC2" s="185"/>
      <c r="ED2" s="185"/>
      <c r="EE2" s="185"/>
      <c r="EF2" s="185"/>
      <c r="EG2" s="185"/>
      <c r="EH2" s="185"/>
      <c r="EI2" s="185"/>
      <c r="EJ2" s="185"/>
      <c r="EK2" s="185"/>
      <c r="EL2" s="185"/>
      <c r="EM2" s="185"/>
      <c r="EN2" s="185"/>
      <c r="EO2" s="185"/>
      <c r="EP2" s="185"/>
      <c r="EQ2" s="185"/>
      <c r="ER2" s="185"/>
      <c r="ES2" s="185"/>
      <c r="ET2" s="185"/>
      <c r="EU2" s="185"/>
      <c r="EV2" s="185"/>
      <c r="EW2" s="185"/>
      <c r="EX2" s="185"/>
      <c r="EY2" s="185"/>
      <c r="EZ2" s="185"/>
      <c r="FA2" s="185"/>
      <c r="FB2" s="185"/>
      <c r="FC2" s="185"/>
      <c r="FD2" s="185"/>
      <c r="FE2" s="185"/>
      <c r="FF2" s="185"/>
      <c r="FG2" s="185"/>
      <c r="FH2" s="185"/>
      <c r="FI2" s="185"/>
      <c r="FJ2" s="185"/>
      <c r="FK2" s="185"/>
      <c r="FL2" s="185"/>
      <c r="FM2" s="185"/>
      <c r="FN2" s="185"/>
      <c r="FO2" s="185"/>
      <c r="FP2" s="185"/>
      <c r="FQ2" s="185"/>
      <c r="FR2" s="185"/>
      <c r="FS2" s="185"/>
      <c r="FT2" s="185"/>
      <c r="FU2" s="185"/>
      <c r="FV2" s="185"/>
      <c r="FW2" s="185"/>
      <c r="FX2" s="185"/>
      <c r="FY2" s="185"/>
      <c r="FZ2" s="185"/>
      <c r="GA2" s="185"/>
      <c r="GB2" s="185"/>
      <c r="GC2" s="185"/>
      <c r="GD2" s="185"/>
      <c r="GE2" s="185"/>
      <c r="GF2" s="185"/>
      <c r="GG2" s="185"/>
      <c r="GH2" s="185"/>
      <c r="GI2" s="185"/>
      <c r="GJ2" s="185"/>
      <c r="GK2" s="185"/>
      <c r="GL2" s="185"/>
      <c r="GM2" s="185"/>
      <c r="GN2" s="185"/>
      <c r="GO2" s="185"/>
      <c r="GP2" s="185"/>
      <c r="GQ2" s="185"/>
      <c r="GR2" s="185"/>
      <c r="GS2" s="185"/>
      <c r="GT2" s="185"/>
      <c r="GU2" s="185"/>
      <c r="GV2" s="185"/>
      <c r="GW2" s="185"/>
      <c r="GX2" s="185"/>
      <c r="GY2" s="185"/>
      <c r="GZ2" s="185"/>
      <c r="HA2" s="185"/>
      <c r="HB2" s="185"/>
      <c r="HC2" s="185"/>
      <c r="HD2" s="185"/>
      <c r="HE2" s="185"/>
      <c r="HF2" s="185"/>
      <c r="HG2" s="185"/>
      <c r="HH2" s="185"/>
      <c r="HI2" s="185"/>
      <c r="HJ2" s="185"/>
      <c r="HK2" s="185"/>
      <c r="HL2" s="185"/>
      <c r="HM2" s="185"/>
    </row>
    <row r="3" spans="1:221" ht="15" x14ac:dyDescent="0.25">
      <c r="A3" s="189"/>
      <c r="B3" s="190" t="s">
        <v>166</v>
      </c>
      <c r="C3" s="186" t="s">
        <v>46</v>
      </c>
      <c r="D3" s="186" t="s">
        <v>47</v>
      </c>
      <c r="E3" s="186" t="s">
        <v>48</v>
      </c>
      <c r="F3" s="186" t="s">
        <v>49</v>
      </c>
      <c r="G3" s="186" t="s">
        <v>46</v>
      </c>
      <c r="H3" s="186" t="s">
        <v>47</v>
      </c>
      <c r="I3" s="186" t="s">
        <v>48</v>
      </c>
      <c r="J3" s="186" t="s">
        <v>49</v>
      </c>
      <c r="K3" s="186" t="s">
        <v>46</v>
      </c>
      <c r="L3" s="186" t="s">
        <v>47</v>
      </c>
      <c r="M3" s="186" t="s">
        <v>48</v>
      </c>
      <c r="N3" s="186" t="s">
        <v>49</v>
      </c>
      <c r="O3" s="186" t="s">
        <v>46</v>
      </c>
      <c r="P3" s="186" t="s">
        <v>47</v>
      </c>
      <c r="Q3" s="186" t="s">
        <v>48</v>
      </c>
      <c r="R3" s="186" t="s">
        <v>49</v>
      </c>
      <c r="S3" s="186" t="s">
        <v>46</v>
      </c>
      <c r="T3" s="186" t="s">
        <v>47</v>
      </c>
      <c r="U3" s="186" t="s">
        <v>48</v>
      </c>
      <c r="V3" s="186" t="s">
        <v>49</v>
      </c>
      <c r="W3" s="186" t="s">
        <v>46</v>
      </c>
      <c r="X3" s="186" t="s">
        <v>47</v>
      </c>
      <c r="Y3" s="186" t="s">
        <v>48</v>
      </c>
      <c r="Z3" s="186" t="s">
        <v>49</v>
      </c>
      <c r="AA3" s="186" t="s">
        <v>46</v>
      </c>
      <c r="AB3" s="186" t="s">
        <v>47</v>
      </c>
      <c r="AC3" s="186" t="s">
        <v>48</v>
      </c>
      <c r="AD3" s="186" t="s">
        <v>49</v>
      </c>
      <c r="AE3" s="186" t="s">
        <v>46</v>
      </c>
      <c r="AF3" s="186" t="s">
        <v>47</v>
      </c>
      <c r="AG3" s="186" t="s">
        <v>48</v>
      </c>
      <c r="AH3" s="186" t="s">
        <v>49</v>
      </c>
      <c r="AI3" s="186" t="s">
        <v>46</v>
      </c>
      <c r="AJ3" s="186" t="s">
        <v>47</v>
      </c>
      <c r="AK3" s="186" t="s">
        <v>48</v>
      </c>
      <c r="AL3" s="186" t="s">
        <v>49</v>
      </c>
      <c r="AM3" s="187"/>
      <c r="AN3" s="187"/>
      <c r="AO3" s="187"/>
      <c r="AP3" s="187"/>
      <c r="AQ3" s="187"/>
      <c r="AR3" s="187"/>
      <c r="AS3" s="187"/>
      <c r="AT3" s="187"/>
      <c r="AU3" s="187"/>
      <c r="AV3" s="187"/>
      <c r="AW3" s="187"/>
      <c r="AX3" s="187"/>
      <c r="AY3" s="187"/>
      <c r="AZ3" s="187"/>
      <c r="BA3" s="187"/>
      <c r="BB3" s="187"/>
      <c r="BC3" s="187"/>
      <c r="BD3" s="187"/>
      <c r="BE3" s="187"/>
      <c r="BF3" s="187"/>
      <c r="BG3" s="187"/>
      <c r="BH3" s="187"/>
      <c r="BI3" s="187"/>
      <c r="BJ3" s="187"/>
      <c r="BK3" s="187"/>
      <c r="BL3" s="187"/>
      <c r="BM3" s="187"/>
      <c r="BN3" s="187"/>
      <c r="BO3" s="187"/>
      <c r="BP3" s="187"/>
      <c r="BQ3" s="187"/>
      <c r="BR3" s="187"/>
      <c r="BS3" s="187"/>
      <c r="BT3" s="187"/>
      <c r="BU3" s="187"/>
      <c r="BV3" s="187"/>
      <c r="BW3" s="187"/>
      <c r="BX3" s="187"/>
      <c r="BY3" s="187"/>
      <c r="BZ3" s="187"/>
      <c r="CA3" s="187"/>
      <c r="CB3" s="187"/>
      <c r="CC3" s="187"/>
      <c r="CD3" s="187"/>
      <c r="CE3" s="187"/>
      <c r="CF3" s="187"/>
      <c r="CG3" s="187"/>
      <c r="CH3" s="187"/>
      <c r="CI3" s="187"/>
      <c r="CJ3" s="187"/>
      <c r="CK3" s="187"/>
      <c r="CL3" s="187"/>
      <c r="CM3" s="187"/>
      <c r="CN3" s="187"/>
      <c r="CO3" s="187"/>
      <c r="CP3" s="187"/>
      <c r="CQ3" s="187"/>
      <c r="CR3" s="187"/>
      <c r="CS3" s="187"/>
      <c r="CT3" s="187"/>
      <c r="CU3" s="187"/>
      <c r="CV3" s="187"/>
      <c r="CW3" s="187"/>
      <c r="CX3" s="187"/>
      <c r="CY3" s="187"/>
      <c r="CZ3" s="187"/>
      <c r="DA3" s="187"/>
      <c r="DB3" s="187"/>
      <c r="DC3" s="187"/>
      <c r="DD3" s="187"/>
      <c r="DE3" s="187"/>
      <c r="DF3" s="187"/>
      <c r="DG3" s="187"/>
      <c r="DH3" s="187"/>
      <c r="DI3" s="187"/>
      <c r="DJ3" s="187"/>
      <c r="DK3" s="187"/>
      <c r="DL3" s="187"/>
      <c r="DM3" s="187"/>
      <c r="DN3" s="187"/>
      <c r="DO3" s="187"/>
      <c r="DP3" s="187"/>
      <c r="DQ3" s="187"/>
      <c r="DR3" s="187"/>
      <c r="DS3" s="187"/>
      <c r="DT3" s="187"/>
      <c r="DU3" s="187"/>
      <c r="DV3" s="187"/>
      <c r="DW3" s="187"/>
      <c r="DX3" s="187"/>
      <c r="DY3" s="187"/>
      <c r="DZ3" s="187"/>
      <c r="EA3" s="187"/>
      <c r="EB3" s="187"/>
      <c r="EC3" s="187"/>
      <c r="ED3" s="187"/>
      <c r="EE3" s="187"/>
      <c r="EF3" s="187"/>
      <c r="EG3" s="187"/>
      <c r="EH3" s="187"/>
      <c r="EI3" s="187"/>
      <c r="EJ3" s="187"/>
      <c r="EK3" s="187"/>
      <c r="EL3" s="187"/>
      <c r="EM3" s="187"/>
      <c r="EN3" s="187"/>
      <c r="EO3" s="187"/>
      <c r="EP3" s="187"/>
      <c r="EQ3" s="187"/>
      <c r="ER3" s="187"/>
      <c r="ES3" s="187"/>
      <c r="ET3" s="187"/>
      <c r="EU3" s="187"/>
      <c r="EV3" s="187"/>
      <c r="EW3" s="187"/>
      <c r="EX3" s="187"/>
      <c r="EY3" s="187"/>
      <c r="EZ3" s="187"/>
      <c r="FA3" s="187"/>
      <c r="FB3" s="187"/>
      <c r="FC3" s="187"/>
      <c r="FD3" s="187"/>
      <c r="FE3" s="187"/>
      <c r="FF3" s="187"/>
      <c r="FG3" s="187"/>
      <c r="FH3" s="187"/>
      <c r="FI3" s="187"/>
      <c r="FJ3" s="187"/>
      <c r="FK3" s="187"/>
      <c r="FL3" s="187"/>
      <c r="FM3" s="187"/>
      <c r="FN3" s="187"/>
      <c r="FO3" s="187"/>
      <c r="FP3" s="187"/>
      <c r="FQ3" s="187"/>
      <c r="FR3" s="187"/>
      <c r="FS3" s="187"/>
      <c r="FT3" s="187"/>
      <c r="FU3" s="187"/>
      <c r="FV3" s="187"/>
      <c r="FW3" s="187"/>
      <c r="FX3" s="187"/>
      <c r="FY3" s="187"/>
      <c r="FZ3" s="187"/>
      <c r="GA3" s="187"/>
      <c r="GB3" s="187"/>
      <c r="GC3" s="187"/>
      <c r="GD3" s="187"/>
      <c r="GE3" s="187"/>
      <c r="GF3" s="187"/>
      <c r="GG3" s="187"/>
      <c r="GH3" s="187"/>
      <c r="GI3" s="187"/>
      <c r="GJ3" s="187"/>
      <c r="GK3" s="187"/>
      <c r="GL3" s="187"/>
      <c r="GM3" s="187"/>
      <c r="GN3" s="187"/>
      <c r="GO3" s="187"/>
      <c r="GP3" s="187"/>
      <c r="GQ3" s="187"/>
      <c r="GR3" s="187"/>
      <c r="GS3" s="187"/>
      <c r="GT3" s="187"/>
      <c r="GU3" s="187"/>
      <c r="GV3" s="187"/>
      <c r="GW3" s="187"/>
      <c r="GX3" s="187"/>
      <c r="GY3" s="187"/>
      <c r="GZ3" s="187"/>
      <c r="HA3" s="187"/>
      <c r="HB3" s="187"/>
      <c r="HC3" s="187"/>
      <c r="HD3" s="187"/>
      <c r="HE3" s="187"/>
      <c r="HF3" s="187"/>
      <c r="HG3" s="187"/>
      <c r="HH3" s="187"/>
      <c r="HI3" s="187"/>
      <c r="HJ3" s="187"/>
      <c r="HK3" s="187"/>
      <c r="HL3" s="187"/>
      <c r="HM3" s="187"/>
    </row>
    <row r="4" spans="1:221" ht="15" x14ac:dyDescent="0.25">
      <c r="A4" s="189"/>
      <c r="B4" s="190" t="s">
        <v>164</v>
      </c>
      <c r="C4" s="172">
        <v>21157.345409038691</v>
      </c>
      <c r="D4" s="172">
        <v>21762.040016309416</v>
      </c>
      <c r="E4" s="172">
        <v>20982.097297610177</v>
      </c>
      <c r="F4" s="172">
        <v>21701.571512637183</v>
      </c>
      <c r="G4" s="172">
        <v>23757.494645830164</v>
      </c>
      <c r="H4" s="172">
        <v>22833.030377879804</v>
      </c>
      <c r="I4" s="172">
        <v>23201.376724243593</v>
      </c>
      <c r="J4" s="172">
        <v>24192.074119160367</v>
      </c>
      <c r="K4" s="172">
        <v>24736.590978843888</v>
      </c>
      <c r="L4" s="172">
        <v>24998.62197506821</v>
      </c>
      <c r="M4" s="172">
        <v>24535.585323534913</v>
      </c>
      <c r="N4" s="172">
        <v>26244.542879620582</v>
      </c>
      <c r="O4" s="172">
        <v>27696.346374306755</v>
      </c>
      <c r="P4" s="172">
        <v>27708.814068632437</v>
      </c>
      <c r="Q4" s="172">
        <v>24583.326099330916</v>
      </c>
      <c r="R4" s="172">
        <v>23818.728888324014</v>
      </c>
      <c r="S4" s="172">
        <v>27785.824017081839</v>
      </c>
      <c r="T4" s="172">
        <v>28225.264217980795</v>
      </c>
      <c r="U4" s="172">
        <v>26488.0183802504</v>
      </c>
      <c r="V4" s="172">
        <v>27586.625701133329</v>
      </c>
      <c r="W4" s="172">
        <v>28154.495077202231</v>
      </c>
      <c r="X4" s="172">
        <v>28450.728968295531</v>
      </c>
      <c r="Y4" s="172">
        <v>28265.687698809237</v>
      </c>
      <c r="Z4" s="172">
        <v>29990.388203525741</v>
      </c>
      <c r="AA4" s="172">
        <v>31474.239042141246</v>
      </c>
      <c r="AB4" s="172">
        <v>30361.374202338691</v>
      </c>
      <c r="AC4" s="172">
        <v>27689.725259905688</v>
      </c>
      <c r="AD4" s="172">
        <v>29700.696769583723</v>
      </c>
      <c r="AE4" s="172">
        <v>32976.385715742268</v>
      </c>
      <c r="AF4" s="172">
        <v>31408.698382072918</v>
      </c>
      <c r="AG4" s="172">
        <v>27464.635940518907</v>
      </c>
      <c r="AH4" s="172">
        <v>30221.134477540611</v>
      </c>
      <c r="AI4" s="172">
        <v>35511.559981003978</v>
      </c>
      <c r="AJ4" s="172">
        <v>32955.115816306083</v>
      </c>
      <c r="AK4" s="172">
        <v>33544.641108476324</v>
      </c>
      <c r="AL4" s="172">
        <v>32908.047565740388</v>
      </c>
      <c r="AM4" s="189"/>
      <c r="AN4" s="189"/>
      <c r="AO4" s="189"/>
      <c r="AP4" s="189"/>
      <c r="AQ4" s="189"/>
      <c r="AR4" s="189"/>
      <c r="AS4" s="189"/>
      <c r="AT4" s="189"/>
      <c r="AU4" s="189"/>
      <c r="AV4" s="189"/>
      <c r="AW4" s="189"/>
      <c r="AX4" s="189"/>
      <c r="AY4" s="189"/>
      <c r="AZ4" s="189"/>
      <c r="BA4" s="189"/>
      <c r="BB4" s="189"/>
      <c r="BC4" s="189"/>
      <c r="BD4" s="189"/>
      <c r="BE4" s="189"/>
      <c r="BF4" s="189"/>
      <c r="BG4" s="189"/>
      <c r="BH4" s="189"/>
      <c r="BI4" s="189"/>
      <c r="BJ4" s="189"/>
      <c r="BK4" s="189"/>
      <c r="BL4" s="189"/>
      <c r="BM4" s="189"/>
      <c r="BN4" s="189"/>
      <c r="BO4" s="189"/>
      <c r="BP4" s="189"/>
      <c r="BQ4" s="189"/>
      <c r="BR4" s="189"/>
      <c r="BS4" s="189"/>
      <c r="BT4" s="189"/>
      <c r="BU4" s="189"/>
      <c r="BV4" s="189"/>
      <c r="BW4" s="189"/>
      <c r="BX4" s="189"/>
      <c r="BY4" s="189"/>
      <c r="BZ4" s="189"/>
      <c r="CA4" s="189"/>
      <c r="CB4" s="189"/>
      <c r="CC4" s="189"/>
      <c r="CD4" s="189"/>
      <c r="CE4" s="189"/>
      <c r="CF4" s="189"/>
      <c r="CG4" s="189"/>
      <c r="CH4" s="189"/>
      <c r="CI4" s="189"/>
      <c r="CJ4" s="189"/>
      <c r="CK4" s="189"/>
      <c r="CL4" s="189"/>
      <c r="CM4" s="189"/>
      <c r="CN4" s="189"/>
      <c r="CO4" s="189"/>
      <c r="CP4" s="189"/>
      <c r="CQ4" s="189"/>
      <c r="CR4" s="189"/>
      <c r="CS4" s="189"/>
      <c r="CT4" s="189"/>
      <c r="CU4" s="189"/>
      <c r="CV4" s="189"/>
      <c r="CW4" s="189"/>
      <c r="CX4" s="189"/>
      <c r="CY4" s="189"/>
      <c r="CZ4" s="189"/>
      <c r="DA4" s="189"/>
      <c r="DB4" s="189"/>
      <c r="DC4" s="189"/>
      <c r="DD4" s="189"/>
      <c r="DE4" s="189"/>
      <c r="DF4" s="189"/>
      <c r="DG4" s="189"/>
      <c r="DH4" s="189"/>
      <c r="DI4" s="189"/>
      <c r="DJ4" s="189"/>
      <c r="DK4" s="189"/>
      <c r="DL4" s="189"/>
      <c r="DM4" s="189"/>
      <c r="DN4" s="189"/>
      <c r="DO4" s="189"/>
      <c r="DP4" s="189"/>
      <c r="DQ4" s="189"/>
      <c r="DR4" s="189"/>
      <c r="DS4" s="189"/>
      <c r="DT4" s="189"/>
      <c r="DU4" s="189"/>
      <c r="DV4" s="189"/>
      <c r="DW4" s="189"/>
      <c r="DX4" s="189"/>
      <c r="DY4" s="189"/>
      <c r="DZ4" s="189"/>
      <c r="EA4" s="189"/>
      <c r="EB4" s="189"/>
      <c r="EC4" s="189"/>
      <c r="ED4" s="189"/>
      <c r="EE4" s="189"/>
      <c r="EF4" s="189"/>
      <c r="EG4" s="189"/>
      <c r="EH4" s="189"/>
      <c r="EI4" s="189"/>
      <c r="EJ4" s="189"/>
      <c r="EK4" s="189"/>
      <c r="EL4" s="189"/>
      <c r="EM4" s="189"/>
      <c r="EN4" s="189"/>
      <c r="EO4" s="189"/>
      <c r="EP4" s="189"/>
      <c r="EQ4" s="189"/>
      <c r="ER4" s="189"/>
      <c r="ES4" s="189"/>
      <c r="ET4" s="189"/>
      <c r="EU4" s="189"/>
      <c r="EV4" s="189"/>
      <c r="EW4" s="189"/>
      <c r="EX4" s="189"/>
      <c r="EY4" s="189"/>
      <c r="EZ4" s="189"/>
      <c r="FA4" s="189"/>
      <c r="FB4" s="189"/>
      <c r="FC4" s="189"/>
      <c r="FD4" s="189"/>
      <c r="FE4" s="189"/>
      <c r="FF4" s="189"/>
      <c r="FG4" s="189"/>
      <c r="FH4" s="189"/>
      <c r="FI4" s="189"/>
      <c r="FJ4" s="189"/>
      <c r="FK4" s="189"/>
      <c r="FL4" s="189"/>
      <c r="FM4" s="189"/>
      <c r="FN4" s="189"/>
      <c r="FO4" s="189"/>
      <c r="FP4" s="189"/>
      <c r="FQ4" s="189"/>
      <c r="FR4" s="189"/>
      <c r="FS4" s="189"/>
      <c r="FT4" s="189"/>
      <c r="FU4" s="189"/>
      <c r="FV4" s="189"/>
      <c r="FW4" s="189"/>
      <c r="FX4" s="189"/>
      <c r="FY4" s="189"/>
      <c r="FZ4" s="189"/>
      <c r="GA4" s="189"/>
      <c r="GB4" s="189"/>
      <c r="GC4" s="189"/>
      <c r="GD4" s="189"/>
      <c r="GE4" s="189"/>
      <c r="GF4" s="189"/>
      <c r="GG4" s="189"/>
      <c r="GH4" s="189"/>
      <c r="GI4" s="189"/>
      <c r="GJ4" s="189"/>
      <c r="GK4" s="189"/>
      <c r="GL4" s="189"/>
      <c r="GM4" s="189"/>
      <c r="GN4" s="189"/>
      <c r="GO4" s="189"/>
      <c r="GP4" s="189"/>
      <c r="GQ4" s="189"/>
      <c r="GR4" s="189"/>
      <c r="GS4" s="189"/>
      <c r="GT4" s="189"/>
      <c r="GU4" s="189"/>
      <c r="GV4" s="189"/>
      <c r="GW4" s="189"/>
      <c r="GX4" s="189"/>
      <c r="GY4" s="189"/>
      <c r="GZ4" s="189"/>
      <c r="HA4" s="189"/>
      <c r="HB4" s="189"/>
      <c r="HC4" s="189"/>
      <c r="HD4" s="189"/>
      <c r="HE4" s="189"/>
      <c r="HF4" s="189"/>
      <c r="HG4" s="189"/>
      <c r="HH4" s="189"/>
      <c r="HI4" s="189"/>
      <c r="HJ4" s="189"/>
      <c r="HK4" s="189"/>
      <c r="HL4" s="189"/>
      <c r="HM4" s="189"/>
    </row>
    <row r="5" spans="1:221" ht="15" x14ac:dyDescent="0.25">
      <c r="A5" s="189"/>
      <c r="B5" s="191" t="s">
        <v>163</v>
      </c>
      <c r="C5" s="187">
        <v>2095.0883252910821</v>
      </c>
      <c r="D5" s="187">
        <v>2055.0537628932198</v>
      </c>
      <c r="E5" s="187">
        <v>2167.6352313704665</v>
      </c>
      <c r="F5" s="187">
        <v>2355.409205831937</v>
      </c>
      <c r="G5" s="187">
        <v>2476.765722343072</v>
      </c>
      <c r="H5" s="187">
        <v>2519.1695732037188</v>
      </c>
      <c r="I5" s="187">
        <v>2577.0016140677617</v>
      </c>
      <c r="J5" s="187">
        <v>2478.8242201947805</v>
      </c>
      <c r="K5" s="187">
        <v>2582.6285566232432</v>
      </c>
      <c r="L5" s="187">
        <v>2610.8507796664944</v>
      </c>
      <c r="M5" s="187">
        <v>2577.2077368930145</v>
      </c>
      <c r="N5" s="187">
        <v>3038.0131397653663</v>
      </c>
      <c r="O5" s="187">
        <v>2836.6627948296004</v>
      </c>
      <c r="P5" s="187">
        <v>3197.7930129414435</v>
      </c>
      <c r="Q5" s="187">
        <v>3085.6799929582075</v>
      </c>
      <c r="R5" s="187">
        <v>3098.54225075765</v>
      </c>
      <c r="S5" s="187">
        <v>3064.1865751027967</v>
      </c>
      <c r="T5" s="187">
        <v>3386.2918162657888</v>
      </c>
      <c r="U5" s="187">
        <v>3376.033538221463</v>
      </c>
      <c r="V5" s="187">
        <v>3211.1547113255283</v>
      </c>
      <c r="W5" s="187">
        <v>3214.7047832947178</v>
      </c>
      <c r="X5" s="187">
        <v>3117.8137142096707</v>
      </c>
      <c r="Y5" s="187">
        <v>3656.2144356584959</v>
      </c>
      <c r="Z5" s="187">
        <v>3722.7260339382219</v>
      </c>
      <c r="AA5" s="187">
        <v>3746.9949522630964</v>
      </c>
      <c r="AB5" s="187">
        <v>3731.0446615944725</v>
      </c>
      <c r="AC5" s="187">
        <v>3445.7636938613432</v>
      </c>
      <c r="AD5" s="187">
        <v>3384.0807211249094</v>
      </c>
      <c r="AE5" s="187">
        <v>3738.9470660336615</v>
      </c>
      <c r="AF5" s="187">
        <v>3691.6426180610047</v>
      </c>
      <c r="AG5" s="187">
        <v>4105.2813216987497</v>
      </c>
      <c r="AH5" s="187">
        <v>4774.3484120664489</v>
      </c>
      <c r="AI5" s="187">
        <v>5003.7963421422673</v>
      </c>
      <c r="AJ5" s="187">
        <v>5125.3636549543871</v>
      </c>
      <c r="AK5" s="187">
        <v>5521.787257738958</v>
      </c>
      <c r="AL5" s="187">
        <v>5446.9243542007134</v>
      </c>
      <c r="AM5" s="187"/>
      <c r="AN5" s="187"/>
      <c r="AO5" s="187"/>
      <c r="AP5" s="187"/>
      <c r="AQ5" s="187"/>
      <c r="AR5" s="187"/>
      <c r="AS5" s="187"/>
      <c r="AT5" s="187"/>
      <c r="AU5" s="187"/>
      <c r="AV5" s="187"/>
      <c r="AW5" s="187"/>
      <c r="AX5" s="187"/>
      <c r="AY5" s="187"/>
      <c r="AZ5" s="187"/>
      <c r="BA5" s="187"/>
      <c r="BB5" s="187"/>
      <c r="BC5" s="187"/>
      <c r="BD5" s="187"/>
      <c r="BE5" s="187"/>
      <c r="BF5" s="187"/>
      <c r="BG5" s="187"/>
      <c r="BH5" s="187"/>
      <c r="BI5" s="187"/>
      <c r="BJ5" s="187"/>
      <c r="BK5" s="187"/>
      <c r="BL5" s="187"/>
      <c r="BM5" s="187"/>
      <c r="BN5" s="187"/>
      <c r="BO5" s="187"/>
      <c r="BP5" s="187"/>
      <c r="BQ5" s="187"/>
      <c r="BR5" s="187"/>
      <c r="BS5" s="187"/>
      <c r="BT5" s="187"/>
      <c r="BU5" s="187"/>
      <c r="BV5" s="187"/>
      <c r="BW5" s="187"/>
      <c r="BX5" s="187"/>
      <c r="BY5" s="187"/>
      <c r="BZ5" s="187"/>
      <c r="CA5" s="187"/>
      <c r="CB5" s="187"/>
      <c r="CC5" s="187"/>
      <c r="CD5" s="187"/>
      <c r="CE5" s="187"/>
      <c r="CF5" s="187"/>
      <c r="CG5" s="187"/>
      <c r="CH5" s="187"/>
      <c r="CI5" s="187"/>
      <c r="CJ5" s="187"/>
      <c r="CK5" s="187"/>
      <c r="CL5" s="187"/>
      <c r="CM5" s="187"/>
      <c r="CN5" s="187"/>
      <c r="CO5" s="187"/>
      <c r="CP5" s="187"/>
      <c r="CQ5" s="187"/>
      <c r="CR5" s="187"/>
      <c r="CS5" s="187"/>
      <c r="CT5" s="187"/>
      <c r="CU5" s="187"/>
      <c r="CV5" s="187"/>
      <c r="CW5" s="187"/>
      <c r="CX5" s="187"/>
      <c r="CY5" s="187"/>
      <c r="CZ5" s="187"/>
      <c r="DA5" s="187"/>
      <c r="DB5" s="187"/>
      <c r="DC5" s="187"/>
      <c r="DD5" s="187"/>
      <c r="DE5" s="187"/>
      <c r="DF5" s="187"/>
      <c r="DG5" s="187"/>
      <c r="DH5" s="187"/>
      <c r="DI5" s="187"/>
      <c r="DJ5" s="187"/>
      <c r="DK5" s="187"/>
      <c r="DL5" s="187"/>
      <c r="DM5" s="187"/>
      <c r="DN5" s="187"/>
      <c r="DO5" s="187"/>
      <c r="DP5" s="187"/>
      <c r="DQ5" s="187"/>
      <c r="DR5" s="187"/>
      <c r="DS5" s="187"/>
      <c r="DT5" s="187"/>
      <c r="DU5" s="187"/>
      <c r="DV5" s="187"/>
      <c r="DW5" s="187"/>
      <c r="DX5" s="187"/>
      <c r="DY5" s="187"/>
      <c r="DZ5" s="187"/>
      <c r="EA5" s="187"/>
      <c r="EB5" s="187"/>
      <c r="EC5" s="187"/>
      <c r="ED5" s="187"/>
      <c r="EE5" s="187"/>
      <c r="EF5" s="187"/>
      <c r="EG5" s="187"/>
      <c r="EH5" s="187"/>
      <c r="EI5" s="187"/>
      <c r="EJ5" s="187"/>
      <c r="EK5" s="187"/>
      <c r="EL5" s="187"/>
      <c r="EM5" s="187"/>
      <c r="EN5" s="187"/>
      <c r="EO5" s="187"/>
      <c r="EP5" s="187"/>
      <c r="EQ5" s="187"/>
      <c r="ER5" s="187"/>
      <c r="ES5" s="187"/>
      <c r="ET5" s="187"/>
      <c r="EU5" s="187"/>
      <c r="EV5" s="187"/>
      <c r="EW5" s="187"/>
      <c r="EX5" s="187"/>
      <c r="EY5" s="187"/>
      <c r="EZ5" s="187"/>
      <c r="FA5" s="187"/>
      <c r="FB5" s="187"/>
      <c r="FC5" s="187"/>
      <c r="FD5" s="187"/>
      <c r="FE5" s="187"/>
      <c r="FF5" s="187"/>
      <c r="FG5" s="187"/>
      <c r="FH5" s="187"/>
      <c r="FI5" s="187"/>
      <c r="FJ5" s="187"/>
      <c r="FK5" s="187"/>
      <c r="FL5" s="187"/>
      <c r="FM5" s="187"/>
      <c r="FN5" s="187"/>
      <c r="FO5" s="187"/>
      <c r="FP5" s="187"/>
      <c r="FQ5" s="187"/>
      <c r="FR5" s="187"/>
      <c r="FS5" s="187"/>
      <c r="FT5" s="187"/>
      <c r="FU5" s="187"/>
      <c r="FV5" s="187"/>
      <c r="FW5" s="187"/>
      <c r="FX5" s="187"/>
      <c r="FY5" s="187"/>
      <c r="FZ5" s="187"/>
      <c r="GA5" s="187"/>
      <c r="GB5" s="187"/>
      <c r="GC5" s="187"/>
      <c r="GD5" s="187"/>
      <c r="GE5" s="187"/>
      <c r="GF5" s="187"/>
      <c r="GG5" s="187"/>
      <c r="GH5" s="187"/>
      <c r="GI5" s="187"/>
      <c r="GJ5" s="187"/>
      <c r="GK5" s="187"/>
      <c r="GL5" s="187"/>
      <c r="GM5" s="187"/>
      <c r="GN5" s="187"/>
      <c r="GO5" s="187"/>
      <c r="GP5" s="187"/>
      <c r="GQ5" s="187"/>
      <c r="GR5" s="187"/>
      <c r="GS5" s="187"/>
      <c r="GT5" s="187"/>
      <c r="GU5" s="187"/>
      <c r="GV5" s="187"/>
      <c r="GW5" s="187"/>
      <c r="GX5" s="187"/>
      <c r="GY5" s="187"/>
      <c r="GZ5" s="187"/>
      <c r="HA5" s="187"/>
      <c r="HB5" s="187"/>
      <c r="HC5" s="187"/>
      <c r="HD5" s="187"/>
      <c r="HE5" s="187"/>
      <c r="HF5" s="187"/>
      <c r="HG5" s="187"/>
      <c r="HH5" s="187"/>
      <c r="HI5" s="187"/>
      <c r="HJ5" s="187"/>
      <c r="HK5" s="187"/>
      <c r="HL5" s="187"/>
      <c r="HM5" s="187"/>
    </row>
    <row r="6" spans="1:221" ht="15" x14ac:dyDescent="0.25">
      <c r="A6" s="187"/>
      <c r="B6" s="191" t="s">
        <v>162</v>
      </c>
      <c r="C6" s="187">
        <v>1028.3714691864081</v>
      </c>
      <c r="D6" s="187">
        <v>1050.8995684162362</v>
      </c>
      <c r="E6" s="187">
        <v>1079.8473072914483</v>
      </c>
      <c r="F6" s="187">
        <v>1103.0017404935807</v>
      </c>
      <c r="G6" s="187">
        <v>1143.1426589350619</v>
      </c>
      <c r="H6" s="187">
        <v>1190.9271507729434</v>
      </c>
      <c r="I6" s="187">
        <v>1244.307114952102</v>
      </c>
      <c r="J6" s="187">
        <v>1298.9416753658759</v>
      </c>
      <c r="K6" s="187">
        <v>1377.0939379744</v>
      </c>
      <c r="L6" s="187">
        <v>1406.5254460331209</v>
      </c>
      <c r="M6" s="187">
        <v>1388.0896882643044</v>
      </c>
      <c r="N6" s="187">
        <v>1337.5424069378391</v>
      </c>
      <c r="O6" s="187">
        <v>1258.8631708683629</v>
      </c>
      <c r="P6" s="187">
        <v>1195.4983636203331</v>
      </c>
      <c r="Q6" s="187">
        <v>1138.955551411784</v>
      </c>
      <c r="R6" s="187">
        <v>1109.1310453878166</v>
      </c>
      <c r="S6" s="187">
        <v>1105.8404876247355</v>
      </c>
      <c r="T6" s="187">
        <v>1116.5328873077315</v>
      </c>
      <c r="U6" s="187">
        <v>1151.8145279087678</v>
      </c>
      <c r="V6" s="187">
        <v>1193.2396525396864</v>
      </c>
      <c r="W6" s="187">
        <v>1238.0769248714191</v>
      </c>
      <c r="X6" s="187">
        <v>1276.9130899444124</v>
      </c>
      <c r="Y6" s="187">
        <v>1301.2069274200899</v>
      </c>
      <c r="Z6" s="187">
        <v>1332.2610234195029</v>
      </c>
      <c r="AA6" s="187">
        <v>1372.937240184114</v>
      </c>
      <c r="AB6" s="187">
        <v>1362.6449938835417</v>
      </c>
      <c r="AC6" s="187">
        <v>1376.6523110764681</v>
      </c>
      <c r="AD6" s="187">
        <v>1383.4521059474259</v>
      </c>
      <c r="AE6" s="187">
        <v>1419.8263294082199</v>
      </c>
      <c r="AF6" s="187">
        <v>1450.6647249049799</v>
      </c>
      <c r="AG6" s="187">
        <v>1325.2085954557731</v>
      </c>
      <c r="AH6" s="187">
        <v>1347.1035068859696</v>
      </c>
      <c r="AI6" s="187">
        <v>1340.077582044592</v>
      </c>
      <c r="AJ6" s="187">
        <v>1345.2021858888202</v>
      </c>
      <c r="AK6" s="187">
        <v>1179.8710539364752</v>
      </c>
      <c r="AL6" s="187">
        <v>1283.1167510737698</v>
      </c>
      <c r="AM6" s="187"/>
      <c r="AN6" s="187"/>
      <c r="AO6" s="187"/>
      <c r="AP6" s="187"/>
      <c r="AQ6" s="187"/>
      <c r="AR6" s="187"/>
      <c r="AS6" s="187"/>
      <c r="AT6" s="187"/>
      <c r="AU6" s="187"/>
      <c r="AV6" s="187"/>
      <c r="AW6" s="187"/>
      <c r="AX6" s="187"/>
      <c r="AY6" s="187"/>
      <c r="AZ6" s="187"/>
      <c r="BA6" s="187"/>
      <c r="BB6" s="187"/>
      <c r="BC6" s="187"/>
      <c r="BD6" s="187"/>
      <c r="BE6" s="187"/>
      <c r="BF6" s="187"/>
      <c r="BG6" s="187"/>
      <c r="BH6" s="187"/>
      <c r="BI6" s="187"/>
      <c r="BJ6" s="187"/>
      <c r="BK6" s="187"/>
      <c r="BL6" s="187"/>
      <c r="BM6" s="187"/>
      <c r="BN6" s="187"/>
      <c r="BO6" s="187"/>
      <c r="BP6" s="187"/>
      <c r="BQ6" s="187"/>
      <c r="BR6" s="187"/>
      <c r="BS6" s="187"/>
      <c r="BT6" s="187"/>
      <c r="BU6" s="187"/>
      <c r="BV6" s="187"/>
      <c r="BW6" s="187"/>
      <c r="BX6" s="187"/>
      <c r="BY6" s="187"/>
      <c r="BZ6" s="187"/>
      <c r="CA6" s="187"/>
      <c r="CB6" s="187"/>
      <c r="CC6" s="187"/>
      <c r="CD6" s="187"/>
      <c r="CE6" s="187"/>
      <c r="CF6" s="187"/>
      <c r="CG6" s="187"/>
      <c r="CH6" s="187"/>
      <c r="CI6" s="187"/>
      <c r="CJ6" s="187"/>
      <c r="CK6" s="187"/>
      <c r="CL6" s="187"/>
      <c r="CM6" s="187"/>
      <c r="CN6" s="187"/>
      <c r="CO6" s="187"/>
      <c r="CP6" s="187"/>
      <c r="CQ6" s="187"/>
      <c r="CR6" s="187"/>
      <c r="CS6" s="187"/>
      <c r="CT6" s="187"/>
      <c r="CU6" s="187"/>
      <c r="CV6" s="187"/>
      <c r="CW6" s="187"/>
      <c r="CX6" s="187"/>
      <c r="CY6" s="187"/>
      <c r="CZ6" s="187"/>
      <c r="DA6" s="187"/>
      <c r="DB6" s="187"/>
      <c r="DC6" s="187"/>
      <c r="DD6" s="187"/>
      <c r="DE6" s="187"/>
      <c r="DF6" s="187"/>
      <c r="DG6" s="187"/>
      <c r="DH6" s="187"/>
      <c r="DI6" s="187"/>
      <c r="DJ6" s="187"/>
      <c r="DK6" s="187"/>
      <c r="DL6" s="187"/>
      <c r="DM6" s="187"/>
      <c r="DN6" s="187"/>
      <c r="DO6" s="187"/>
      <c r="DP6" s="187"/>
      <c r="DQ6" s="187"/>
      <c r="DR6" s="187"/>
      <c r="DS6" s="187"/>
      <c r="DT6" s="187"/>
      <c r="DU6" s="187"/>
      <c r="DV6" s="187"/>
      <c r="DW6" s="187"/>
      <c r="DX6" s="187"/>
      <c r="DY6" s="187"/>
      <c r="DZ6" s="187"/>
      <c r="EA6" s="187"/>
      <c r="EB6" s="187"/>
      <c r="EC6" s="187"/>
      <c r="ED6" s="187"/>
      <c r="EE6" s="187"/>
      <c r="EF6" s="187"/>
      <c r="EG6" s="187"/>
      <c r="EH6" s="187"/>
      <c r="EI6" s="187"/>
      <c r="EJ6" s="187"/>
      <c r="EK6" s="187"/>
      <c r="EL6" s="187"/>
      <c r="EM6" s="187"/>
      <c r="EN6" s="187"/>
      <c r="EO6" s="187"/>
      <c r="EP6" s="187"/>
      <c r="EQ6" s="187"/>
      <c r="ER6" s="187"/>
      <c r="ES6" s="187"/>
      <c r="ET6" s="187"/>
      <c r="EU6" s="187"/>
      <c r="EV6" s="187"/>
      <c r="EW6" s="187"/>
      <c r="EX6" s="187"/>
      <c r="EY6" s="187"/>
      <c r="EZ6" s="187"/>
      <c r="FA6" s="187"/>
      <c r="FB6" s="187"/>
      <c r="FC6" s="187"/>
      <c r="FD6" s="187"/>
      <c r="FE6" s="187"/>
      <c r="FF6" s="187"/>
      <c r="FG6" s="187"/>
      <c r="FH6" s="187"/>
      <c r="FI6" s="187"/>
      <c r="FJ6" s="187"/>
      <c r="FK6" s="187"/>
      <c r="FL6" s="187"/>
      <c r="FM6" s="187"/>
      <c r="FN6" s="187"/>
      <c r="FO6" s="187"/>
      <c r="FP6" s="187"/>
      <c r="FQ6" s="187"/>
      <c r="FR6" s="187"/>
      <c r="FS6" s="187"/>
      <c r="FT6" s="187"/>
      <c r="FU6" s="187"/>
      <c r="FV6" s="187"/>
      <c r="FW6" s="187"/>
      <c r="FX6" s="187"/>
      <c r="FY6" s="187"/>
      <c r="FZ6" s="187"/>
      <c r="GA6" s="187"/>
      <c r="GB6" s="187"/>
      <c r="GC6" s="187"/>
      <c r="GD6" s="187"/>
      <c r="GE6" s="187"/>
      <c r="GF6" s="187"/>
      <c r="GG6" s="187"/>
      <c r="GH6" s="187"/>
      <c r="GI6" s="187"/>
      <c r="GJ6" s="187"/>
      <c r="GK6" s="187"/>
      <c r="GL6" s="187"/>
      <c r="GM6" s="187"/>
      <c r="GN6" s="187"/>
      <c r="GO6" s="187"/>
      <c r="GP6" s="187"/>
      <c r="GQ6" s="187"/>
      <c r="GR6" s="187"/>
      <c r="GS6" s="187"/>
      <c r="GT6" s="187"/>
      <c r="GU6" s="187"/>
      <c r="GV6" s="187"/>
      <c r="GW6" s="187"/>
      <c r="GX6" s="187"/>
      <c r="GY6" s="187"/>
      <c r="GZ6" s="187"/>
      <c r="HA6" s="187"/>
      <c r="HB6" s="187"/>
      <c r="HC6" s="187"/>
      <c r="HD6" s="187"/>
      <c r="HE6" s="187"/>
      <c r="HF6" s="187"/>
      <c r="HG6" s="187"/>
      <c r="HH6" s="187"/>
      <c r="HI6" s="187"/>
      <c r="HJ6" s="187"/>
      <c r="HK6" s="187"/>
      <c r="HL6" s="187"/>
      <c r="HM6" s="187"/>
    </row>
    <row r="7" spans="1:221" ht="15" x14ac:dyDescent="0.25">
      <c r="A7" s="187"/>
      <c r="B7" s="191" t="s">
        <v>161</v>
      </c>
      <c r="C7" s="187">
        <v>18033.885614561201</v>
      </c>
      <c r="D7" s="187">
        <v>18656.086684999958</v>
      </c>
      <c r="E7" s="187">
        <v>17734.614758948261</v>
      </c>
      <c r="F7" s="187">
        <v>18243.160566311664</v>
      </c>
      <c r="G7" s="187">
        <v>20137.586264552032</v>
      </c>
      <c r="H7" s="187">
        <v>19122.933653903143</v>
      </c>
      <c r="I7" s="187">
        <v>19380.06799522373</v>
      </c>
      <c r="J7" s="187">
        <v>20414.30822359971</v>
      </c>
      <c r="K7" s="187">
        <v>20776.868484246243</v>
      </c>
      <c r="L7" s="187">
        <v>20981.245749368594</v>
      </c>
      <c r="M7" s="187">
        <v>20570.287898377595</v>
      </c>
      <c r="N7" s="187">
        <v>21868.987332917375</v>
      </c>
      <c r="O7" s="187">
        <v>23600.820408608794</v>
      </c>
      <c r="P7" s="187">
        <v>23315.522692070659</v>
      </c>
      <c r="Q7" s="187">
        <v>20358.690554960926</v>
      </c>
      <c r="R7" s="187">
        <v>19611.055592178549</v>
      </c>
      <c r="S7" s="187">
        <v>23615.796954354308</v>
      </c>
      <c r="T7" s="187">
        <v>23722.439514407273</v>
      </c>
      <c r="U7" s="187">
        <v>21960.170314120169</v>
      </c>
      <c r="V7" s="187">
        <v>23182.231337268116</v>
      </c>
      <c r="W7" s="187">
        <v>23701.713369036093</v>
      </c>
      <c r="X7" s="187">
        <v>24056.002164141446</v>
      </c>
      <c r="Y7" s="187">
        <v>23308.266335730652</v>
      </c>
      <c r="Z7" s="187">
        <v>24935.401146168017</v>
      </c>
      <c r="AA7" s="187">
        <v>26354.306849694036</v>
      </c>
      <c r="AB7" s="187">
        <v>25267.684546860677</v>
      </c>
      <c r="AC7" s="187">
        <v>22867.309254967877</v>
      </c>
      <c r="AD7" s="187">
        <v>24933.163942511386</v>
      </c>
      <c r="AE7" s="187">
        <v>27817.612320300388</v>
      </c>
      <c r="AF7" s="187">
        <v>26266.391039106933</v>
      </c>
      <c r="AG7" s="187">
        <v>22034.146023364385</v>
      </c>
      <c r="AH7" s="187">
        <v>24099.682558588192</v>
      </c>
      <c r="AI7" s="187">
        <v>29167.686056817121</v>
      </c>
      <c r="AJ7" s="187">
        <v>26484.549975462876</v>
      </c>
      <c r="AK7" s="187">
        <v>26842.982796800887</v>
      </c>
      <c r="AL7" s="187">
        <v>26178.006460465906</v>
      </c>
      <c r="AM7" s="187"/>
      <c r="AN7" s="187"/>
      <c r="AO7" s="187"/>
      <c r="AP7" s="187"/>
      <c r="AQ7" s="187"/>
      <c r="AR7" s="187"/>
      <c r="AS7" s="187"/>
      <c r="AT7" s="187"/>
      <c r="AU7" s="187"/>
      <c r="AV7" s="187"/>
      <c r="AW7" s="187"/>
      <c r="AX7" s="187"/>
      <c r="AY7" s="187"/>
      <c r="AZ7" s="187"/>
      <c r="BA7" s="187"/>
      <c r="BB7" s="187"/>
      <c r="BC7" s="187"/>
      <c r="BD7" s="187"/>
      <c r="BE7" s="187"/>
      <c r="BF7" s="187"/>
      <c r="BG7" s="187"/>
      <c r="BH7" s="187"/>
      <c r="BI7" s="187"/>
      <c r="BJ7" s="187"/>
      <c r="BK7" s="187"/>
      <c r="BL7" s="187"/>
      <c r="BM7" s="187"/>
      <c r="BN7" s="187"/>
      <c r="BO7" s="187"/>
      <c r="BP7" s="187"/>
      <c r="BQ7" s="187"/>
      <c r="BR7" s="187"/>
      <c r="BS7" s="187"/>
      <c r="BT7" s="187"/>
      <c r="BU7" s="187"/>
      <c r="BV7" s="187"/>
      <c r="BW7" s="187"/>
      <c r="BX7" s="187"/>
      <c r="BY7" s="187"/>
      <c r="BZ7" s="187"/>
      <c r="CA7" s="187"/>
      <c r="CB7" s="187"/>
      <c r="CC7" s="187"/>
      <c r="CD7" s="187"/>
      <c r="CE7" s="187"/>
      <c r="CF7" s="187"/>
      <c r="CG7" s="187"/>
      <c r="CH7" s="187"/>
      <c r="CI7" s="187"/>
      <c r="CJ7" s="187"/>
      <c r="CK7" s="187"/>
      <c r="CL7" s="187"/>
      <c r="CM7" s="187"/>
      <c r="CN7" s="187"/>
      <c r="CO7" s="187"/>
      <c r="CP7" s="187"/>
      <c r="CQ7" s="187"/>
      <c r="CR7" s="187"/>
      <c r="CS7" s="187"/>
      <c r="CT7" s="187"/>
      <c r="CU7" s="187"/>
      <c r="CV7" s="187"/>
      <c r="CW7" s="187"/>
      <c r="CX7" s="187"/>
      <c r="CY7" s="187"/>
      <c r="CZ7" s="187"/>
      <c r="DA7" s="187"/>
      <c r="DB7" s="187"/>
      <c r="DC7" s="187"/>
      <c r="DD7" s="187"/>
      <c r="DE7" s="187"/>
      <c r="DF7" s="187"/>
      <c r="DG7" s="187"/>
      <c r="DH7" s="187"/>
      <c r="DI7" s="187"/>
      <c r="DJ7" s="187"/>
      <c r="DK7" s="187"/>
      <c r="DL7" s="187"/>
      <c r="DM7" s="187"/>
      <c r="DN7" s="187"/>
      <c r="DO7" s="187"/>
      <c r="DP7" s="187"/>
      <c r="DQ7" s="187"/>
      <c r="DR7" s="187"/>
      <c r="DS7" s="187"/>
      <c r="DT7" s="187"/>
      <c r="DU7" s="187"/>
      <c r="DV7" s="187"/>
      <c r="DW7" s="187"/>
      <c r="DX7" s="187"/>
      <c r="DY7" s="187"/>
      <c r="DZ7" s="187"/>
      <c r="EA7" s="187"/>
      <c r="EB7" s="187"/>
      <c r="EC7" s="187"/>
      <c r="ED7" s="187"/>
      <c r="EE7" s="187"/>
      <c r="EF7" s="187"/>
      <c r="EG7" s="187"/>
      <c r="EH7" s="187"/>
      <c r="EI7" s="187"/>
      <c r="EJ7" s="187"/>
      <c r="EK7" s="187"/>
      <c r="EL7" s="187"/>
      <c r="EM7" s="187"/>
      <c r="EN7" s="187"/>
      <c r="EO7" s="187"/>
      <c r="EP7" s="187"/>
      <c r="EQ7" s="187"/>
      <c r="ER7" s="187"/>
      <c r="ES7" s="187"/>
      <c r="ET7" s="187"/>
      <c r="EU7" s="187"/>
      <c r="EV7" s="187"/>
      <c r="EW7" s="187"/>
      <c r="EX7" s="187"/>
      <c r="EY7" s="187"/>
      <c r="EZ7" s="187"/>
      <c r="FA7" s="187"/>
      <c r="FB7" s="187"/>
      <c r="FC7" s="187"/>
      <c r="FD7" s="187"/>
      <c r="FE7" s="187"/>
      <c r="FF7" s="187"/>
      <c r="FG7" s="187"/>
      <c r="FH7" s="187"/>
      <c r="FI7" s="187"/>
      <c r="FJ7" s="187"/>
      <c r="FK7" s="187"/>
      <c r="FL7" s="187"/>
      <c r="FM7" s="187"/>
      <c r="FN7" s="187"/>
      <c r="FO7" s="187"/>
      <c r="FP7" s="187"/>
      <c r="FQ7" s="187"/>
      <c r="FR7" s="187"/>
      <c r="FS7" s="187"/>
      <c r="FT7" s="187"/>
      <c r="FU7" s="187"/>
      <c r="FV7" s="187"/>
      <c r="FW7" s="187"/>
      <c r="FX7" s="187"/>
      <c r="FY7" s="187"/>
      <c r="FZ7" s="187"/>
      <c r="GA7" s="187"/>
      <c r="GB7" s="187"/>
      <c r="GC7" s="187"/>
      <c r="GD7" s="187"/>
      <c r="GE7" s="187"/>
      <c r="GF7" s="187"/>
      <c r="GG7" s="187"/>
      <c r="GH7" s="187"/>
      <c r="GI7" s="187"/>
      <c r="GJ7" s="187"/>
      <c r="GK7" s="187"/>
      <c r="GL7" s="187"/>
      <c r="GM7" s="187"/>
      <c r="GN7" s="187"/>
      <c r="GO7" s="187"/>
      <c r="GP7" s="187"/>
      <c r="GQ7" s="187"/>
      <c r="GR7" s="187"/>
      <c r="GS7" s="187"/>
      <c r="GT7" s="187"/>
      <c r="GU7" s="187"/>
      <c r="GV7" s="187"/>
      <c r="GW7" s="187"/>
      <c r="GX7" s="187"/>
      <c r="GY7" s="187"/>
      <c r="GZ7" s="187"/>
      <c r="HA7" s="187"/>
      <c r="HB7" s="187"/>
      <c r="HC7" s="187"/>
      <c r="HD7" s="187"/>
      <c r="HE7" s="187"/>
      <c r="HF7" s="187"/>
      <c r="HG7" s="187"/>
      <c r="HH7" s="187"/>
      <c r="HI7" s="187"/>
      <c r="HJ7" s="187"/>
      <c r="HK7" s="187"/>
      <c r="HL7" s="187"/>
      <c r="HM7" s="187"/>
    </row>
    <row r="8" spans="1:221" ht="15" x14ac:dyDescent="0.25">
      <c r="A8" s="189"/>
      <c r="B8" s="190" t="s">
        <v>160</v>
      </c>
      <c r="C8" s="172">
        <v>6302.7912001607028</v>
      </c>
      <c r="D8" s="172">
        <v>6783.3088308247679</v>
      </c>
      <c r="E8" s="172">
        <v>6398.6067934476832</v>
      </c>
      <c r="F8" s="172">
        <v>6616.6462556514416</v>
      </c>
      <c r="G8" s="172">
        <v>7067.5292586678815</v>
      </c>
      <c r="H8" s="172">
        <v>7219.3676046768414</v>
      </c>
      <c r="I8" s="172">
        <v>7157.4224056585981</v>
      </c>
      <c r="J8" s="172">
        <v>7182.1970370162817</v>
      </c>
      <c r="K8" s="172">
        <v>7555.5279505563803</v>
      </c>
      <c r="L8" s="172">
        <v>7734.4710219231956</v>
      </c>
      <c r="M8" s="172">
        <v>7793.2241375656968</v>
      </c>
      <c r="N8" s="172">
        <v>8373.9539960665315</v>
      </c>
      <c r="O8" s="172">
        <v>7866.799540741642</v>
      </c>
      <c r="P8" s="172">
        <v>7984.7100549510997</v>
      </c>
      <c r="Q8" s="172">
        <v>8350.4636376145481</v>
      </c>
      <c r="R8" s="172">
        <v>7206.3828697007366</v>
      </c>
      <c r="S8" s="172">
        <v>7021.340229308651</v>
      </c>
      <c r="T8" s="172">
        <v>8480.1014259383537</v>
      </c>
      <c r="U8" s="172">
        <v>8628.7494498627475</v>
      </c>
      <c r="V8" s="172">
        <v>8713.4745536019418</v>
      </c>
      <c r="W8" s="172">
        <v>8675.605785478454</v>
      </c>
      <c r="X8" s="172">
        <v>9016.2953646734277</v>
      </c>
      <c r="Y8" s="172">
        <v>8639.5666197342125</v>
      </c>
      <c r="Z8" s="172">
        <v>8869.6020856899086</v>
      </c>
      <c r="AA8" s="172">
        <v>8962.7359754449753</v>
      </c>
      <c r="AB8" s="172">
        <v>9026.0483262159341</v>
      </c>
      <c r="AC8" s="172">
        <v>9033.5340990019049</v>
      </c>
      <c r="AD8" s="172">
        <v>9537.6045193742248</v>
      </c>
      <c r="AE8" s="172">
        <v>9364.3417170316297</v>
      </c>
      <c r="AF8" s="172">
        <v>9115.9155921630663</v>
      </c>
      <c r="AG8" s="172">
        <v>10130.358818232688</v>
      </c>
      <c r="AH8" s="172">
        <v>10393.837586567295</v>
      </c>
      <c r="AI8" s="172">
        <v>9693.4103332311388</v>
      </c>
      <c r="AJ8" s="172">
        <v>9758.5989242932628</v>
      </c>
      <c r="AK8" s="172">
        <v>10945.458673090443</v>
      </c>
      <c r="AL8" s="172">
        <v>11312.129642543403</v>
      </c>
      <c r="AM8" s="189"/>
      <c r="AN8" s="189"/>
      <c r="AO8" s="189"/>
      <c r="AP8" s="189"/>
      <c r="AQ8" s="189"/>
      <c r="AR8" s="189"/>
      <c r="AS8" s="189"/>
      <c r="AT8" s="189"/>
      <c r="AU8" s="189"/>
      <c r="AV8" s="189"/>
      <c r="AW8" s="189"/>
      <c r="AX8" s="189"/>
      <c r="AY8" s="189"/>
      <c r="AZ8" s="189"/>
      <c r="BA8" s="189"/>
      <c r="BB8" s="189"/>
      <c r="BC8" s="189"/>
      <c r="BD8" s="189"/>
      <c r="BE8" s="189"/>
      <c r="BF8" s="189"/>
      <c r="BG8" s="189"/>
      <c r="BH8" s="189"/>
      <c r="BI8" s="189"/>
      <c r="BJ8" s="189"/>
      <c r="BK8" s="189"/>
      <c r="BL8" s="189"/>
      <c r="BM8" s="189"/>
      <c r="BN8" s="189"/>
      <c r="BO8" s="189"/>
      <c r="BP8" s="189"/>
      <c r="BQ8" s="189"/>
      <c r="BR8" s="189"/>
      <c r="BS8" s="189"/>
      <c r="BT8" s="189"/>
      <c r="BU8" s="189"/>
      <c r="BV8" s="189"/>
      <c r="BW8" s="189"/>
      <c r="BX8" s="189"/>
      <c r="BY8" s="189"/>
      <c r="BZ8" s="189"/>
      <c r="CA8" s="189"/>
      <c r="CB8" s="189"/>
      <c r="CC8" s="189"/>
      <c r="CD8" s="189"/>
      <c r="CE8" s="189"/>
      <c r="CF8" s="189"/>
      <c r="CG8" s="189"/>
      <c r="CH8" s="189"/>
      <c r="CI8" s="189"/>
      <c r="CJ8" s="189"/>
      <c r="CK8" s="189"/>
      <c r="CL8" s="189"/>
      <c r="CM8" s="189"/>
      <c r="CN8" s="189"/>
      <c r="CO8" s="189"/>
      <c r="CP8" s="189"/>
      <c r="CQ8" s="189"/>
      <c r="CR8" s="189"/>
      <c r="CS8" s="189"/>
      <c r="CT8" s="189"/>
      <c r="CU8" s="189"/>
      <c r="CV8" s="189"/>
      <c r="CW8" s="189"/>
      <c r="CX8" s="189"/>
      <c r="CY8" s="189"/>
      <c r="CZ8" s="189"/>
      <c r="DA8" s="189"/>
      <c r="DB8" s="189"/>
      <c r="DC8" s="189"/>
      <c r="DD8" s="189"/>
      <c r="DE8" s="189"/>
      <c r="DF8" s="189"/>
      <c r="DG8" s="189"/>
      <c r="DH8" s="189"/>
      <c r="DI8" s="189"/>
      <c r="DJ8" s="189"/>
      <c r="DK8" s="189"/>
      <c r="DL8" s="189"/>
      <c r="DM8" s="189"/>
      <c r="DN8" s="189"/>
      <c r="DO8" s="189"/>
      <c r="DP8" s="189"/>
      <c r="DQ8" s="189"/>
      <c r="DR8" s="189"/>
      <c r="DS8" s="189"/>
      <c r="DT8" s="189"/>
      <c r="DU8" s="189"/>
      <c r="DV8" s="189"/>
      <c r="DW8" s="189"/>
      <c r="DX8" s="189"/>
      <c r="DY8" s="189"/>
      <c r="DZ8" s="189"/>
      <c r="EA8" s="189"/>
      <c r="EB8" s="189"/>
      <c r="EC8" s="189"/>
      <c r="ED8" s="189"/>
      <c r="EE8" s="189"/>
      <c r="EF8" s="189"/>
      <c r="EG8" s="189"/>
      <c r="EH8" s="189"/>
      <c r="EI8" s="189"/>
      <c r="EJ8" s="189"/>
      <c r="EK8" s="189"/>
      <c r="EL8" s="189"/>
      <c r="EM8" s="189"/>
      <c r="EN8" s="189"/>
      <c r="EO8" s="189"/>
      <c r="EP8" s="189"/>
      <c r="EQ8" s="189"/>
      <c r="ER8" s="189"/>
      <c r="ES8" s="189"/>
      <c r="ET8" s="189"/>
      <c r="EU8" s="189"/>
      <c r="EV8" s="189"/>
      <c r="EW8" s="189"/>
      <c r="EX8" s="189"/>
      <c r="EY8" s="189"/>
      <c r="EZ8" s="189"/>
      <c r="FA8" s="189"/>
      <c r="FB8" s="189"/>
      <c r="FC8" s="189"/>
      <c r="FD8" s="189"/>
      <c r="FE8" s="189"/>
      <c r="FF8" s="189"/>
      <c r="FG8" s="189"/>
      <c r="FH8" s="189"/>
      <c r="FI8" s="189"/>
      <c r="FJ8" s="189"/>
      <c r="FK8" s="189"/>
      <c r="FL8" s="189"/>
      <c r="FM8" s="189"/>
      <c r="FN8" s="189"/>
      <c r="FO8" s="189"/>
      <c r="FP8" s="189"/>
      <c r="FQ8" s="189"/>
      <c r="FR8" s="189"/>
      <c r="FS8" s="189"/>
      <c r="FT8" s="189"/>
      <c r="FU8" s="189"/>
      <c r="FV8" s="189"/>
      <c r="FW8" s="189"/>
      <c r="FX8" s="189"/>
      <c r="FY8" s="189"/>
      <c r="FZ8" s="189"/>
      <c r="GA8" s="189"/>
      <c r="GB8" s="189"/>
      <c r="GC8" s="189"/>
      <c r="GD8" s="189"/>
      <c r="GE8" s="189"/>
      <c r="GF8" s="189"/>
      <c r="GG8" s="189"/>
      <c r="GH8" s="189"/>
      <c r="GI8" s="189"/>
      <c r="GJ8" s="189"/>
      <c r="GK8" s="189"/>
      <c r="GL8" s="189"/>
      <c r="GM8" s="189"/>
      <c r="GN8" s="189"/>
      <c r="GO8" s="189"/>
      <c r="GP8" s="189"/>
      <c r="GQ8" s="189"/>
      <c r="GR8" s="189"/>
      <c r="GS8" s="189"/>
      <c r="GT8" s="189"/>
      <c r="GU8" s="189"/>
      <c r="GV8" s="189"/>
      <c r="GW8" s="189"/>
      <c r="GX8" s="189"/>
      <c r="GY8" s="189"/>
      <c r="GZ8" s="189"/>
      <c r="HA8" s="189"/>
      <c r="HB8" s="189"/>
      <c r="HC8" s="189"/>
      <c r="HD8" s="189"/>
      <c r="HE8" s="189"/>
      <c r="HF8" s="189"/>
      <c r="HG8" s="189"/>
      <c r="HH8" s="189"/>
      <c r="HI8" s="189"/>
      <c r="HJ8" s="189"/>
      <c r="HK8" s="189"/>
      <c r="HL8" s="189"/>
      <c r="HM8" s="189"/>
    </row>
    <row r="9" spans="1:221" ht="15" x14ac:dyDescent="0.25">
      <c r="A9" s="187"/>
      <c r="B9" s="191" t="s">
        <v>159</v>
      </c>
      <c r="C9" s="187">
        <v>82.406704732178781</v>
      </c>
      <c r="D9" s="187">
        <v>82.390972249115848</v>
      </c>
      <c r="E9" s="187">
        <v>82.525200588880224</v>
      </c>
      <c r="F9" s="187">
        <v>82.811740895188905</v>
      </c>
      <c r="G9" s="187">
        <v>83.252969592294534</v>
      </c>
      <c r="H9" s="187">
        <v>83.659713913913023</v>
      </c>
      <c r="I9" s="187">
        <v>84.031411984248649</v>
      </c>
      <c r="J9" s="187">
        <v>84.367495834929201</v>
      </c>
      <c r="K9" s="187">
        <v>84.667391348581333</v>
      </c>
      <c r="L9" s="187">
        <v>84.977295806094574</v>
      </c>
      <c r="M9" s="187">
        <v>85.297352595207343</v>
      </c>
      <c r="N9" s="187">
        <v>85.627706615441738</v>
      </c>
      <c r="O9" s="187">
        <v>85.968504291975719</v>
      </c>
      <c r="P9" s="187">
        <v>86.308471704963964</v>
      </c>
      <c r="Q9" s="187">
        <v>86.647580132078446</v>
      </c>
      <c r="R9" s="187">
        <v>86.985800506364754</v>
      </c>
      <c r="S9" s="187">
        <v>87.323103412950829</v>
      </c>
      <c r="T9" s="187">
        <v>87.662248013841364</v>
      </c>
      <c r="U9" s="187">
        <v>88.003247710147974</v>
      </c>
      <c r="V9" s="187">
        <v>88.346116012027778</v>
      </c>
      <c r="W9" s="187">
        <v>88.690866539584079</v>
      </c>
      <c r="X9" s="187">
        <v>89.036832046514618</v>
      </c>
      <c r="Y9" s="187">
        <v>89.384015748753555</v>
      </c>
      <c r="Z9" s="187">
        <v>89.73242086089725</v>
      </c>
      <c r="AA9" s="187">
        <v>90.082050596082695</v>
      </c>
      <c r="AB9" s="187">
        <v>90.433074412999716</v>
      </c>
      <c r="AC9" s="187">
        <v>90.785498115818498</v>
      </c>
      <c r="AD9" s="187">
        <v>91.13932753471552</v>
      </c>
      <c r="AE9" s="187">
        <v>91.494568526003363</v>
      </c>
      <c r="AF9" s="187">
        <v>91.851186505561358</v>
      </c>
      <c r="AG9" s="187">
        <v>92.209186750875332</v>
      </c>
      <c r="AH9" s="187">
        <v>92.568574559184114</v>
      </c>
      <c r="AI9" s="187">
        <v>92.929355247550191</v>
      </c>
      <c r="AJ9" s="187">
        <v>93.291543499131706</v>
      </c>
      <c r="AK9" s="187">
        <v>93.655144816699121</v>
      </c>
      <c r="AL9" s="187">
        <v>94.020164724623342</v>
      </c>
      <c r="AM9" s="187"/>
      <c r="AN9" s="187"/>
      <c r="AO9" s="187"/>
      <c r="AP9" s="187"/>
      <c r="AQ9" s="187"/>
      <c r="AR9" s="187"/>
      <c r="AS9" s="187"/>
      <c r="AT9" s="187"/>
      <c r="AU9" s="187"/>
      <c r="AV9" s="187"/>
      <c r="AW9" s="187"/>
      <c r="AX9" s="187"/>
      <c r="AY9" s="187"/>
      <c r="AZ9" s="187"/>
      <c r="BA9" s="187"/>
      <c r="BB9" s="187"/>
      <c r="BC9" s="187"/>
      <c r="BD9" s="187"/>
      <c r="BE9" s="187"/>
      <c r="BF9" s="187"/>
      <c r="BG9" s="187"/>
      <c r="BH9" s="187"/>
      <c r="BI9" s="187"/>
      <c r="BJ9" s="187"/>
      <c r="BK9" s="187"/>
      <c r="BL9" s="187"/>
      <c r="BM9" s="187"/>
      <c r="BN9" s="187"/>
      <c r="BO9" s="187"/>
      <c r="BP9" s="187"/>
      <c r="BQ9" s="187"/>
      <c r="BR9" s="187"/>
      <c r="BS9" s="187"/>
      <c r="BT9" s="187"/>
      <c r="BU9" s="187"/>
      <c r="BV9" s="187"/>
      <c r="BW9" s="187"/>
      <c r="BX9" s="187"/>
      <c r="BY9" s="187"/>
      <c r="BZ9" s="187"/>
      <c r="CA9" s="187"/>
      <c r="CB9" s="187"/>
      <c r="CC9" s="187"/>
      <c r="CD9" s="187"/>
      <c r="CE9" s="187"/>
      <c r="CF9" s="187"/>
      <c r="CG9" s="187"/>
      <c r="CH9" s="187"/>
      <c r="CI9" s="187"/>
      <c r="CJ9" s="187"/>
      <c r="CK9" s="187"/>
      <c r="CL9" s="187"/>
      <c r="CM9" s="187"/>
      <c r="CN9" s="187"/>
      <c r="CO9" s="187"/>
      <c r="CP9" s="187"/>
      <c r="CQ9" s="187"/>
      <c r="CR9" s="187"/>
      <c r="CS9" s="187"/>
      <c r="CT9" s="187"/>
      <c r="CU9" s="187"/>
      <c r="CV9" s="187"/>
      <c r="CW9" s="187"/>
      <c r="CX9" s="187"/>
      <c r="CY9" s="187"/>
      <c r="CZ9" s="187"/>
      <c r="DA9" s="187"/>
      <c r="DB9" s="187"/>
      <c r="DC9" s="187"/>
      <c r="DD9" s="187"/>
      <c r="DE9" s="187"/>
      <c r="DF9" s="187"/>
      <c r="DG9" s="187"/>
      <c r="DH9" s="187"/>
      <c r="DI9" s="187"/>
      <c r="DJ9" s="187"/>
      <c r="DK9" s="187"/>
      <c r="DL9" s="187"/>
      <c r="DM9" s="187"/>
      <c r="DN9" s="187"/>
      <c r="DO9" s="187"/>
      <c r="DP9" s="187"/>
      <c r="DQ9" s="187"/>
      <c r="DR9" s="187"/>
      <c r="DS9" s="187"/>
      <c r="DT9" s="187"/>
      <c r="DU9" s="187"/>
      <c r="DV9" s="187"/>
      <c r="DW9" s="187"/>
      <c r="DX9" s="187"/>
      <c r="DY9" s="187"/>
      <c r="DZ9" s="187"/>
      <c r="EA9" s="187"/>
      <c r="EB9" s="187"/>
      <c r="EC9" s="187"/>
      <c r="ED9" s="187"/>
      <c r="EE9" s="187"/>
      <c r="EF9" s="187"/>
      <c r="EG9" s="187"/>
      <c r="EH9" s="187"/>
      <c r="EI9" s="187"/>
      <c r="EJ9" s="187"/>
      <c r="EK9" s="187"/>
      <c r="EL9" s="187"/>
      <c r="EM9" s="187"/>
      <c r="EN9" s="187"/>
      <c r="EO9" s="187"/>
      <c r="EP9" s="187"/>
      <c r="EQ9" s="187"/>
      <c r="ER9" s="187"/>
      <c r="ES9" s="187"/>
      <c r="ET9" s="187"/>
      <c r="EU9" s="187"/>
      <c r="EV9" s="187"/>
      <c r="EW9" s="187"/>
      <c r="EX9" s="187"/>
      <c r="EY9" s="187"/>
      <c r="EZ9" s="187"/>
      <c r="FA9" s="187"/>
      <c r="FB9" s="187"/>
      <c r="FC9" s="187"/>
      <c r="FD9" s="187"/>
      <c r="FE9" s="187"/>
      <c r="FF9" s="187"/>
      <c r="FG9" s="187"/>
      <c r="FH9" s="187"/>
      <c r="FI9" s="187"/>
      <c r="FJ9" s="187"/>
      <c r="FK9" s="187"/>
      <c r="FL9" s="187"/>
      <c r="FM9" s="187"/>
      <c r="FN9" s="187"/>
      <c r="FO9" s="187"/>
      <c r="FP9" s="187"/>
      <c r="FQ9" s="187"/>
      <c r="FR9" s="187"/>
      <c r="FS9" s="187"/>
      <c r="FT9" s="187"/>
      <c r="FU9" s="187"/>
      <c r="FV9" s="187"/>
      <c r="FW9" s="187"/>
      <c r="FX9" s="187"/>
      <c r="FY9" s="187"/>
      <c r="FZ9" s="187"/>
      <c r="GA9" s="187"/>
      <c r="GB9" s="187"/>
      <c r="GC9" s="187"/>
      <c r="GD9" s="187"/>
      <c r="GE9" s="187"/>
      <c r="GF9" s="187"/>
      <c r="GG9" s="187"/>
      <c r="GH9" s="187"/>
      <c r="GI9" s="187"/>
      <c r="GJ9" s="187"/>
      <c r="GK9" s="187"/>
      <c r="GL9" s="187"/>
      <c r="GM9" s="187"/>
      <c r="GN9" s="187"/>
      <c r="GO9" s="187"/>
      <c r="GP9" s="187"/>
      <c r="GQ9" s="187"/>
      <c r="GR9" s="187"/>
      <c r="GS9" s="187"/>
      <c r="GT9" s="187"/>
      <c r="GU9" s="187"/>
      <c r="GV9" s="187"/>
      <c r="GW9" s="187"/>
      <c r="GX9" s="187"/>
      <c r="GY9" s="187"/>
      <c r="GZ9" s="187"/>
      <c r="HA9" s="187"/>
      <c r="HB9" s="187"/>
      <c r="HC9" s="187"/>
      <c r="HD9" s="187"/>
      <c r="HE9" s="187"/>
      <c r="HF9" s="187"/>
      <c r="HG9" s="187"/>
      <c r="HH9" s="187"/>
      <c r="HI9" s="187"/>
      <c r="HJ9" s="187"/>
      <c r="HK9" s="187"/>
      <c r="HL9" s="187"/>
      <c r="HM9" s="187"/>
    </row>
    <row r="10" spans="1:221" ht="15" x14ac:dyDescent="0.25">
      <c r="A10" s="187"/>
      <c r="B10" s="191" t="s">
        <v>158</v>
      </c>
      <c r="C10" s="187">
        <v>1421.5074951746431</v>
      </c>
      <c r="D10" s="187">
        <v>1560.3049472016703</v>
      </c>
      <c r="E10" s="187">
        <v>1455.7504508044801</v>
      </c>
      <c r="F10" s="187">
        <v>1542.0243402815381</v>
      </c>
      <c r="G10" s="187">
        <v>1514.0816186172597</v>
      </c>
      <c r="H10" s="187">
        <v>1547.0148235849201</v>
      </c>
      <c r="I10" s="187">
        <v>1638.2658825930882</v>
      </c>
      <c r="J10" s="187">
        <v>1757.5619612889593</v>
      </c>
      <c r="K10" s="187">
        <v>1735.3263971416586</v>
      </c>
      <c r="L10" s="187">
        <v>1776.061501677299</v>
      </c>
      <c r="M10" s="187">
        <v>1787.2149380031869</v>
      </c>
      <c r="N10" s="187">
        <v>1930.7896832955664</v>
      </c>
      <c r="O10" s="187">
        <v>1859.4191385106481</v>
      </c>
      <c r="P10" s="187">
        <v>1956.2310487377295</v>
      </c>
      <c r="Q10" s="187">
        <v>1940.393152701505</v>
      </c>
      <c r="R10" s="187">
        <v>1821.8273529908633</v>
      </c>
      <c r="S10" s="187">
        <v>1558.74323797907</v>
      </c>
      <c r="T10" s="187">
        <v>1942.0977814229311</v>
      </c>
      <c r="U10" s="187">
        <v>2020.6702598104225</v>
      </c>
      <c r="V10" s="187">
        <v>2177.5290649532481</v>
      </c>
      <c r="W10" s="187">
        <v>2305.3666673922644</v>
      </c>
      <c r="X10" s="187">
        <v>2189.2819751189295</v>
      </c>
      <c r="Y10" s="187">
        <v>2041.6952412534331</v>
      </c>
      <c r="Z10" s="187">
        <v>2154.6246256630202</v>
      </c>
      <c r="AA10" s="187">
        <v>2225.3554422606048</v>
      </c>
      <c r="AB10" s="187">
        <v>2093.8052589576887</v>
      </c>
      <c r="AC10" s="187">
        <v>2165.8791967992715</v>
      </c>
      <c r="AD10" s="187">
        <v>2194.054714022921</v>
      </c>
      <c r="AE10" s="187">
        <v>2312.7801629280684</v>
      </c>
      <c r="AF10" s="187">
        <v>2065.9426155998171</v>
      </c>
      <c r="AG10" s="187">
        <v>2297.6470412854214</v>
      </c>
      <c r="AH10" s="187">
        <v>2474.0259981756221</v>
      </c>
      <c r="AI10" s="187">
        <v>2405.527362673703</v>
      </c>
      <c r="AJ10" s="187">
        <v>2475.7329233528817</v>
      </c>
      <c r="AK10" s="187">
        <v>2838.7780453744449</v>
      </c>
      <c r="AL10" s="187">
        <v>2904.1867366583497</v>
      </c>
      <c r="AM10" s="187"/>
      <c r="AN10" s="187"/>
      <c r="AO10" s="187"/>
      <c r="AP10" s="187"/>
      <c r="AQ10" s="187"/>
      <c r="AR10" s="187"/>
      <c r="AS10" s="187"/>
      <c r="AT10" s="187"/>
      <c r="AU10" s="187"/>
      <c r="AV10" s="187"/>
      <c r="AW10" s="187"/>
      <c r="AX10" s="187"/>
      <c r="AY10" s="187"/>
      <c r="AZ10" s="187"/>
      <c r="BA10" s="187"/>
      <c r="BB10" s="187"/>
      <c r="BC10" s="187"/>
      <c r="BD10" s="187"/>
      <c r="BE10" s="187"/>
      <c r="BF10" s="187"/>
      <c r="BG10" s="187"/>
      <c r="BH10" s="187"/>
      <c r="BI10" s="187"/>
      <c r="BJ10" s="187"/>
      <c r="BK10" s="187"/>
      <c r="BL10" s="187"/>
      <c r="BM10" s="187"/>
      <c r="BN10" s="187"/>
      <c r="BO10" s="187"/>
      <c r="BP10" s="187"/>
      <c r="BQ10" s="187"/>
      <c r="BR10" s="187"/>
      <c r="BS10" s="187"/>
      <c r="BT10" s="187"/>
      <c r="BU10" s="187"/>
      <c r="BV10" s="187"/>
      <c r="BW10" s="187"/>
      <c r="BX10" s="187"/>
      <c r="BY10" s="187"/>
      <c r="BZ10" s="187"/>
      <c r="CA10" s="187"/>
      <c r="CB10" s="187"/>
      <c r="CC10" s="187"/>
      <c r="CD10" s="187"/>
      <c r="CE10" s="187"/>
      <c r="CF10" s="187"/>
      <c r="CG10" s="187"/>
      <c r="CH10" s="187"/>
      <c r="CI10" s="187"/>
      <c r="CJ10" s="187"/>
      <c r="CK10" s="187"/>
      <c r="CL10" s="187"/>
      <c r="CM10" s="187"/>
      <c r="CN10" s="187"/>
      <c r="CO10" s="187"/>
      <c r="CP10" s="187"/>
      <c r="CQ10" s="187"/>
      <c r="CR10" s="187"/>
      <c r="CS10" s="187"/>
      <c r="CT10" s="187"/>
      <c r="CU10" s="187"/>
      <c r="CV10" s="187"/>
      <c r="CW10" s="187"/>
      <c r="CX10" s="187"/>
      <c r="CY10" s="187"/>
      <c r="CZ10" s="187"/>
      <c r="DA10" s="187"/>
      <c r="DB10" s="187"/>
      <c r="DC10" s="187"/>
      <c r="DD10" s="187"/>
      <c r="DE10" s="187"/>
      <c r="DF10" s="187"/>
      <c r="DG10" s="187"/>
      <c r="DH10" s="187"/>
      <c r="DI10" s="187"/>
      <c r="DJ10" s="187"/>
      <c r="DK10" s="187"/>
      <c r="DL10" s="187"/>
      <c r="DM10" s="187"/>
      <c r="DN10" s="187"/>
      <c r="DO10" s="187"/>
      <c r="DP10" s="187"/>
      <c r="DQ10" s="187"/>
      <c r="DR10" s="187"/>
      <c r="DS10" s="187"/>
      <c r="DT10" s="187"/>
      <c r="DU10" s="187"/>
      <c r="DV10" s="187"/>
      <c r="DW10" s="187"/>
      <c r="DX10" s="187"/>
      <c r="DY10" s="187"/>
      <c r="DZ10" s="187"/>
      <c r="EA10" s="187"/>
      <c r="EB10" s="187"/>
      <c r="EC10" s="187"/>
      <c r="ED10" s="187"/>
      <c r="EE10" s="187"/>
      <c r="EF10" s="187"/>
      <c r="EG10" s="187"/>
      <c r="EH10" s="187"/>
      <c r="EI10" s="187"/>
      <c r="EJ10" s="187"/>
      <c r="EK10" s="187"/>
      <c r="EL10" s="187"/>
      <c r="EM10" s="187"/>
      <c r="EN10" s="187"/>
      <c r="EO10" s="187"/>
      <c r="EP10" s="187"/>
      <c r="EQ10" s="187"/>
      <c r="ER10" s="187"/>
      <c r="ES10" s="187"/>
      <c r="ET10" s="187"/>
      <c r="EU10" s="187"/>
      <c r="EV10" s="187"/>
      <c r="EW10" s="187"/>
      <c r="EX10" s="187"/>
      <c r="EY10" s="187"/>
      <c r="EZ10" s="187"/>
      <c r="FA10" s="187"/>
      <c r="FB10" s="187"/>
      <c r="FC10" s="187"/>
      <c r="FD10" s="187"/>
      <c r="FE10" s="187"/>
      <c r="FF10" s="187"/>
      <c r="FG10" s="187"/>
      <c r="FH10" s="187"/>
      <c r="FI10" s="187"/>
      <c r="FJ10" s="187"/>
      <c r="FK10" s="187"/>
      <c r="FL10" s="187"/>
      <c r="FM10" s="187"/>
      <c r="FN10" s="187"/>
      <c r="FO10" s="187"/>
      <c r="FP10" s="187"/>
      <c r="FQ10" s="187"/>
      <c r="FR10" s="187"/>
      <c r="FS10" s="187"/>
      <c r="FT10" s="187"/>
      <c r="FU10" s="187"/>
      <c r="FV10" s="187"/>
      <c r="FW10" s="187"/>
      <c r="FX10" s="187"/>
      <c r="FY10" s="187"/>
      <c r="FZ10" s="187"/>
      <c r="GA10" s="187"/>
      <c r="GB10" s="187"/>
      <c r="GC10" s="187"/>
      <c r="GD10" s="187"/>
      <c r="GE10" s="187"/>
      <c r="GF10" s="187"/>
      <c r="GG10" s="187"/>
      <c r="GH10" s="187"/>
      <c r="GI10" s="187"/>
      <c r="GJ10" s="187"/>
      <c r="GK10" s="187"/>
      <c r="GL10" s="187"/>
      <c r="GM10" s="187"/>
      <c r="GN10" s="187"/>
      <c r="GO10" s="187"/>
      <c r="GP10" s="187"/>
      <c r="GQ10" s="187"/>
      <c r="GR10" s="187"/>
      <c r="GS10" s="187"/>
      <c r="GT10" s="187"/>
      <c r="GU10" s="187"/>
      <c r="GV10" s="187"/>
      <c r="GW10" s="187"/>
      <c r="GX10" s="187"/>
      <c r="GY10" s="187"/>
      <c r="GZ10" s="187"/>
      <c r="HA10" s="187"/>
      <c r="HB10" s="187"/>
      <c r="HC10" s="187"/>
      <c r="HD10" s="187"/>
      <c r="HE10" s="187"/>
      <c r="HF10" s="187"/>
      <c r="HG10" s="187"/>
      <c r="HH10" s="187"/>
      <c r="HI10" s="187"/>
      <c r="HJ10" s="187"/>
      <c r="HK10" s="187"/>
      <c r="HL10" s="187"/>
      <c r="HM10" s="187"/>
    </row>
    <row r="11" spans="1:221" ht="15" x14ac:dyDescent="0.25">
      <c r="A11" s="187"/>
      <c r="B11" s="191" t="s">
        <v>157</v>
      </c>
      <c r="C11" s="187">
        <v>2300.0523487306559</v>
      </c>
      <c r="D11" s="187">
        <v>2500.2614472249029</v>
      </c>
      <c r="E11" s="187">
        <v>2276.4166179410486</v>
      </c>
      <c r="F11" s="187">
        <v>2300.5621748853969</v>
      </c>
      <c r="G11" s="187">
        <v>2320.5891688373777</v>
      </c>
      <c r="H11" s="187">
        <v>2525.1315681968667</v>
      </c>
      <c r="I11" s="187">
        <v>2527.9708375652544</v>
      </c>
      <c r="J11" s="187">
        <v>2723.5185296457425</v>
      </c>
      <c r="K11" s="187">
        <v>2711.6483560549218</v>
      </c>
      <c r="L11" s="187">
        <v>2982.821629073886</v>
      </c>
      <c r="M11" s="187">
        <v>2942.8028021701489</v>
      </c>
      <c r="N11" s="187">
        <v>3100.1008928120236</v>
      </c>
      <c r="O11" s="187">
        <v>2905.5805648780774</v>
      </c>
      <c r="P11" s="187">
        <v>3071.0240549181017</v>
      </c>
      <c r="Q11" s="187">
        <v>3166.2870288199169</v>
      </c>
      <c r="R11" s="187">
        <v>2972.8704541546772</v>
      </c>
      <c r="S11" s="187">
        <v>2527.8991987418362</v>
      </c>
      <c r="T11" s="187">
        <v>3295.3762597443206</v>
      </c>
      <c r="U11" s="187">
        <v>3413.5642780523831</v>
      </c>
      <c r="V11" s="187">
        <v>3478.803688264848</v>
      </c>
      <c r="W11" s="187">
        <v>3273.0874139231928</v>
      </c>
      <c r="X11" s="187">
        <v>3213.7683735098431</v>
      </c>
      <c r="Y11" s="187">
        <v>3063.2480339209537</v>
      </c>
      <c r="Z11" s="187">
        <v>3251.4972016337024</v>
      </c>
      <c r="AA11" s="187">
        <v>3344.7908826925691</v>
      </c>
      <c r="AB11" s="187">
        <v>3317.8392819841179</v>
      </c>
      <c r="AC11" s="187">
        <v>3450.7843419066444</v>
      </c>
      <c r="AD11" s="187">
        <v>3781.0931622039193</v>
      </c>
      <c r="AE11" s="187">
        <v>3551.413082592258</v>
      </c>
      <c r="AF11" s="187">
        <v>3503.4834481910761</v>
      </c>
      <c r="AG11" s="187">
        <v>3909.6946211609566</v>
      </c>
      <c r="AH11" s="187">
        <v>4132.7348990989221</v>
      </c>
      <c r="AI11" s="187">
        <v>3794.6653823437687</v>
      </c>
      <c r="AJ11" s="187">
        <v>3605.0321339004809</v>
      </c>
      <c r="AK11" s="187">
        <v>4338.6867269616578</v>
      </c>
      <c r="AL11" s="187">
        <v>4648.9834313907677</v>
      </c>
      <c r="AM11" s="187"/>
      <c r="AN11" s="187"/>
      <c r="AO11" s="187"/>
      <c r="AP11" s="187"/>
      <c r="AQ11" s="187"/>
      <c r="AR11" s="187"/>
      <c r="AS11" s="187"/>
      <c r="AT11" s="187"/>
      <c r="AU11" s="187"/>
      <c r="AV11" s="187"/>
      <c r="AW11" s="187"/>
      <c r="AX11" s="187"/>
      <c r="AY11" s="187"/>
      <c r="AZ11" s="187"/>
      <c r="BA11" s="187"/>
      <c r="BB11" s="187"/>
      <c r="BC11" s="187"/>
      <c r="BD11" s="187"/>
      <c r="BE11" s="187"/>
      <c r="BF11" s="187"/>
      <c r="BG11" s="187"/>
      <c r="BH11" s="187"/>
      <c r="BI11" s="187"/>
      <c r="BJ11" s="187"/>
      <c r="BK11" s="187"/>
      <c r="BL11" s="187"/>
      <c r="BM11" s="187"/>
      <c r="BN11" s="187"/>
      <c r="BO11" s="187"/>
      <c r="BP11" s="187"/>
      <c r="BQ11" s="187"/>
      <c r="BR11" s="187"/>
      <c r="BS11" s="187"/>
      <c r="BT11" s="187"/>
      <c r="BU11" s="187"/>
      <c r="BV11" s="187"/>
      <c r="BW11" s="187"/>
      <c r="BX11" s="187"/>
      <c r="BY11" s="187"/>
      <c r="BZ11" s="187"/>
      <c r="CA11" s="187"/>
      <c r="CB11" s="187"/>
      <c r="CC11" s="187"/>
      <c r="CD11" s="187"/>
      <c r="CE11" s="187"/>
      <c r="CF11" s="187"/>
      <c r="CG11" s="187"/>
      <c r="CH11" s="187"/>
      <c r="CI11" s="187"/>
      <c r="CJ11" s="187"/>
      <c r="CK11" s="187"/>
      <c r="CL11" s="187"/>
      <c r="CM11" s="187"/>
      <c r="CN11" s="187"/>
      <c r="CO11" s="187"/>
      <c r="CP11" s="187"/>
      <c r="CQ11" s="187"/>
      <c r="CR11" s="187"/>
      <c r="CS11" s="187"/>
      <c r="CT11" s="187"/>
      <c r="CU11" s="187"/>
      <c r="CV11" s="187"/>
      <c r="CW11" s="187"/>
      <c r="CX11" s="187"/>
      <c r="CY11" s="187"/>
      <c r="CZ11" s="187"/>
      <c r="DA11" s="187"/>
      <c r="DB11" s="187"/>
      <c r="DC11" s="187"/>
      <c r="DD11" s="187"/>
      <c r="DE11" s="187"/>
      <c r="DF11" s="187"/>
      <c r="DG11" s="187"/>
      <c r="DH11" s="187"/>
      <c r="DI11" s="187"/>
      <c r="DJ11" s="187"/>
      <c r="DK11" s="187"/>
      <c r="DL11" s="187"/>
      <c r="DM11" s="187"/>
      <c r="DN11" s="187"/>
      <c r="DO11" s="187"/>
      <c r="DP11" s="187"/>
      <c r="DQ11" s="187"/>
      <c r="DR11" s="187"/>
      <c r="DS11" s="187"/>
      <c r="DT11" s="187"/>
      <c r="DU11" s="187"/>
      <c r="DV11" s="187"/>
      <c r="DW11" s="187"/>
      <c r="DX11" s="187"/>
      <c r="DY11" s="187"/>
      <c r="DZ11" s="187"/>
      <c r="EA11" s="187"/>
      <c r="EB11" s="187"/>
      <c r="EC11" s="187"/>
      <c r="ED11" s="187"/>
      <c r="EE11" s="187"/>
      <c r="EF11" s="187"/>
      <c r="EG11" s="187"/>
      <c r="EH11" s="187"/>
      <c r="EI11" s="187"/>
      <c r="EJ11" s="187"/>
      <c r="EK11" s="187"/>
      <c r="EL11" s="187"/>
      <c r="EM11" s="187"/>
      <c r="EN11" s="187"/>
      <c r="EO11" s="187"/>
      <c r="EP11" s="187"/>
      <c r="EQ11" s="187"/>
      <c r="ER11" s="187"/>
      <c r="ES11" s="187"/>
      <c r="ET11" s="187"/>
      <c r="EU11" s="187"/>
      <c r="EV11" s="187"/>
      <c r="EW11" s="187"/>
      <c r="EX11" s="187"/>
      <c r="EY11" s="187"/>
      <c r="EZ11" s="187"/>
      <c r="FA11" s="187"/>
      <c r="FB11" s="187"/>
      <c r="FC11" s="187"/>
      <c r="FD11" s="187"/>
      <c r="FE11" s="187"/>
      <c r="FF11" s="187"/>
      <c r="FG11" s="187"/>
      <c r="FH11" s="187"/>
      <c r="FI11" s="187"/>
      <c r="FJ11" s="187"/>
      <c r="FK11" s="187"/>
      <c r="FL11" s="187"/>
      <c r="FM11" s="187"/>
      <c r="FN11" s="187"/>
      <c r="FO11" s="187"/>
      <c r="FP11" s="187"/>
      <c r="FQ11" s="187"/>
      <c r="FR11" s="187"/>
      <c r="FS11" s="187"/>
      <c r="FT11" s="187"/>
      <c r="FU11" s="187"/>
      <c r="FV11" s="187"/>
      <c r="FW11" s="187"/>
      <c r="FX11" s="187"/>
      <c r="FY11" s="187"/>
      <c r="FZ11" s="187"/>
      <c r="GA11" s="187"/>
      <c r="GB11" s="187"/>
      <c r="GC11" s="187"/>
      <c r="GD11" s="187"/>
      <c r="GE11" s="187"/>
      <c r="GF11" s="187"/>
      <c r="GG11" s="187"/>
      <c r="GH11" s="187"/>
      <c r="GI11" s="187"/>
      <c r="GJ11" s="187"/>
      <c r="GK11" s="187"/>
      <c r="GL11" s="187"/>
      <c r="GM11" s="187"/>
      <c r="GN11" s="187"/>
      <c r="GO11" s="187"/>
      <c r="GP11" s="187"/>
      <c r="GQ11" s="187"/>
      <c r="GR11" s="187"/>
      <c r="GS11" s="187"/>
      <c r="GT11" s="187"/>
      <c r="GU11" s="187"/>
      <c r="GV11" s="187"/>
      <c r="GW11" s="187"/>
      <c r="GX11" s="187"/>
      <c r="GY11" s="187"/>
      <c r="GZ11" s="187"/>
      <c r="HA11" s="187"/>
      <c r="HB11" s="187"/>
      <c r="HC11" s="187"/>
      <c r="HD11" s="187"/>
      <c r="HE11" s="187"/>
      <c r="HF11" s="187"/>
      <c r="HG11" s="187"/>
      <c r="HH11" s="187"/>
      <c r="HI11" s="187"/>
      <c r="HJ11" s="187"/>
      <c r="HK11" s="187"/>
      <c r="HL11" s="187"/>
      <c r="HM11" s="187"/>
    </row>
    <row r="12" spans="1:221" ht="15" x14ac:dyDescent="0.25">
      <c r="A12" s="187"/>
      <c r="B12" s="191" t="s">
        <v>156</v>
      </c>
      <c r="C12" s="187">
        <v>467.46981673489563</v>
      </c>
      <c r="D12" s="187">
        <v>541.96878627775857</v>
      </c>
      <c r="E12" s="187">
        <v>439.51208914427536</v>
      </c>
      <c r="F12" s="187">
        <v>431.44024078537171</v>
      </c>
      <c r="G12" s="187">
        <v>648.72579439751394</v>
      </c>
      <c r="H12" s="187">
        <v>660.22085020052702</v>
      </c>
      <c r="I12" s="187">
        <v>587.38285348641421</v>
      </c>
      <c r="J12" s="187">
        <v>613.15447861917971</v>
      </c>
      <c r="K12" s="187">
        <v>590.12291416878702</v>
      </c>
      <c r="L12" s="187">
        <v>563.68262335269253</v>
      </c>
      <c r="M12" s="187">
        <v>502.0766829735357</v>
      </c>
      <c r="N12" s="187">
        <v>554.78330137542207</v>
      </c>
      <c r="O12" s="187">
        <v>541.36254476442571</v>
      </c>
      <c r="P12" s="187">
        <v>469.22390547159392</v>
      </c>
      <c r="Q12" s="187">
        <v>452.37275460851447</v>
      </c>
      <c r="R12" s="187">
        <v>207.18266868678162</v>
      </c>
      <c r="S12" s="187">
        <v>483.74847874908096</v>
      </c>
      <c r="T12" s="187">
        <v>451.29432623583023</v>
      </c>
      <c r="U12" s="187">
        <v>561.96974477905655</v>
      </c>
      <c r="V12" s="187">
        <v>523.42195155239597</v>
      </c>
      <c r="W12" s="187">
        <v>525.51274442889019</v>
      </c>
      <c r="X12" s="187">
        <v>570.25763424826368</v>
      </c>
      <c r="Y12" s="187">
        <v>500.79524047243638</v>
      </c>
      <c r="Z12" s="187">
        <v>567.34224516764448</v>
      </c>
      <c r="AA12" s="187">
        <v>550.24268609310684</v>
      </c>
      <c r="AB12" s="187">
        <v>476.3245951095243</v>
      </c>
      <c r="AC12" s="187">
        <v>557.30615339955159</v>
      </c>
      <c r="AD12" s="187">
        <v>575.37771448389935</v>
      </c>
      <c r="AE12" s="187">
        <v>508.51039561479735</v>
      </c>
      <c r="AF12" s="187">
        <v>457.77309997635166</v>
      </c>
      <c r="AG12" s="187">
        <v>505.29787806389476</v>
      </c>
      <c r="AH12" s="187">
        <v>485.32769968609779</v>
      </c>
      <c r="AI12" s="187">
        <v>502.32595522848749</v>
      </c>
      <c r="AJ12" s="187">
        <v>705.50321168948824</v>
      </c>
      <c r="AK12" s="187">
        <v>540.33547944030215</v>
      </c>
      <c r="AL12" s="187">
        <v>644.91681636754981</v>
      </c>
      <c r="AM12" s="187"/>
      <c r="AN12" s="187"/>
      <c r="AO12" s="187"/>
      <c r="AP12" s="187"/>
      <c r="AQ12" s="187"/>
      <c r="AR12" s="187"/>
      <c r="AS12" s="187"/>
      <c r="AT12" s="187"/>
      <c r="AU12" s="187"/>
      <c r="AV12" s="187"/>
      <c r="AW12" s="187"/>
      <c r="AX12" s="187"/>
      <c r="AY12" s="187"/>
      <c r="AZ12" s="187"/>
      <c r="BA12" s="187"/>
      <c r="BB12" s="187"/>
      <c r="BC12" s="187"/>
      <c r="BD12" s="187"/>
      <c r="BE12" s="187"/>
      <c r="BF12" s="187"/>
      <c r="BG12" s="187"/>
      <c r="BH12" s="187"/>
      <c r="BI12" s="187"/>
      <c r="BJ12" s="187"/>
      <c r="BK12" s="187"/>
      <c r="BL12" s="187"/>
      <c r="BM12" s="187"/>
      <c r="BN12" s="187"/>
      <c r="BO12" s="187"/>
      <c r="BP12" s="187"/>
      <c r="BQ12" s="187"/>
      <c r="BR12" s="187"/>
      <c r="BS12" s="187"/>
      <c r="BT12" s="187"/>
      <c r="BU12" s="187"/>
      <c r="BV12" s="187"/>
      <c r="BW12" s="187"/>
      <c r="BX12" s="187"/>
      <c r="BY12" s="187"/>
      <c r="BZ12" s="187"/>
      <c r="CA12" s="187"/>
      <c r="CB12" s="187"/>
      <c r="CC12" s="187"/>
      <c r="CD12" s="187"/>
      <c r="CE12" s="187"/>
      <c r="CF12" s="187"/>
      <c r="CG12" s="187"/>
      <c r="CH12" s="187"/>
      <c r="CI12" s="187"/>
      <c r="CJ12" s="187"/>
      <c r="CK12" s="187"/>
      <c r="CL12" s="187"/>
      <c r="CM12" s="187"/>
      <c r="CN12" s="187"/>
      <c r="CO12" s="187"/>
      <c r="CP12" s="187"/>
      <c r="CQ12" s="187"/>
      <c r="CR12" s="187"/>
      <c r="CS12" s="187"/>
      <c r="CT12" s="187"/>
      <c r="CU12" s="187"/>
      <c r="CV12" s="187"/>
      <c r="CW12" s="187"/>
      <c r="CX12" s="187"/>
      <c r="CY12" s="187"/>
      <c r="CZ12" s="187"/>
      <c r="DA12" s="187"/>
      <c r="DB12" s="187"/>
      <c r="DC12" s="187"/>
      <c r="DD12" s="187"/>
      <c r="DE12" s="187"/>
      <c r="DF12" s="187"/>
      <c r="DG12" s="187"/>
      <c r="DH12" s="187"/>
      <c r="DI12" s="187"/>
      <c r="DJ12" s="187"/>
      <c r="DK12" s="187"/>
      <c r="DL12" s="187"/>
      <c r="DM12" s="187"/>
      <c r="DN12" s="187"/>
      <c r="DO12" s="187"/>
      <c r="DP12" s="187"/>
      <c r="DQ12" s="187"/>
      <c r="DR12" s="187"/>
      <c r="DS12" s="187"/>
      <c r="DT12" s="187"/>
      <c r="DU12" s="187"/>
      <c r="DV12" s="187"/>
      <c r="DW12" s="187"/>
      <c r="DX12" s="187"/>
      <c r="DY12" s="187"/>
      <c r="DZ12" s="187"/>
      <c r="EA12" s="187"/>
      <c r="EB12" s="187"/>
      <c r="EC12" s="187"/>
      <c r="ED12" s="187"/>
      <c r="EE12" s="187"/>
      <c r="EF12" s="187"/>
      <c r="EG12" s="187"/>
      <c r="EH12" s="187"/>
      <c r="EI12" s="187"/>
      <c r="EJ12" s="187"/>
      <c r="EK12" s="187"/>
      <c r="EL12" s="187"/>
      <c r="EM12" s="187"/>
      <c r="EN12" s="187"/>
      <c r="EO12" s="187"/>
      <c r="EP12" s="187"/>
      <c r="EQ12" s="187"/>
      <c r="ER12" s="187"/>
      <c r="ES12" s="187"/>
      <c r="ET12" s="187"/>
      <c r="EU12" s="187"/>
      <c r="EV12" s="187"/>
      <c r="EW12" s="187"/>
      <c r="EX12" s="187"/>
      <c r="EY12" s="187"/>
      <c r="EZ12" s="187"/>
      <c r="FA12" s="187"/>
      <c r="FB12" s="187"/>
      <c r="FC12" s="187"/>
      <c r="FD12" s="187"/>
      <c r="FE12" s="187"/>
      <c r="FF12" s="187"/>
      <c r="FG12" s="187"/>
      <c r="FH12" s="187"/>
      <c r="FI12" s="187"/>
      <c r="FJ12" s="187"/>
      <c r="FK12" s="187"/>
      <c r="FL12" s="187"/>
      <c r="FM12" s="187"/>
      <c r="FN12" s="187"/>
      <c r="FO12" s="187"/>
      <c r="FP12" s="187"/>
      <c r="FQ12" s="187"/>
      <c r="FR12" s="187"/>
      <c r="FS12" s="187"/>
      <c r="FT12" s="187"/>
      <c r="FU12" s="187"/>
      <c r="FV12" s="187"/>
      <c r="FW12" s="187"/>
      <c r="FX12" s="187"/>
      <c r="FY12" s="187"/>
      <c r="FZ12" s="187"/>
      <c r="GA12" s="187"/>
      <c r="GB12" s="187"/>
      <c r="GC12" s="187"/>
      <c r="GD12" s="187"/>
      <c r="GE12" s="187"/>
      <c r="GF12" s="187"/>
      <c r="GG12" s="187"/>
      <c r="GH12" s="187"/>
      <c r="GI12" s="187"/>
      <c r="GJ12" s="187"/>
      <c r="GK12" s="187"/>
      <c r="GL12" s="187"/>
      <c r="GM12" s="187"/>
      <c r="GN12" s="187"/>
      <c r="GO12" s="187"/>
      <c r="GP12" s="187"/>
      <c r="GQ12" s="187"/>
      <c r="GR12" s="187"/>
      <c r="GS12" s="187"/>
      <c r="GT12" s="187"/>
      <c r="GU12" s="187"/>
      <c r="GV12" s="187"/>
      <c r="GW12" s="187"/>
      <c r="GX12" s="187"/>
      <c r="GY12" s="187"/>
      <c r="GZ12" s="187"/>
      <c r="HA12" s="187"/>
      <c r="HB12" s="187"/>
      <c r="HC12" s="187"/>
      <c r="HD12" s="187"/>
      <c r="HE12" s="187"/>
      <c r="HF12" s="187"/>
      <c r="HG12" s="187"/>
      <c r="HH12" s="187"/>
      <c r="HI12" s="187"/>
      <c r="HJ12" s="187"/>
      <c r="HK12" s="187"/>
      <c r="HL12" s="187"/>
      <c r="HM12" s="187"/>
    </row>
    <row r="13" spans="1:221" ht="15" x14ac:dyDescent="0.25">
      <c r="A13" s="187"/>
      <c r="B13" s="191" t="s">
        <v>155</v>
      </c>
      <c r="C13" s="187">
        <v>47.130738333705757</v>
      </c>
      <c r="D13" s="187">
        <v>178.07992919762935</v>
      </c>
      <c r="E13" s="187">
        <v>352.88163037936562</v>
      </c>
      <c r="F13" s="187">
        <v>167.93997348706674</v>
      </c>
      <c r="G13" s="187">
        <v>160.2673027419761</v>
      </c>
      <c r="H13" s="187">
        <v>180.9172824094245</v>
      </c>
      <c r="I13" s="187">
        <v>135.48405995110278</v>
      </c>
      <c r="J13" s="187">
        <v>101.27490114345818</v>
      </c>
      <c r="K13" s="187">
        <v>129.49099885532056</v>
      </c>
      <c r="L13" s="187">
        <v>141.42410833815134</v>
      </c>
      <c r="M13" s="187">
        <v>175.99961718811588</v>
      </c>
      <c r="N13" s="187">
        <v>150.72941963688845</v>
      </c>
      <c r="O13" s="187">
        <v>128.10081548458419</v>
      </c>
      <c r="P13" s="187">
        <v>120.94142825532298</v>
      </c>
      <c r="Q13" s="187">
        <v>121.74162215831446</v>
      </c>
      <c r="R13" s="187">
        <v>124.56159192127593</v>
      </c>
      <c r="S13" s="187">
        <v>102.51936895203595</v>
      </c>
      <c r="T13" s="187">
        <v>130.43032184974484</v>
      </c>
      <c r="U13" s="187">
        <v>106.50985179672111</v>
      </c>
      <c r="V13" s="187">
        <v>122.84203888484619</v>
      </c>
      <c r="W13" s="187">
        <v>88.108904799499641</v>
      </c>
      <c r="X13" s="187">
        <v>132.29197953467127</v>
      </c>
      <c r="Y13" s="187">
        <v>115.54869316828116</v>
      </c>
      <c r="Z13" s="187">
        <v>165.02796393666713</v>
      </c>
      <c r="AA13" s="187">
        <v>127.47251905196167</v>
      </c>
      <c r="AB13" s="187">
        <v>127.89370843616639</v>
      </c>
      <c r="AC13" s="187">
        <v>150.1262521927259</v>
      </c>
      <c r="AD13" s="187">
        <v>116.71406191238364</v>
      </c>
      <c r="AE13" s="187">
        <v>101.05714962086348</v>
      </c>
      <c r="AF13" s="187">
        <v>80.534697124910494</v>
      </c>
      <c r="AG13" s="187">
        <v>146.26476281582825</v>
      </c>
      <c r="AH13" s="187">
        <v>126.11100128563102</v>
      </c>
      <c r="AI13" s="187">
        <v>79.209061371602928</v>
      </c>
      <c r="AJ13" s="187">
        <v>153.16075176836711</v>
      </c>
      <c r="AK13" s="187">
        <v>128.8321217987623</v>
      </c>
      <c r="AL13" s="187">
        <v>98.460206184316363</v>
      </c>
      <c r="AM13" s="187"/>
      <c r="AN13" s="187"/>
      <c r="AO13" s="187"/>
      <c r="AP13" s="187"/>
      <c r="AQ13" s="187"/>
      <c r="AR13" s="187"/>
      <c r="AS13" s="187"/>
      <c r="AT13" s="187"/>
      <c r="AU13" s="187"/>
      <c r="AV13" s="187"/>
      <c r="AW13" s="187"/>
      <c r="AX13" s="187"/>
      <c r="AY13" s="187"/>
      <c r="AZ13" s="187"/>
      <c r="BA13" s="187"/>
      <c r="BB13" s="187"/>
      <c r="BC13" s="187"/>
      <c r="BD13" s="187"/>
      <c r="BE13" s="187"/>
      <c r="BF13" s="187"/>
      <c r="BG13" s="187"/>
      <c r="BH13" s="187"/>
      <c r="BI13" s="187"/>
      <c r="BJ13" s="187"/>
      <c r="BK13" s="187"/>
      <c r="BL13" s="187"/>
      <c r="BM13" s="187"/>
      <c r="BN13" s="187"/>
      <c r="BO13" s="187"/>
      <c r="BP13" s="187"/>
      <c r="BQ13" s="187"/>
      <c r="BR13" s="187"/>
      <c r="BS13" s="187"/>
      <c r="BT13" s="187"/>
      <c r="BU13" s="187"/>
      <c r="BV13" s="187"/>
      <c r="BW13" s="187"/>
      <c r="BX13" s="187"/>
      <c r="BY13" s="187"/>
      <c r="BZ13" s="187"/>
      <c r="CA13" s="187"/>
      <c r="CB13" s="187"/>
      <c r="CC13" s="187"/>
      <c r="CD13" s="187"/>
      <c r="CE13" s="187"/>
      <c r="CF13" s="187"/>
      <c r="CG13" s="187"/>
      <c r="CH13" s="187"/>
      <c r="CI13" s="187"/>
      <c r="CJ13" s="187"/>
      <c r="CK13" s="187"/>
      <c r="CL13" s="187"/>
      <c r="CM13" s="187"/>
      <c r="CN13" s="187"/>
      <c r="CO13" s="187"/>
      <c r="CP13" s="187"/>
      <c r="CQ13" s="187"/>
      <c r="CR13" s="187"/>
      <c r="CS13" s="187"/>
      <c r="CT13" s="187"/>
      <c r="CU13" s="187"/>
      <c r="CV13" s="187"/>
      <c r="CW13" s="187"/>
      <c r="CX13" s="187"/>
      <c r="CY13" s="187"/>
      <c r="CZ13" s="187"/>
      <c r="DA13" s="187"/>
      <c r="DB13" s="187"/>
      <c r="DC13" s="187"/>
      <c r="DD13" s="187"/>
      <c r="DE13" s="187"/>
      <c r="DF13" s="187"/>
      <c r="DG13" s="187"/>
      <c r="DH13" s="187"/>
      <c r="DI13" s="187"/>
      <c r="DJ13" s="187"/>
      <c r="DK13" s="187"/>
      <c r="DL13" s="187"/>
      <c r="DM13" s="187"/>
      <c r="DN13" s="187"/>
      <c r="DO13" s="187"/>
      <c r="DP13" s="187"/>
      <c r="DQ13" s="187"/>
      <c r="DR13" s="187"/>
      <c r="DS13" s="187"/>
      <c r="DT13" s="187"/>
      <c r="DU13" s="187"/>
      <c r="DV13" s="187"/>
      <c r="DW13" s="187"/>
      <c r="DX13" s="187"/>
      <c r="DY13" s="187"/>
      <c r="DZ13" s="187"/>
      <c r="EA13" s="187"/>
      <c r="EB13" s="187"/>
      <c r="EC13" s="187"/>
      <c r="ED13" s="187"/>
      <c r="EE13" s="187"/>
      <c r="EF13" s="187"/>
      <c r="EG13" s="187"/>
      <c r="EH13" s="187"/>
      <c r="EI13" s="187"/>
      <c r="EJ13" s="187"/>
      <c r="EK13" s="187"/>
      <c r="EL13" s="187"/>
      <c r="EM13" s="187"/>
      <c r="EN13" s="187"/>
      <c r="EO13" s="187"/>
      <c r="EP13" s="187"/>
      <c r="EQ13" s="187"/>
      <c r="ER13" s="187"/>
      <c r="ES13" s="187"/>
      <c r="ET13" s="187"/>
      <c r="EU13" s="187"/>
      <c r="EV13" s="187"/>
      <c r="EW13" s="187"/>
      <c r="EX13" s="187"/>
      <c r="EY13" s="187"/>
      <c r="EZ13" s="187"/>
      <c r="FA13" s="187"/>
      <c r="FB13" s="187"/>
      <c r="FC13" s="187"/>
      <c r="FD13" s="187"/>
      <c r="FE13" s="187"/>
      <c r="FF13" s="187"/>
      <c r="FG13" s="187"/>
      <c r="FH13" s="187"/>
      <c r="FI13" s="187"/>
      <c r="FJ13" s="187"/>
      <c r="FK13" s="187"/>
      <c r="FL13" s="187"/>
      <c r="FM13" s="187"/>
      <c r="FN13" s="187"/>
      <c r="FO13" s="187"/>
      <c r="FP13" s="187"/>
      <c r="FQ13" s="187"/>
      <c r="FR13" s="187"/>
      <c r="FS13" s="187"/>
      <c r="FT13" s="187"/>
      <c r="FU13" s="187"/>
      <c r="FV13" s="187"/>
      <c r="FW13" s="187"/>
      <c r="FX13" s="187"/>
      <c r="FY13" s="187"/>
      <c r="FZ13" s="187"/>
      <c r="GA13" s="187"/>
      <c r="GB13" s="187"/>
      <c r="GC13" s="187"/>
      <c r="GD13" s="187"/>
      <c r="GE13" s="187"/>
      <c r="GF13" s="187"/>
      <c r="GG13" s="187"/>
      <c r="GH13" s="187"/>
      <c r="GI13" s="187"/>
      <c r="GJ13" s="187"/>
      <c r="GK13" s="187"/>
      <c r="GL13" s="187"/>
      <c r="GM13" s="187"/>
      <c r="GN13" s="187"/>
      <c r="GO13" s="187"/>
      <c r="GP13" s="187"/>
      <c r="GQ13" s="187"/>
      <c r="GR13" s="187"/>
      <c r="GS13" s="187"/>
      <c r="GT13" s="187"/>
      <c r="GU13" s="187"/>
      <c r="GV13" s="187"/>
      <c r="GW13" s="187"/>
      <c r="GX13" s="187"/>
      <c r="GY13" s="187"/>
      <c r="GZ13" s="187"/>
      <c r="HA13" s="187"/>
      <c r="HB13" s="187"/>
      <c r="HC13" s="187"/>
      <c r="HD13" s="187"/>
      <c r="HE13" s="187"/>
      <c r="HF13" s="187"/>
      <c r="HG13" s="187"/>
      <c r="HH13" s="187"/>
      <c r="HI13" s="187"/>
      <c r="HJ13" s="187"/>
      <c r="HK13" s="187"/>
      <c r="HL13" s="187"/>
      <c r="HM13" s="187"/>
    </row>
    <row r="14" spans="1:221" ht="15" x14ac:dyDescent="0.25">
      <c r="A14" s="187"/>
      <c r="B14" s="191" t="s">
        <v>154</v>
      </c>
      <c r="C14" s="187">
        <v>1393.1865692486758</v>
      </c>
      <c r="D14" s="187">
        <v>1388.9909368127535</v>
      </c>
      <c r="E14" s="187">
        <v>1283.9486632308219</v>
      </c>
      <c r="F14" s="187">
        <v>1640.8924037591014</v>
      </c>
      <c r="G14" s="187">
        <v>1774.5790458255731</v>
      </c>
      <c r="H14" s="187">
        <v>1637.1401706083732</v>
      </c>
      <c r="I14" s="187">
        <v>1629.0499671669934</v>
      </c>
      <c r="J14" s="187">
        <v>1332.9419557140848</v>
      </c>
      <c r="K14" s="187">
        <v>1743.6451928325384</v>
      </c>
      <c r="L14" s="187">
        <v>1672.6772963023359</v>
      </c>
      <c r="M14" s="187">
        <v>1708.208839142342</v>
      </c>
      <c r="N14" s="187">
        <v>1943.3060810680088</v>
      </c>
      <c r="O14" s="187">
        <v>1750.788855911072</v>
      </c>
      <c r="P14" s="187">
        <v>1671.8137339468333</v>
      </c>
      <c r="Q14" s="187">
        <v>1995.1726720189404</v>
      </c>
      <c r="R14" s="187">
        <v>1429.0198206402695</v>
      </c>
      <c r="S14" s="187">
        <v>1644.2320978774269</v>
      </c>
      <c r="T14" s="187">
        <v>1948.8036173229148</v>
      </c>
      <c r="U14" s="187">
        <v>1819.6213879335282</v>
      </c>
      <c r="V14" s="187">
        <v>1704.6118714191268</v>
      </c>
      <c r="W14" s="187">
        <v>1701.1077869998228</v>
      </c>
      <c r="X14" s="187">
        <v>2082.1224877202098</v>
      </c>
      <c r="Y14" s="187">
        <v>2156.8835153336913</v>
      </c>
      <c r="Z14" s="187">
        <v>1938.3618972536294</v>
      </c>
      <c r="AA14" s="187">
        <v>1819.3572558959463</v>
      </c>
      <c r="AB14" s="187">
        <v>2093.3081540483399</v>
      </c>
      <c r="AC14" s="187">
        <v>1684.7104967062367</v>
      </c>
      <c r="AD14" s="187">
        <v>1789.9433848001938</v>
      </c>
      <c r="AE14" s="187">
        <v>1913.3952987697028</v>
      </c>
      <c r="AF14" s="187">
        <v>1887.1416428514342</v>
      </c>
      <c r="AG14" s="187">
        <v>2167.3177773996968</v>
      </c>
      <c r="AH14" s="187">
        <v>2066.123835637125</v>
      </c>
      <c r="AI14" s="187">
        <v>1862.614357817763</v>
      </c>
      <c r="AJ14" s="187">
        <v>1748.2113797237839</v>
      </c>
      <c r="AK14" s="187">
        <v>1932.7110312269879</v>
      </c>
      <c r="AL14" s="187">
        <v>1903.0256311316268</v>
      </c>
      <c r="AM14" s="187"/>
      <c r="AN14" s="187"/>
      <c r="AO14" s="187"/>
      <c r="AP14" s="187"/>
      <c r="AQ14" s="187"/>
      <c r="AR14" s="187"/>
      <c r="AS14" s="187"/>
      <c r="AT14" s="187"/>
      <c r="AU14" s="187"/>
      <c r="AV14" s="187"/>
      <c r="AW14" s="187"/>
      <c r="AX14" s="187"/>
      <c r="AY14" s="187"/>
      <c r="AZ14" s="187"/>
      <c r="BA14" s="187"/>
      <c r="BB14" s="187"/>
      <c r="BC14" s="187"/>
      <c r="BD14" s="187"/>
      <c r="BE14" s="187"/>
      <c r="BF14" s="187"/>
      <c r="BG14" s="187"/>
      <c r="BH14" s="187"/>
      <c r="BI14" s="187"/>
      <c r="BJ14" s="187"/>
      <c r="BK14" s="187"/>
      <c r="BL14" s="187"/>
      <c r="BM14" s="187"/>
      <c r="BN14" s="187"/>
      <c r="BO14" s="187"/>
      <c r="BP14" s="187"/>
      <c r="BQ14" s="187"/>
      <c r="BR14" s="187"/>
      <c r="BS14" s="187"/>
      <c r="BT14" s="187"/>
      <c r="BU14" s="187"/>
      <c r="BV14" s="187"/>
      <c r="BW14" s="187"/>
      <c r="BX14" s="187"/>
      <c r="BY14" s="187"/>
      <c r="BZ14" s="187"/>
      <c r="CA14" s="187"/>
      <c r="CB14" s="187"/>
      <c r="CC14" s="187"/>
      <c r="CD14" s="187"/>
      <c r="CE14" s="187"/>
      <c r="CF14" s="187"/>
      <c r="CG14" s="187"/>
      <c r="CH14" s="187"/>
      <c r="CI14" s="187"/>
      <c r="CJ14" s="187"/>
      <c r="CK14" s="187"/>
      <c r="CL14" s="187"/>
      <c r="CM14" s="187"/>
      <c r="CN14" s="187"/>
      <c r="CO14" s="187"/>
      <c r="CP14" s="187"/>
      <c r="CQ14" s="187"/>
      <c r="CR14" s="187"/>
      <c r="CS14" s="187"/>
      <c r="CT14" s="187"/>
      <c r="CU14" s="187"/>
      <c r="CV14" s="187"/>
      <c r="CW14" s="187"/>
      <c r="CX14" s="187"/>
      <c r="CY14" s="187"/>
      <c r="CZ14" s="187"/>
      <c r="DA14" s="187"/>
      <c r="DB14" s="187"/>
      <c r="DC14" s="187"/>
      <c r="DD14" s="187"/>
      <c r="DE14" s="187"/>
      <c r="DF14" s="187"/>
      <c r="DG14" s="187"/>
      <c r="DH14" s="187"/>
      <c r="DI14" s="187"/>
      <c r="DJ14" s="187"/>
      <c r="DK14" s="187"/>
      <c r="DL14" s="187"/>
      <c r="DM14" s="187"/>
      <c r="DN14" s="187"/>
      <c r="DO14" s="187"/>
      <c r="DP14" s="187"/>
      <c r="DQ14" s="187"/>
      <c r="DR14" s="187"/>
      <c r="DS14" s="187"/>
      <c r="DT14" s="187"/>
      <c r="DU14" s="187"/>
      <c r="DV14" s="187"/>
      <c r="DW14" s="187"/>
      <c r="DX14" s="187"/>
      <c r="DY14" s="187"/>
      <c r="DZ14" s="187"/>
      <c r="EA14" s="187"/>
      <c r="EB14" s="187"/>
      <c r="EC14" s="187"/>
      <c r="ED14" s="187"/>
      <c r="EE14" s="187"/>
      <c r="EF14" s="187"/>
      <c r="EG14" s="187"/>
      <c r="EH14" s="187"/>
      <c r="EI14" s="187"/>
      <c r="EJ14" s="187"/>
      <c r="EK14" s="187"/>
      <c r="EL14" s="187"/>
      <c r="EM14" s="187"/>
      <c r="EN14" s="187"/>
      <c r="EO14" s="187"/>
      <c r="EP14" s="187"/>
      <c r="EQ14" s="187"/>
      <c r="ER14" s="187"/>
      <c r="ES14" s="187"/>
      <c r="ET14" s="187"/>
      <c r="EU14" s="187"/>
      <c r="EV14" s="187"/>
      <c r="EW14" s="187"/>
      <c r="EX14" s="187"/>
      <c r="EY14" s="187"/>
      <c r="EZ14" s="187"/>
      <c r="FA14" s="187"/>
      <c r="FB14" s="187"/>
      <c r="FC14" s="187"/>
      <c r="FD14" s="187"/>
      <c r="FE14" s="187"/>
      <c r="FF14" s="187"/>
      <c r="FG14" s="187"/>
      <c r="FH14" s="187"/>
      <c r="FI14" s="187"/>
      <c r="FJ14" s="187"/>
      <c r="FK14" s="187"/>
      <c r="FL14" s="187"/>
      <c r="FM14" s="187"/>
      <c r="FN14" s="187"/>
      <c r="FO14" s="187"/>
      <c r="FP14" s="187"/>
      <c r="FQ14" s="187"/>
      <c r="FR14" s="187"/>
      <c r="FS14" s="187"/>
      <c r="FT14" s="187"/>
      <c r="FU14" s="187"/>
      <c r="FV14" s="187"/>
      <c r="FW14" s="187"/>
      <c r="FX14" s="187"/>
      <c r="FY14" s="187"/>
      <c r="FZ14" s="187"/>
      <c r="GA14" s="187"/>
      <c r="GB14" s="187"/>
      <c r="GC14" s="187"/>
      <c r="GD14" s="187"/>
      <c r="GE14" s="187"/>
      <c r="GF14" s="187"/>
      <c r="GG14" s="187"/>
      <c r="GH14" s="187"/>
      <c r="GI14" s="187"/>
      <c r="GJ14" s="187"/>
      <c r="GK14" s="187"/>
      <c r="GL14" s="187"/>
      <c r="GM14" s="187"/>
      <c r="GN14" s="187"/>
      <c r="GO14" s="187"/>
      <c r="GP14" s="187"/>
      <c r="GQ14" s="187"/>
      <c r="GR14" s="187"/>
      <c r="GS14" s="187"/>
      <c r="GT14" s="187"/>
      <c r="GU14" s="187"/>
      <c r="GV14" s="187"/>
      <c r="GW14" s="187"/>
      <c r="GX14" s="187"/>
      <c r="GY14" s="187"/>
      <c r="GZ14" s="187"/>
      <c r="HA14" s="187"/>
      <c r="HB14" s="187"/>
      <c r="HC14" s="187"/>
      <c r="HD14" s="187"/>
      <c r="HE14" s="187"/>
      <c r="HF14" s="187"/>
      <c r="HG14" s="187"/>
      <c r="HH14" s="187"/>
      <c r="HI14" s="187"/>
      <c r="HJ14" s="187"/>
      <c r="HK14" s="187"/>
      <c r="HL14" s="187"/>
      <c r="HM14" s="187"/>
    </row>
    <row r="15" spans="1:221" ht="15" x14ac:dyDescent="0.25">
      <c r="A15" s="187"/>
      <c r="B15" s="192" t="s">
        <v>153</v>
      </c>
      <c r="C15" s="187">
        <v>591.03752720594741</v>
      </c>
      <c r="D15" s="187">
        <v>531.31181186093841</v>
      </c>
      <c r="E15" s="187">
        <v>507.57214135881139</v>
      </c>
      <c r="F15" s="187">
        <v>450.97538155777823</v>
      </c>
      <c r="G15" s="187">
        <v>566.0333586558861</v>
      </c>
      <c r="H15" s="187">
        <v>585.28319576281672</v>
      </c>
      <c r="I15" s="187">
        <v>555.23739291149673</v>
      </c>
      <c r="J15" s="187">
        <v>569.37771476992793</v>
      </c>
      <c r="K15" s="187">
        <v>560.62670015457172</v>
      </c>
      <c r="L15" s="187">
        <v>512.82656737273646</v>
      </c>
      <c r="M15" s="187">
        <v>591.62390549316058</v>
      </c>
      <c r="N15" s="187">
        <v>608.61691126317965</v>
      </c>
      <c r="O15" s="187">
        <v>595.57911690085859</v>
      </c>
      <c r="P15" s="187">
        <v>609.16741191655501</v>
      </c>
      <c r="Q15" s="187">
        <v>587.84882717527728</v>
      </c>
      <c r="R15" s="187">
        <v>563.93518080050501</v>
      </c>
      <c r="S15" s="187">
        <v>616.87474359625014</v>
      </c>
      <c r="T15" s="187">
        <v>624.43687134876984</v>
      </c>
      <c r="U15" s="187">
        <v>618.41067978048727</v>
      </c>
      <c r="V15" s="187">
        <v>617.91982251544903</v>
      </c>
      <c r="W15" s="187">
        <v>693.73140139520126</v>
      </c>
      <c r="X15" s="187">
        <v>739.53608249499473</v>
      </c>
      <c r="Y15" s="187">
        <v>672.01187983666409</v>
      </c>
      <c r="Z15" s="187">
        <v>703.01573117434873</v>
      </c>
      <c r="AA15" s="187">
        <v>805.43513885470395</v>
      </c>
      <c r="AB15" s="187">
        <v>826.44425326709643</v>
      </c>
      <c r="AC15" s="187">
        <v>933.94215988165729</v>
      </c>
      <c r="AD15" s="187">
        <v>989.28215441619</v>
      </c>
      <c r="AE15" s="187">
        <v>885.69105897993722</v>
      </c>
      <c r="AF15" s="187">
        <v>1029.1889019139162</v>
      </c>
      <c r="AG15" s="187">
        <v>1011.9275507560144</v>
      </c>
      <c r="AH15" s="187">
        <v>1016.945578124715</v>
      </c>
      <c r="AI15" s="187">
        <v>956.13885854826356</v>
      </c>
      <c r="AJ15" s="187">
        <v>977.66698035912941</v>
      </c>
      <c r="AK15" s="187">
        <v>1072.4601234715881</v>
      </c>
      <c r="AL15" s="187">
        <v>1018.5366560861702</v>
      </c>
      <c r="AM15" s="187"/>
      <c r="AN15" s="187"/>
      <c r="AO15" s="187"/>
      <c r="AP15" s="187"/>
      <c r="AQ15" s="187"/>
      <c r="AR15" s="187"/>
      <c r="AS15" s="187"/>
      <c r="AT15" s="187"/>
      <c r="AU15" s="187"/>
      <c r="AV15" s="187"/>
      <c r="AW15" s="187"/>
      <c r="AX15" s="187"/>
      <c r="AY15" s="187"/>
      <c r="AZ15" s="187"/>
      <c r="BA15" s="187"/>
      <c r="BB15" s="187"/>
      <c r="BC15" s="187"/>
      <c r="BD15" s="187"/>
      <c r="BE15" s="187"/>
      <c r="BF15" s="187"/>
      <c r="BG15" s="187"/>
      <c r="BH15" s="187"/>
      <c r="BI15" s="187"/>
      <c r="BJ15" s="187"/>
      <c r="BK15" s="187"/>
      <c r="BL15" s="187"/>
      <c r="BM15" s="187"/>
      <c r="BN15" s="187"/>
      <c r="BO15" s="187"/>
      <c r="BP15" s="187"/>
      <c r="BQ15" s="187"/>
      <c r="BR15" s="187"/>
      <c r="BS15" s="187"/>
      <c r="BT15" s="187"/>
      <c r="BU15" s="187"/>
      <c r="BV15" s="187"/>
      <c r="BW15" s="187"/>
      <c r="BX15" s="187"/>
      <c r="BY15" s="187"/>
      <c r="BZ15" s="187"/>
      <c r="CA15" s="187"/>
      <c r="CB15" s="187"/>
      <c r="CC15" s="187"/>
      <c r="CD15" s="187"/>
      <c r="CE15" s="187"/>
      <c r="CF15" s="187"/>
      <c r="CG15" s="187"/>
      <c r="CH15" s="187"/>
      <c r="CI15" s="187"/>
      <c r="CJ15" s="187"/>
      <c r="CK15" s="187"/>
      <c r="CL15" s="187"/>
      <c r="CM15" s="187"/>
      <c r="CN15" s="187"/>
      <c r="CO15" s="187"/>
      <c r="CP15" s="187"/>
      <c r="CQ15" s="187"/>
      <c r="CR15" s="187"/>
      <c r="CS15" s="187"/>
      <c r="CT15" s="187"/>
      <c r="CU15" s="187"/>
      <c r="CV15" s="187"/>
      <c r="CW15" s="187"/>
      <c r="CX15" s="187"/>
      <c r="CY15" s="187"/>
      <c r="CZ15" s="187"/>
      <c r="DA15" s="187"/>
      <c r="DB15" s="187"/>
      <c r="DC15" s="187"/>
      <c r="DD15" s="187"/>
      <c r="DE15" s="187"/>
      <c r="DF15" s="187"/>
      <c r="DG15" s="187"/>
      <c r="DH15" s="187"/>
      <c r="DI15" s="187"/>
      <c r="DJ15" s="187"/>
      <c r="DK15" s="187"/>
      <c r="DL15" s="187"/>
      <c r="DM15" s="187"/>
      <c r="DN15" s="187"/>
      <c r="DO15" s="187"/>
      <c r="DP15" s="187"/>
      <c r="DQ15" s="187"/>
      <c r="DR15" s="187"/>
      <c r="DS15" s="187"/>
      <c r="DT15" s="187"/>
      <c r="DU15" s="187"/>
      <c r="DV15" s="187"/>
      <c r="DW15" s="187"/>
      <c r="DX15" s="187"/>
      <c r="DY15" s="187"/>
      <c r="DZ15" s="187"/>
      <c r="EA15" s="187"/>
      <c r="EB15" s="187"/>
      <c r="EC15" s="187"/>
      <c r="ED15" s="187"/>
      <c r="EE15" s="187"/>
      <c r="EF15" s="187"/>
      <c r="EG15" s="187"/>
      <c r="EH15" s="187"/>
      <c r="EI15" s="187"/>
      <c r="EJ15" s="187"/>
      <c r="EK15" s="187"/>
      <c r="EL15" s="187"/>
      <c r="EM15" s="187"/>
      <c r="EN15" s="187"/>
      <c r="EO15" s="187"/>
      <c r="EP15" s="187"/>
      <c r="EQ15" s="187"/>
      <c r="ER15" s="187"/>
      <c r="ES15" s="187"/>
      <c r="ET15" s="187"/>
      <c r="EU15" s="187"/>
      <c r="EV15" s="187"/>
      <c r="EW15" s="187"/>
      <c r="EX15" s="187"/>
      <c r="EY15" s="187"/>
      <c r="EZ15" s="187"/>
      <c r="FA15" s="187"/>
      <c r="FB15" s="187"/>
      <c r="FC15" s="187"/>
      <c r="FD15" s="187"/>
      <c r="FE15" s="187"/>
      <c r="FF15" s="187"/>
      <c r="FG15" s="187"/>
      <c r="FH15" s="187"/>
      <c r="FI15" s="187"/>
      <c r="FJ15" s="187"/>
      <c r="FK15" s="187"/>
      <c r="FL15" s="187"/>
      <c r="FM15" s="187"/>
      <c r="FN15" s="187"/>
      <c r="FO15" s="187"/>
      <c r="FP15" s="187"/>
      <c r="FQ15" s="187"/>
      <c r="FR15" s="187"/>
      <c r="FS15" s="187"/>
      <c r="FT15" s="187"/>
      <c r="FU15" s="187"/>
      <c r="FV15" s="187"/>
      <c r="FW15" s="187"/>
      <c r="FX15" s="187"/>
      <c r="FY15" s="187"/>
      <c r="FZ15" s="187"/>
      <c r="GA15" s="187"/>
      <c r="GB15" s="187"/>
      <c r="GC15" s="187"/>
      <c r="GD15" s="187"/>
      <c r="GE15" s="187"/>
      <c r="GF15" s="187"/>
      <c r="GG15" s="187"/>
      <c r="GH15" s="187"/>
      <c r="GI15" s="187"/>
      <c r="GJ15" s="187"/>
      <c r="GK15" s="187"/>
      <c r="GL15" s="187"/>
      <c r="GM15" s="187"/>
      <c r="GN15" s="187"/>
      <c r="GO15" s="187"/>
      <c r="GP15" s="187"/>
      <c r="GQ15" s="187"/>
      <c r="GR15" s="187"/>
      <c r="GS15" s="187"/>
      <c r="GT15" s="187"/>
      <c r="GU15" s="187"/>
      <c r="GV15" s="187"/>
      <c r="GW15" s="187"/>
      <c r="GX15" s="187"/>
      <c r="GY15" s="187"/>
      <c r="GZ15" s="187"/>
      <c r="HA15" s="187"/>
      <c r="HB15" s="187"/>
      <c r="HC15" s="187"/>
      <c r="HD15" s="187"/>
      <c r="HE15" s="187"/>
      <c r="HF15" s="187"/>
      <c r="HG15" s="187"/>
      <c r="HH15" s="187"/>
      <c r="HI15" s="187"/>
      <c r="HJ15" s="187"/>
      <c r="HK15" s="187"/>
      <c r="HL15" s="187"/>
      <c r="HM15" s="187"/>
    </row>
    <row r="16" spans="1:221" ht="15" x14ac:dyDescent="0.25">
      <c r="A16" s="187"/>
      <c r="B16" s="190" t="s">
        <v>152</v>
      </c>
      <c r="C16" s="187">
        <v>146.79357337251571</v>
      </c>
      <c r="D16" s="187">
        <v>151.3797464426749</v>
      </c>
      <c r="E16" s="187">
        <v>154.10425410392358</v>
      </c>
      <c r="F16" s="187">
        <v>157.20693786343958</v>
      </c>
      <c r="G16" s="187">
        <v>161.50301883876506</v>
      </c>
      <c r="H16" s="187">
        <v>163.87915700279748</v>
      </c>
      <c r="I16" s="187">
        <v>167.84534353684603</v>
      </c>
      <c r="J16" s="187">
        <v>171.0323837086855</v>
      </c>
      <c r="K16" s="187">
        <v>176.55181454414725</v>
      </c>
      <c r="L16" s="187">
        <v>180.32480975343958</v>
      </c>
      <c r="M16" s="187">
        <v>182.63783954518846</v>
      </c>
      <c r="N16" s="187">
        <v>187.84952792888865</v>
      </c>
      <c r="O16" s="187">
        <v>193.14380718049929</v>
      </c>
      <c r="P16" s="187">
        <v>197.80200221546093</v>
      </c>
      <c r="Q16" s="187">
        <v>201.79086449675717</v>
      </c>
      <c r="R16" s="187">
        <v>204.67694275106001</v>
      </c>
      <c r="S16" s="187">
        <v>204.48819542618958</v>
      </c>
      <c r="T16" s="187">
        <v>211.18050268502887</v>
      </c>
      <c r="U16" s="187">
        <v>221.82100898964873</v>
      </c>
      <c r="V16" s="187">
        <v>237.72121541865789</v>
      </c>
      <c r="W16" s="187">
        <v>232.10887505241917</v>
      </c>
      <c r="X16" s="187">
        <v>237.20508684984284</v>
      </c>
      <c r="Y16" s="187">
        <v>242.94967439274282</v>
      </c>
      <c r="Z16" s="187">
        <v>249.93228058484601</v>
      </c>
      <c r="AA16" s="187">
        <v>265.19874309642699</v>
      </c>
      <c r="AB16" s="187">
        <v>263.15632360030361</v>
      </c>
      <c r="AC16" s="187">
        <v>269.50829036409692</v>
      </c>
      <c r="AD16" s="187">
        <v>262.80742976463483</v>
      </c>
      <c r="AE16" s="187">
        <v>269.65921384191194</v>
      </c>
      <c r="AF16" s="187">
        <v>278.59851566939409</v>
      </c>
      <c r="AG16" s="187">
        <v>285.70925334783311</v>
      </c>
      <c r="AH16" s="187">
        <v>293.72029614285117</v>
      </c>
      <c r="AI16" s="187">
        <v>298.85060207551345</v>
      </c>
      <c r="AJ16" s="187">
        <v>304.83180535378386</v>
      </c>
      <c r="AK16" s="187">
        <v>311.46323008243724</v>
      </c>
      <c r="AL16" s="187">
        <v>316.06154914879141</v>
      </c>
      <c r="AM16" s="187"/>
      <c r="AN16" s="187"/>
      <c r="AO16" s="187"/>
      <c r="AP16" s="187"/>
      <c r="AQ16" s="187"/>
      <c r="AR16" s="187"/>
      <c r="AS16" s="187"/>
      <c r="AT16" s="187"/>
      <c r="AU16" s="187"/>
      <c r="AV16" s="187"/>
      <c r="AW16" s="187"/>
      <c r="AX16" s="187"/>
      <c r="AY16" s="187"/>
      <c r="AZ16" s="187"/>
      <c r="BA16" s="187"/>
      <c r="BB16" s="187"/>
      <c r="BC16" s="187"/>
      <c r="BD16" s="187"/>
      <c r="BE16" s="187"/>
      <c r="BF16" s="187"/>
      <c r="BG16" s="187"/>
      <c r="BH16" s="187"/>
      <c r="BI16" s="187"/>
      <c r="BJ16" s="187"/>
      <c r="BK16" s="187"/>
      <c r="BL16" s="187"/>
      <c r="BM16" s="187"/>
      <c r="BN16" s="187"/>
      <c r="BO16" s="187"/>
      <c r="BP16" s="187"/>
      <c r="BQ16" s="187"/>
      <c r="BR16" s="187"/>
      <c r="BS16" s="187"/>
      <c r="BT16" s="187"/>
      <c r="BU16" s="187"/>
      <c r="BV16" s="187"/>
      <c r="BW16" s="187"/>
      <c r="BX16" s="187"/>
      <c r="BY16" s="187"/>
      <c r="BZ16" s="187"/>
      <c r="CA16" s="187"/>
      <c r="CB16" s="187"/>
      <c r="CC16" s="187"/>
      <c r="CD16" s="187"/>
      <c r="CE16" s="187"/>
      <c r="CF16" s="187"/>
      <c r="CG16" s="187"/>
      <c r="CH16" s="187"/>
      <c r="CI16" s="187"/>
      <c r="CJ16" s="187"/>
      <c r="CK16" s="187"/>
      <c r="CL16" s="187"/>
      <c r="CM16" s="187"/>
      <c r="CN16" s="187"/>
      <c r="CO16" s="187"/>
      <c r="CP16" s="187"/>
      <c r="CQ16" s="187"/>
      <c r="CR16" s="187"/>
      <c r="CS16" s="187"/>
      <c r="CT16" s="187"/>
      <c r="CU16" s="187"/>
      <c r="CV16" s="187"/>
      <c r="CW16" s="187"/>
      <c r="CX16" s="187"/>
      <c r="CY16" s="187"/>
      <c r="CZ16" s="187"/>
      <c r="DA16" s="187"/>
      <c r="DB16" s="187"/>
      <c r="DC16" s="187"/>
      <c r="DD16" s="187"/>
      <c r="DE16" s="187"/>
      <c r="DF16" s="187"/>
      <c r="DG16" s="187"/>
      <c r="DH16" s="187"/>
      <c r="DI16" s="187"/>
      <c r="DJ16" s="187"/>
      <c r="DK16" s="187"/>
      <c r="DL16" s="187"/>
      <c r="DM16" s="187"/>
      <c r="DN16" s="187"/>
      <c r="DO16" s="187"/>
      <c r="DP16" s="187"/>
      <c r="DQ16" s="187"/>
      <c r="DR16" s="187"/>
      <c r="DS16" s="187"/>
      <c r="DT16" s="187"/>
      <c r="DU16" s="187"/>
      <c r="DV16" s="187"/>
      <c r="DW16" s="187"/>
      <c r="DX16" s="187"/>
      <c r="DY16" s="187"/>
      <c r="DZ16" s="187"/>
      <c r="EA16" s="187"/>
      <c r="EB16" s="187"/>
      <c r="EC16" s="187"/>
      <c r="ED16" s="187"/>
      <c r="EE16" s="187"/>
      <c r="EF16" s="187"/>
      <c r="EG16" s="187"/>
      <c r="EH16" s="187"/>
      <c r="EI16" s="187"/>
      <c r="EJ16" s="187"/>
      <c r="EK16" s="187"/>
      <c r="EL16" s="187"/>
      <c r="EM16" s="187"/>
      <c r="EN16" s="187"/>
      <c r="EO16" s="187"/>
      <c r="EP16" s="187"/>
      <c r="EQ16" s="187"/>
      <c r="ER16" s="187"/>
      <c r="ES16" s="187"/>
      <c r="ET16" s="187"/>
      <c r="EU16" s="187"/>
      <c r="EV16" s="187"/>
      <c r="EW16" s="187"/>
      <c r="EX16" s="187"/>
      <c r="EY16" s="187"/>
      <c r="EZ16" s="187"/>
      <c r="FA16" s="187"/>
      <c r="FB16" s="187"/>
      <c r="FC16" s="187"/>
      <c r="FD16" s="187"/>
      <c r="FE16" s="187"/>
      <c r="FF16" s="187"/>
      <c r="FG16" s="187"/>
      <c r="FH16" s="187"/>
      <c r="FI16" s="187"/>
      <c r="FJ16" s="187"/>
      <c r="FK16" s="187"/>
      <c r="FL16" s="187"/>
      <c r="FM16" s="187"/>
      <c r="FN16" s="187"/>
      <c r="FO16" s="187"/>
      <c r="FP16" s="187"/>
      <c r="FQ16" s="187"/>
      <c r="FR16" s="187"/>
      <c r="FS16" s="187"/>
      <c r="FT16" s="187"/>
      <c r="FU16" s="187"/>
      <c r="FV16" s="187"/>
      <c r="FW16" s="187"/>
      <c r="FX16" s="187"/>
      <c r="FY16" s="187"/>
      <c r="FZ16" s="187"/>
      <c r="GA16" s="187"/>
      <c r="GB16" s="187"/>
      <c r="GC16" s="187"/>
      <c r="GD16" s="187"/>
      <c r="GE16" s="187"/>
      <c r="GF16" s="187"/>
      <c r="GG16" s="187"/>
      <c r="GH16" s="187"/>
      <c r="GI16" s="187"/>
      <c r="GJ16" s="187"/>
      <c r="GK16" s="187"/>
      <c r="GL16" s="187"/>
      <c r="GM16" s="187"/>
      <c r="GN16" s="187"/>
      <c r="GO16" s="187"/>
      <c r="GP16" s="187"/>
      <c r="GQ16" s="187"/>
      <c r="GR16" s="187"/>
      <c r="GS16" s="187"/>
      <c r="GT16" s="187"/>
      <c r="GU16" s="187"/>
      <c r="GV16" s="187"/>
      <c r="GW16" s="187"/>
      <c r="GX16" s="187"/>
      <c r="GY16" s="187"/>
      <c r="GZ16" s="187"/>
      <c r="HA16" s="187"/>
      <c r="HB16" s="187"/>
      <c r="HC16" s="187"/>
      <c r="HD16" s="187"/>
      <c r="HE16" s="187"/>
      <c r="HF16" s="187"/>
      <c r="HG16" s="187"/>
      <c r="HH16" s="187"/>
      <c r="HI16" s="187"/>
      <c r="HJ16" s="187"/>
      <c r="HK16" s="187"/>
      <c r="HL16" s="187"/>
      <c r="HM16" s="187"/>
    </row>
    <row r="17" spans="1:221" ht="15" x14ac:dyDescent="0.25">
      <c r="A17" s="189"/>
      <c r="B17" s="190" t="s">
        <v>151</v>
      </c>
      <c r="C17" s="175">
        <v>-1239.6068915033511</v>
      </c>
      <c r="D17" s="175">
        <v>-753.66724324059487</v>
      </c>
      <c r="E17" s="175">
        <v>-576.36049044406627</v>
      </c>
      <c r="F17" s="175">
        <v>-1244.5554561232539</v>
      </c>
      <c r="G17" s="175">
        <v>153.38194421666594</v>
      </c>
      <c r="H17" s="175">
        <v>-330.96281391527009</v>
      </c>
      <c r="I17" s="175">
        <v>-1731.6614596741015</v>
      </c>
      <c r="J17" s="175">
        <v>-2044.0596845336513</v>
      </c>
      <c r="K17" s="175">
        <v>-1782.5882147599259</v>
      </c>
      <c r="L17" s="175">
        <v>-2036.845301006143</v>
      </c>
      <c r="M17" s="175">
        <v>100.98110084221207</v>
      </c>
      <c r="N17" s="175">
        <v>-1064.9294968182048</v>
      </c>
      <c r="O17" s="175">
        <v>-1006.3235350138075</v>
      </c>
      <c r="P17" s="175">
        <v>-907.0388879992297</v>
      </c>
      <c r="Q17" s="175">
        <v>-1496.527261688324</v>
      </c>
      <c r="R17" s="175">
        <v>-1727.1551677357993</v>
      </c>
      <c r="S17" s="175">
        <v>-2200.0120059221772</v>
      </c>
      <c r="T17" s="175">
        <v>-3001.5742153798019</v>
      </c>
      <c r="U17" s="175">
        <v>-1501.6340810601996</v>
      </c>
      <c r="V17" s="175">
        <v>-3199.7586299461072</v>
      </c>
      <c r="W17" s="175">
        <v>-2299.3082504126014</v>
      </c>
      <c r="X17" s="175">
        <v>-3125.4645741518007</v>
      </c>
      <c r="Y17" s="175">
        <v>-2989.0529845932597</v>
      </c>
      <c r="Z17" s="175">
        <v>-3126.8930431603585</v>
      </c>
      <c r="AA17" s="175">
        <v>-3262.6154690560916</v>
      </c>
      <c r="AB17" s="175">
        <v>-2567.1082134362523</v>
      </c>
      <c r="AC17" s="175">
        <v>-2288.3323208624643</v>
      </c>
      <c r="AD17" s="175">
        <v>-2641.2892841416451</v>
      </c>
      <c r="AE17" s="175">
        <v>-1877.6052418348618</v>
      </c>
      <c r="AF17" s="175">
        <v>-2012.72701896339</v>
      </c>
      <c r="AG17" s="175">
        <v>-862.72518647341349</v>
      </c>
      <c r="AH17" s="175">
        <v>-855.81849482347388</v>
      </c>
      <c r="AI17" s="175">
        <v>-1285.6315996997073</v>
      </c>
      <c r="AJ17" s="175">
        <v>-627.83491816811329</v>
      </c>
      <c r="AK17" s="175">
        <v>841.00599184948715</v>
      </c>
      <c r="AL17" s="175">
        <v>-2304.7838734930319</v>
      </c>
      <c r="AM17" s="189"/>
      <c r="AN17" s="189"/>
      <c r="AO17" s="189"/>
      <c r="AP17" s="189"/>
      <c r="AQ17" s="189"/>
      <c r="AR17" s="189"/>
      <c r="AS17" s="189"/>
      <c r="AT17" s="189"/>
      <c r="AU17" s="189"/>
      <c r="AV17" s="189"/>
      <c r="AW17" s="189"/>
      <c r="AX17" s="189"/>
      <c r="AY17" s="189"/>
      <c r="AZ17" s="189"/>
      <c r="BA17" s="189"/>
      <c r="BB17" s="189"/>
      <c r="BC17" s="189"/>
      <c r="BD17" s="189"/>
      <c r="BE17" s="189"/>
      <c r="BF17" s="189"/>
      <c r="BG17" s="189"/>
      <c r="BH17" s="189"/>
      <c r="BI17" s="189"/>
      <c r="BJ17" s="189"/>
      <c r="BK17" s="189"/>
      <c r="BL17" s="189"/>
      <c r="BM17" s="189"/>
      <c r="BN17" s="189"/>
      <c r="BO17" s="189"/>
      <c r="BP17" s="189"/>
      <c r="BQ17" s="189"/>
      <c r="BR17" s="189"/>
      <c r="BS17" s="189"/>
      <c r="BT17" s="189"/>
      <c r="BU17" s="189"/>
      <c r="BV17" s="189"/>
      <c r="BW17" s="189"/>
      <c r="BX17" s="189"/>
      <c r="BY17" s="189"/>
      <c r="BZ17" s="189"/>
      <c r="CA17" s="189"/>
      <c r="CB17" s="189"/>
      <c r="CC17" s="189"/>
      <c r="CD17" s="189"/>
      <c r="CE17" s="189"/>
      <c r="CF17" s="189"/>
      <c r="CG17" s="189"/>
      <c r="CH17" s="189"/>
      <c r="CI17" s="189"/>
      <c r="CJ17" s="189"/>
      <c r="CK17" s="189"/>
      <c r="CL17" s="189"/>
      <c r="CM17" s="189"/>
      <c r="CN17" s="189"/>
      <c r="CO17" s="189"/>
      <c r="CP17" s="189"/>
      <c r="CQ17" s="189"/>
      <c r="CR17" s="189"/>
      <c r="CS17" s="189"/>
      <c r="CT17" s="189"/>
      <c r="CU17" s="189"/>
      <c r="CV17" s="189"/>
      <c r="CW17" s="189"/>
      <c r="CX17" s="189"/>
      <c r="CY17" s="189"/>
      <c r="CZ17" s="189"/>
      <c r="DA17" s="189"/>
      <c r="DB17" s="189"/>
      <c r="DC17" s="189"/>
      <c r="DD17" s="189"/>
      <c r="DE17" s="189"/>
      <c r="DF17" s="189"/>
      <c r="DG17" s="189"/>
      <c r="DH17" s="189"/>
      <c r="DI17" s="189"/>
      <c r="DJ17" s="189"/>
      <c r="DK17" s="189"/>
      <c r="DL17" s="189"/>
      <c r="DM17" s="189"/>
      <c r="DN17" s="189"/>
      <c r="DO17" s="189"/>
      <c r="DP17" s="189"/>
      <c r="DQ17" s="189"/>
      <c r="DR17" s="189"/>
      <c r="DS17" s="189"/>
      <c r="DT17" s="189"/>
      <c r="DU17" s="189"/>
      <c r="DV17" s="189"/>
      <c r="DW17" s="189"/>
      <c r="DX17" s="189"/>
      <c r="DY17" s="189"/>
      <c r="DZ17" s="189"/>
      <c r="EA17" s="189"/>
      <c r="EB17" s="189"/>
      <c r="EC17" s="189"/>
      <c r="ED17" s="189"/>
      <c r="EE17" s="189"/>
      <c r="EF17" s="189"/>
      <c r="EG17" s="189"/>
      <c r="EH17" s="189"/>
      <c r="EI17" s="189"/>
      <c r="EJ17" s="189"/>
      <c r="EK17" s="189"/>
      <c r="EL17" s="189"/>
      <c r="EM17" s="189"/>
      <c r="EN17" s="189"/>
      <c r="EO17" s="189"/>
      <c r="EP17" s="189"/>
      <c r="EQ17" s="189"/>
      <c r="ER17" s="189"/>
      <c r="ES17" s="189"/>
      <c r="ET17" s="189"/>
      <c r="EU17" s="189"/>
      <c r="EV17" s="189"/>
      <c r="EW17" s="189"/>
      <c r="EX17" s="189"/>
      <c r="EY17" s="189"/>
      <c r="EZ17" s="189"/>
      <c r="FA17" s="189"/>
      <c r="FB17" s="189"/>
      <c r="FC17" s="189"/>
      <c r="FD17" s="189"/>
      <c r="FE17" s="189"/>
      <c r="FF17" s="189"/>
      <c r="FG17" s="189"/>
      <c r="FH17" s="189"/>
      <c r="FI17" s="189"/>
      <c r="FJ17" s="189"/>
      <c r="FK17" s="189"/>
      <c r="FL17" s="189"/>
      <c r="FM17" s="189"/>
      <c r="FN17" s="189"/>
      <c r="FO17" s="189"/>
      <c r="FP17" s="189"/>
      <c r="FQ17" s="189"/>
      <c r="FR17" s="189"/>
      <c r="FS17" s="189"/>
      <c r="FT17" s="189"/>
      <c r="FU17" s="189"/>
      <c r="FV17" s="189"/>
      <c r="FW17" s="189"/>
      <c r="FX17" s="189"/>
      <c r="FY17" s="189"/>
      <c r="FZ17" s="189"/>
      <c r="GA17" s="189"/>
      <c r="GB17" s="189"/>
      <c r="GC17" s="189"/>
      <c r="GD17" s="189"/>
      <c r="GE17" s="189"/>
      <c r="GF17" s="189"/>
      <c r="GG17" s="189"/>
      <c r="GH17" s="189"/>
      <c r="GI17" s="189"/>
      <c r="GJ17" s="189"/>
      <c r="GK17" s="189"/>
      <c r="GL17" s="189"/>
      <c r="GM17" s="189"/>
      <c r="GN17" s="189"/>
      <c r="GO17" s="189"/>
      <c r="GP17" s="189"/>
      <c r="GQ17" s="189"/>
      <c r="GR17" s="189"/>
      <c r="GS17" s="189"/>
      <c r="GT17" s="189"/>
      <c r="GU17" s="189"/>
      <c r="GV17" s="189"/>
      <c r="GW17" s="189"/>
      <c r="GX17" s="189"/>
      <c r="GY17" s="189"/>
      <c r="GZ17" s="189"/>
      <c r="HA17" s="189"/>
      <c r="HB17" s="189"/>
      <c r="HC17" s="189"/>
      <c r="HD17" s="189"/>
      <c r="HE17" s="189"/>
      <c r="HF17" s="189"/>
      <c r="HG17" s="189"/>
      <c r="HH17" s="189"/>
      <c r="HI17" s="189"/>
      <c r="HJ17" s="189"/>
      <c r="HK17" s="189"/>
      <c r="HL17" s="189"/>
      <c r="HM17" s="189"/>
    </row>
    <row r="18" spans="1:221" ht="15" x14ac:dyDescent="0.25">
      <c r="A18" s="189"/>
      <c r="B18" s="193" t="s">
        <v>150</v>
      </c>
      <c r="C18" s="189">
        <v>4253.2280761229558</v>
      </c>
      <c r="D18" s="189">
        <v>4655.8578604041968</v>
      </c>
      <c r="E18" s="189">
        <v>4569.4027233607476</v>
      </c>
      <c r="F18" s="189">
        <v>4601.8381916958288</v>
      </c>
      <c r="G18" s="189">
        <v>5927.2801017372331</v>
      </c>
      <c r="H18" s="189">
        <v>5852.4157582454245</v>
      </c>
      <c r="I18" s="189">
        <v>4035.5594061826</v>
      </c>
      <c r="J18" s="189">
        <v>3968.2264633886007</v>
      </c>
      <c r="K18" s="189">
        <v>4417.3587494773592</v>
      </c>
      <c r="L18" s="189">
        <v>4618.4851665759898</v>
      </c>
      <c r="M18" s="189">
        <v>6712.5591954309621</v>
      </c>
      <c r="N18" s="189">
        <v>4889.2288159944537</v>
      </c>
      <c r="O18" s="189">
        <v>5509.1247703935587</v>
      </c>
      <c r="P18" s="189">
        <v>5756.7176342793118</v>
      </c>
      <c r="Q18" s="189">
        <v>5607.0672590014992</v>
      </c>
      <c r="R18" s="189">
        <v>3523.2579633753185</v>
      </c>
      <c r="S18" s="189">
        <v>4967.251395639275</v>
      </c>
      <c r="T18" s="189">
        <v>4710.4442820291542</v>
      </c>
      <c r="U18" s="189">
        <v>5256.9775820519599</v>
      </c>
      <c r="V18" s="189">
        <v>5509.5659824913437</v>
      </c>
      <c r="W18" s="189">
        <v>4203.6683552210379</v>
      </c>
      <c r="X18" s="189">
        <v>4003.3440964789979</v>
      </c>
      <c r="Y18" s="189">
        <v>4214.6104056972345</v>
      </c>
      <c r="Z18" s="189">
        <v>4000.5353804231736</v>
      </c>
      <c r="AA18" s="189">
        <v>3887.734183098798</v>
      </c>
      <c r="AB18" s="189">
        <v>3666.085852267116</v>
      </c>
      <c r="AC18" s="189">
        <v>4277.3840206449549</v>
      </c>
      <c r="AD18" s="189">
        <v>4635.8410727837891</v>
      </c>
      <c r="AE18" s="189">
        <v>6191.3051806899539</v>
      </c>
      <c r="AF18" s="189">
        <v>5912.3832674085188</v>
      </c>
      <c r="AG18" s="189">
        <v>6297.312920893617</v>
      </c>
      <c r="AH18" s="189">
        <v>5815.2002788697409</v>
      </c>
      <c r="AI18" s="189">
        <v>5365.5549342701233</v>
      </c>
      <c r="AJ18" s="189">
        <v>7827.4509395140431</v>
      </c>
      <c r="AK18" s="189">
        <v>7944.4865753470849</v>
      </c>
      <c r="AL18" s="189">
        <v>8794.628859830158</v>
      </c>
      <c r="AM18" s="189"/>
      <c r="AN18" s="189"/>
      <c r="AO18" s="189"/>
      <c r="AP18" s="189"/>
      <c r="AQ18" s="189"/>
      <c r="AR18" s="189"/>
      <c r="AS18" s="189"/>
      <c r="AT18" s="189"/>
      <c r="AU18" s="189"/>
      <c r="AV18" s="189"/>
      <c r="AW18" s="189"/>
      <c r="AX18" s="189"/>
      <c r="AY18" s="189"/>
      <c r="AZ18" s="189"/>
      <c r="BA18" s="189"/>
      <c r="BB18" s="189"/>
      <c r="BC18" s="189"/>
      <c r="BD18" s="189"/>
      <c r="BE18" s="189"/>
      <c r="BF18" s="189"/>
      <c r="BG18" s="189"/>
      <c r="BH18" s="189"/>
      <c r="BI18" s="189"/>
      <c r="BJ18" s="189"/>
      <c r="BK18" s="189"/>
      <c r="BL18" s="189"/>
      <c r="BM18" s="189"/>
      <c r="BN18" s="189"/>
      <c r="BO18" s="189"/>
      <c r="BP18" s="189"/>
      <c r="BQ18" s="189"/>
      <c r="BR18" s="189"/>
      <c r="BS18" s="189"/>
      <c r="BT18" s="189"/>
      <c r="BU18" s="189"/>
      <c r="BV18" s="189"/>
      <c r="BW18" s="189"/>
      <c r="BX18" s="189"/>
      <c r="BY18" s="189"/>
      <c r="BZ18" s="189"/>
      <c r="CA18" s="189"/>
      <c r="CB18" s="189"/>
      <c r="CC18" s="189"/>
      <c r="CD18" s="189"/>
      <c r="CE18" s="189"/>
      <c r="CF18" s="189"/>
      <c r="CG18" s="189"/>
      <c r="CH18" s="189"/>
      <c r="CI18" s="189"/>
      <c r="CJ18" s="189"/>
      <c r="CK18" s="189"/>
      <c r="CL18" s="189"/>
      <c r="CM18" s="189"/>
      <c r="CN18" s="189"/>
      <c r="CO18" s="189"/>
      <c r="CP18" s="189"/>
      <c r="CQ18" s="189"/>
      <c r="CR18" s="189"/>
      <c r="CS18" s="189"/>
      <c r="CT18" s="189"/>
      <c r="CU18" s="189"/>
      <c r="CV18" s="189"/>
      <c r="CW18" s="189"/>
      <c r="CX18" s="189"/>
      <c r="CY18" s="189"/>
      <c r="CZ18" s="189"/>
      <c r="DA18" s="189"/>
      <c r="DB18" s="189"/>
      <c r="DC18" s="189"/>
      <c r="DD18" s="189"/>
      <c r="DE18" s="189"/>
      <c r="DF18" s="189"/>
      <c r="DG18" s="189"/>
      <c r="DH18" s="189"/>
      <c r="DI18" s="189"/>
      <c r="DJ18" s="189"/>
      <c r="DK18" s="189"/>
      <c r="DL18" s="189"/>
      <c r="DM18" s="189"/>
      <c r="DN18" s="189"/>
      <c r="DO18" s="189"/>
      <c r="DP18" s="189"/>
      <c r="DQ18" s="189"/>
      <c r="DR18" s="189"/>
      <c r="DS18" s="189"/>
      <c r="DT18" s="189"/>
      <c r="DU18" s="189"/>
      <c r="DV18" s="189"/>
      <c r="DW18" s="189"/>
      <c r="DX18" s="189"/>
      <c r="DY18" s="189"/>
      <c r="DZ18" s="189"/>
      <c r="EA18" s="189"/>
      <c r="EB18" s="189"/>
      <c r="EC18" s="189"/>
      <c r="ED18" s="189"/>
      <c r="EE18" s="189"/>
      <c r="EF18" s="189"/>
      <c r="EG18" s="189"/>
      <c r="EH18" s="189"/>
      <c r="EI18" s="189"/>
      <c r="EJ18" s="189"/>
      <c r="EK18" s="189"/>
      <c r="EL18" s="189"/>
      <c r="EM18" s="189"/>
      <c r="EN18" s="189"/>
      <c r="EO18" s="189"/>
      <c r="EP18" s="189"/>
      <c r="EQ18" s="189"/>
      <c r="ER18" s="189"/>
      <c r="ES18" s="189"/>
      <c r="ET18" s="189"/>
      <c r="EU18" s="189"/>
      <c r="EV18" s="189"/>
      <c r="EW18" s="189"/>
      <c r="EX18" s="189"/>
      <c r="EY18" s="189"/>
      <c r="EZ18" s="189"/>
      <c r="FA18" s="189"/>
      <c r="FB18" s="189"/>
      <c r="FC18" s="189"/>
      <c r="FD18" s="189"/>
      <c r="FE18" s="189"/>
      <c r="FF18" s="189"/>
      <c r="FG18" s="189"/>
      <c r="FH18" s="189"/>
      <c r="FI18" s="189"/>
      <c r="FJ18" s="189"/>
      <c r="FK18" s="189"/>
      <c r="FL18" s="189"/>
      <c r="FM18" s="189"/>
      <c r="FN18" s="189"/>
      <c r="FO18" s="189"/>
      <c r="FP18" s="189"/>
      <c r="FQ18" s="189"/>
      <c r="FR18" s="189"/>
      <c r="FS18" s="189"/>
      <c r="FT18" s="189"/>
      <c r="FU18" s="189"/>
      <c r="FV18" s="189"/>
      <c r="FW18" s="189"/>
      <c r="FX18" s="189"/>
      <c r="FY18" s="189"/>
      <c r="FZ18" s="189"/>
      <c r="GA18" s="189"/>
      <c r="GB18" s="189"/>
      <c r="GC18" s="189"/>
      <c r="GD18" s="189"/>
      <c r="GE18" s="189"/>
      <c r="GF18" s="189"/>
      <c r="GG18" s="189"/>
      <c r="GH18" s="189"/>
      <c r="GI18" s="189"/>
      <c r="GJ18" s="189"/>
      <c r="GK18" s="189"/>
      <c r="GL18" s="189"/>
      <c r="GM18" s="189"/>
      <c r="GN18" s="189"/>
      <c r="GO18" s="189"/>
      <c r="GP18" s="189"/>
      <c r="GQ18" s="189"/>
      <c r="GR18" s="189"/>
      <c r="GS18" s="189"/>
      <c r="GT18" s="189"/>
      <c r="GU18" s="189"/>
      <c r="GV18" s="189"/>
      <c r="GW18" s="189"/>
      <c r="GX18" s="189"/>
      <c r="GY18" s="189"/>
      <c r="GZ18" s="189"/>
      <c r="HA18" s="189"/>
      <c r="HB18" s="189"/>
      <c r="HC18" s="189"/>
      <c r="HD18" s="189"/>
      <c r="HE18" s="189"/>
      <c r="HF18" s="189"/>
      <c r="HG18" s="189"/>
      <c r="HH18" s="189"/>
      <c r="HI18" s="189"/>
      <c r="HJ18" s="189"/>
      <c r="HK18" s="189"/>
      <c r="HL18" s="189"/>
      <c r="HM18" s="189"/>
    </row>
    <row r="19" spans="1:221" ht="15" x14ac:dyDescent="0.25">
      <c r="A19" s="187"/>
      <c r="B19" s="191" t="s">
        <v>148</v>
      </c>
      <c r="C19" s="187">
        <v>2543.5753191302661</v>
      </c>
      <c r="D19" s="187">
        <v>3041.6259813300717</v>
      </c>
      <c r="E19" s="187">
        <v>2901.7943720724884</v>
      </c>
      <c r="F19" s="187">
        <v>3056.7594464425251</v>
      </c>
      <c r="G19" s="187">
        <v>3957.1060910394972</v>
      </c>
      <c r="H19" s="187">
        <v>3841.3547839589605</v>
      </c>
      <c r="I19" s="187">
        <v>2620.6180282062819</v>
      </c>
      <c r="J19" s="187">
        <v>2498.9745305121351</v>
      </c>
      <c r="K19" s="187">
        <v>2673.8584420854932</v>
      </c>
      <c r="L19" s="187">
        <v>2915.7266266641882</v>
      </c>
      <c r="M19" s="187">
        <v>4913.5287248487284</v>
      </c>
      <c r="N19" s="187">
        <v>3247.1544039525747</v>
      </c>
      <c r="O19" s="187">
        <v>3480.5950195894011</v>
      </c>
      <c r="P19" s="187">
        <v>3720.1510870315024</v>
      </c>
      <c r="Q19" s="187">
        <v>3866.3254333821956</v>
      </c>
      <c r="R19" s="187">
        <v>3026.2210543486954</v>
      </c>
      <c r="S19" s="187">
        <v>4112.0754068271353</v>
      </c>
      <c r="T19" s="187">
        <v>3668.7717851409056</v>
      </c>
      <c r="U19" s="187">
        <v>3942.4956663079943</v>
      </c>
      <c r="V19" s="187">
        <v>4135.4884321513327</v>
      </c>
      <c r="W19" s="187">
        <v>2951.1119355968735</v>
      </c>
      <c r="X19" s="187">
        <v>2862.9499889061999</v>
      </c>
      <c r="Y19" s="187">
        <v>3016.400564026741</v>
      </c>
      <c r="Z19" s="187">
        <v>2859.5144463803431</v>
      </c>
      <c r="AA19" s="187">
        <v>2948.8215886041085</v>
      </c>
      <c r="AB19" s="187">
        <v>2634.442697481762</v>
      </c>
      <c r="AC19" s="187">
        <v>3171.5549757063359</v>
      </c>
      <c r="AD19" s="187">
        <v>3363.9228584454027</v>
      </c>
      <c r="AE19" s="187">
        <v>4651.4984844279061</v>
      </c>
      <c r="AF19" s="187">
        <v>4370.2788304853148</v>
      </c>
      <c r="AG19" s="187">
        <v>4424.4469168402611</v>
      </c>
      <c r="AH19" s="187">
        <v>4250.4053937700364</v>
      </c>
      <c r="AI19" s="187">
        <v>3944.7807173812225</v>
      </c>
      <c r="AJ19" s="187">
        <v>5916.652826028544</v>
      </c>
      <c r="AK19" s="187">
        <v>6053.8348643158533</v>
      </c>
      <c r="AL19" s="187">
        <v>7065.6064584117748</v>
      </c>
      <c r="AM19" s="187"/>
      <c r="AN19" s="187"/>
      <c r="AO19" s="187"/>
      <c r="AP19" s="187"/>
      <c r="AQ19" s="187"/>
      <c r="AR19" s="187"/>
      <c r="AS19" s="187"/>
      <c r="AT19" s="187"/>
      <c r="AU19" s="187"/>
      <c r="AV19" s="187"/>
      <c r="AW19" s="187"/>
      <c r="AX19" s="187"/>
      <c r="AY19" s="187"/>
      <c r="AZ19" s="187"/>
      <c r="BA19" s="187"/>
      <c r="BB19" s="187"/>
      <c r="BC19" s="187"/>
      <c r="BD19" s="187"/>
      <c r="BE19" s="187"/>
      <c r="BF19" s="187"/>
      <c r="BG19" s="187"/>
      <c r="BH19" s="187"/>
      <c r="BI19" s="187"/>
      <c r="BJ19" s="187"/>
      <c r="BK19" s="187"/>
      <c r="BL19" s="187"/>
      <c r="BM19" s="187"/>
      <c r="BN19" s="187"/>
      <c r="BO19" s="187"/>
      <c r="BP19" s="187"/>
      <c r="BQ19" s="187"/>
      <c r="BR19" s="187"/>
      <c r="BS19" s="187"/>
      <c r="BT19" s="187"/>
      <c r="BU19" s="187"/>
      <c r="BV19" s="187"/>
      <c r="BW19" s="187"/>
      <c r="BX19" s="187"/>
      <c r="BY19" s="187"/>
      <c r="BZ19" s="187"/>
      <c r="CA19" s="187"/>
      <c r="CB19" s="187"/>
      <c r="CC19" s="187"/>
      <c r="CD19" s="187"/>
      <c r="CE19" s="187"/>
      <c r="CF19" s="187"/>
      <c r="CG19" s="187"/>
      <c r="CH19" s="187"/>
      <c r="CI19" s="187"/>
      <c r="CJ19" s="187"/>
      <c r="CK19" s="187"/>
      <c r="CL19" s="187"/>
      <c r="CM19" s="187"/>
      <c r="CN19" s="187"/>
      <c r="CO19" s="187"/>
      <c r="CP19" s="187"/>
      <c r="CQ19" s="187"/>
      <c r="CR19" s="187"/>
      <c r="CS19" s="187"/>
      <c r="CT19" s="187"/>
      <c r="CU19" s="187"/>
      <c r="CV19" s="187"/>
      <c r="CW19" s="187"/>
      <c r="CX19" s="187"/>
      <c r="CY19" s="187"/>
      <c r="CZ19" s="187"/>
      <c r="DA19" s="187"/>
      <c r="DB19" s="187"/>
      <c r="DC19" s="187"/>
      <c r="DD19" s="187"/>
      <c r="DE19" s="187"/>
      <c r="DF19" s="187"/>
      <c r="DG19" s="187"/>
      <c r="DH19" s="187"/>
      <c r="DI19" s="187"/>
      <c r="DJ19" s="187"/>
      <c r="DK19" s="187"/>
      <c r="DL19" s="187"/>
      <c r="DM19" s="187"/>
      <c r="DN19" s="187"/>
      <c r="DO19" s="187"/>
      <c r="DP19" s="187"/>
      <c r="DQ19" s="187"/>
      <c r="DR19" s="187"/>
      <c r="DS19" s="187"/>
      <c r="DT19" s="187"/>
      <c r="DU19" s="187"/>
      <c r="DV19" s="187"/>
      <c r="DW19" s="187"/>
      <c r="DX19" s="187"/>
      <c r="DY19" s="187"/>
      <c r="DZ19" s="187"/>
      <c r="EA19" s="187"/>
      <c r="EB19" s="187"/>
      <c r="EC19" s="187"/>
      <c r="ED19" s="187"/>
      <c r="EE19" s="187"/>
      <c r="EF19" s="187"/>
      <c r="EG19" s="187"/>
      <c r="EH19" s="187"/>
      <c r="EI19" s="187"/>
      <c r="EJ19" s="187"/>
      <c r="EK19" s="187"/>
      <c r="EL19" s="187"/>
      <c r="EM19" s="187"/>
      <c r="EN19" s="187"/>
      <c r="EO19" s="187"/>
      <c r="EP19" s="187"/>
      <c r="EQ19" s="187"/>
      <c r="ER19" s="187"/>
      <c r="ES19" s="187"/>
      <c r="ET19" s="187"/>
      <c r="EU19" s="187"/>
      <c r="EV19" s="187"/>
      <c r="EW19" s="187"/>
      <c r="EX19" s="187"/>
      <c r="EY19" s="187"/>
      <c r="EZ19" s="187"/>
      <c r="FA19" s="187"/>
      <c r="FB19" s="187"/>
      <c r="FC19" s="187"/>
      <c r="FD19" s="187"/>
      <c r="FE19" s="187"/>
      <c r="FF19" s="187"/>
      <c r="FG19" s="187"/>
      <c r="FH19" s="187"/>
      <c r="FI19" s="187"/>
      <c r="FJ19" s="187"/>
      <c r="FK19" s="187"/>
      <c r="FL19" s="187"/>
      <c r="FM19" s="187"/>
      <c r="FN19" s="187"/>
      <c r="FO19" s="187"/>
      <c r="FP19" s="187"/>
      <c r="FQ19" s="187"/>
      <c r="FR19" s="187"/>
      <c r="FS19" s="187"/>
      <c r="FT19" s="187"/>
      <c r="FU19" s="187"/>
      <c r="FV19" s="187"/>
      <c r="FW19" s="187"/>
      <c r="FX19" s="187"/>
      <c r="FY19" s="187"/>
      <c r="FZ19" s="187"/>
      <c r="GA19" s="187"/>
      <c r="GB19" s="187"/>
      <c r="GC19" s="187"/>
      <c r="GD19" s="187"/>
      <c r="GE19" s="187"/>
      <c r="GF19" s="187"/>
      <c r="GG19" s="187"/>
      <c r="GH19" s="187"/>
      <c r="GI19" s="187"/>
      <c r="GJ19" s="187"/>
      <c r="GK19" s="187"/>
      <c r="GL19" s="187"/>
      <c r="GM19" s="187"/>
      <c r="GN19" s="187"/>
      <c r="GO19" s="187"/>
      <c r="GP19" s="187"/>
      <c r="GQ19" s="187"/>
      <c r="GR19" s="187"/>
      <c r="GS19" s="187"/>
      <c r="GT19" s="187"/>
      <c r="GU19" s="187"/>
      <c r="GV19" s="187"/>
      <c r="GW19" s="187"/>
      <c r="GX19" s="187"/>
      <c r="GY19" s="187"/>
      <c r="GZ19" s="187"/>
      <c r="HA19" s="187"/>
      <c r="HB19" s="187"/>
      <c r="HC19" s="187"/>
      <c r="HD19" s="187"/>
      <c r="HE19" s="187"/>
      <c r="HF19" s="187"/>
      <c r="HG19" s="187"/>
      <c r="HH19" s="187"/>
      <c r="HI19" s="187"/>
      <c r="HJ19" s="187"/>
      <c r="HK19" s="187"/>
      <c r="HL19" s="187"/>
      <c r="HM19" s="187"/>
    </row>
    <row r="20" spans="1:221" ht="15" x14ac:dyDescent="0.25">
      <c r="A20" s="187"/>
      <c r="B20" s="191" t="s">
        <v>147</v>
      </c>
      <c r="C20" s="187">
        <v>1709.65275699269</v>
      </c>
      <c r="D20" s="187">
        <v>1614.2318790741253</v>
      </c>
      <c r="E20" s="187">
        <v>1667.6083512882594</v>
      </c>
      <c r="F20" s="187">
        <v>1545.0787452533034</v>
      </c>
      <c r="G20" s="187">
        <v>1970.1740106977363</v>
      </c>
      <c r="H20" s="187">
        <v>2011.060974286464</v>
      </c>
      <c r="I20" s="187">
        <v>1414.9413779763181</v>
      </c>
      <c r="J20" s="187">
        <v>1469.2519328764654</v>
      </c>
      <c r="K20" s="187">
        <v>1743.5003073918658</v>
      </c>
      <c r="L20" s="187">
        <v>1702.7585399118018</v>
      </c>
      <c r="M20" s="187">
        <v>1799.0304705822332</v>
      </c>
      <c r="N20" s="187">
        <v>1642.0744120418792</v>
      </c>
      <c r="O20" s="187">
        <v>2028.5297508041579</v>
      </c>
      <c r="P20" s="187">
        <v>2036.5665472478099</v>
      </c>
      <c r="Q20" s="187">
        <v>1740.7418256193039</v>
      </c>
      <c r="R20" s="187">
        <v>497.03690902662311</v>
      </c>
      <c r="S20" s="187">
        <v>855.17598881213939</v>
      </c>
      <c r="T20" s="187">
        <v>1041.6724968882486</v>
      </c>
      <c r="U20" s="187">
        <v>1314.4819157439654</v>
      </c>
      <c r="V20" s="187">
        <v>1374.0775503400112</v>
      </c>
      <c r="W20" s="187">
        <v>1252.5564196241644</v>
      </c>
      <c r="X20" s="187">
        <v>1140.394107572798</v>
      </c>
      <c r="Y20" s="187">
        <v>1198.2098416704935</v>
      </c>
      <c r="Z20" s="187">
        <v>1141.0209340428307</v>
      </c>
      <c r="AA20" s="187">
        <v>938.9125944946893</v>
      </c>
      <c r="AB20" s="187">
        <v>1031.6431547853542</v>
      </c>
      <c r="AC20" s="187">
        <v>1105.8290449386188</v>
      </c>
      <c r="AD20" s="187">
        <v>1271.9182143383864</v>
      </c>
      <c r="AE20" s="187">
        <v>1539.806696262048</v>
      </c>
      <c r="AF20" s="187">
        <v>1542.1044369232036</v>
      </c>
      <c r="AG20" s="187">
        <v>1872.8660040533559</v>
      </c>
      <c r="AH20" s="187">
        <v>1564.7948850997041</v>
      </c>
      <c r="AI20" s="187">
        <v>1420.7742168889008</v>
      </c>
      <c r="AJ20" s="187">
        <v>1910.7981134854992</v>
      </c>
      <c r="AK20" s="187">
        <v>1890.6517110312316</v>
      </c>
      <c r="AL20" s="187">
        <v>1729.0224014183823</v>
      </c>
      <c r="AM20" s="187"/>
      <c r="AN20" s="187"/>
      <c r="AO20" s="187"/>
      <c r="AP20" s="187"/>
      <c r="AQ20" s="187"/>
      <c r="AR20" s="187"/>
      <c r="AS20" s="187"/>
      <c r="AT20" s="187"/>
      <c r="AU20" s="187"/>
      <c r="AV20" s="187"/>
      <c r="AW20" s="187"/>
      <c r="AX20" s="187"/>
      <c r="AY20" s="187"/>
      <c r="AZ20" s="187"/>
      <c r="BA20" s="187"/>
      <c r="BB20" s="187"/>
      <c r="BC20" s="187"/>
      <c r="BD20" s="187"/>
      <c r="BE20" s="187"/>
      <c r="BF20" s="187"/>
      <c r="BG20" s="187"/>
      <c r="BH20" s="187"/>
      <c r="BI20" s="187"/>
      <c r="BJ20" s="187"/>
      <c r="BK20" s="187"/>
      <c r="BL20" s="187"/>
      <c r="BM20" s="187"/>
      <c r="BN20" s="187"/>
      <c r="BO20" s="187"/>
      <c r="BP20" s="187"/>
      <c r="BQ20" s="187"/>
      <c r="BR20" s="187"/>
      <c r="BS20" s="187"/>
      <c r="BT20" s="187"/>
      <c r="BU20" s="187"/>
      <c r="BV20" s="187"/>
      <c r="BW20" s="187"/>
      <c r="BX20" s="187"/>
      <c r="BY20" s="187"/>
      <c r="BZ20" s="187"/>
      <c r="CA20" s="187"/>
      <c r="CB20" s="187"/>
      <c r="CC20" s="187"/>
      <c r="CD20" s="187"/>
      <c r="CE20" s="187"/>
      <c r="CF20" s="187"/>
      <c r="CG20" s="187"/>
      <c r="CH20" s="187"/>
      <c r="CI20" s="187"/>
      <c r="CJ20" s="187"/>
      <c r="CK20" s="187"/>
      <c r="CL20" s="187"/>
      <c r="CM20" s="187"/>
      <c r="CN20" s="187"/>
      <c r="CO20" s="187"/>
      <c r="CP20" s="187"/>
      <c r="CQ20" s="187"/>
      <c r="CR20" s="187"/>
      <c r="CS20" s="187"/>
      <c r="CT20" s="187"/>
      <c r="CU20" s="187"/>
      <c r="CV20" s="187"/>
      <c r="CW20" s="187"/>
      <c r="CX20" s="187"/>
      <c r="CY20" s="187"/>
      <c r="CZ20" s="187"/>
      <c r="DA20" s="187"/>
      <c r="DB20" s="187"/>
      <c r="DC20" s="187"/>
      <c r="DD20" s="187"/>
      <c r="DE20" s="187"/>
      <c r="DF20" s="187"/>
      <c r="DG20" s="187"/>
      <c r="DH20" s="187"/>
      <c r="DI20" s="187"/>
      <c r="DJ20" s="187"/>
      <c r="DK20" s="187"/>
      <c r="DL20" s="187"/>
      <c r="DM20" s="187"/>
      <c r="DN20" s="187"/>
      <c r="DO20" s="187"/>
      <c r="DP20" s="187"/>
      <c r="DQ20" s="187"/>
      <c r="DR20" s="187"/>
      <c r="DS20" s="187"/>
      <c r="DT20" s="187"/>
      <c r="DU20" s="187"/>
      <c r="DV20" s="187"/>
      <c r="DW20" s="187"/>
      <c r="DX20" s="187"/>
      <c r="DY20" s="187"/>
      <c r="DZ20" s="187"/>
      <c r="EA20" s="187"/>
      <c r="EB20" s="187"/>
      <c r="EC20" s="187"/>
      <c r="ED20" s="187"/>
      <c r="EE20" s="187"/>
      <c r="EF20" s="187"/>
      <c r="EG20" s="187"/>
      <c r="EH20" s="187"/>
      <c r="EI20" s="187"/>
      <c r="EJ20" s="187"/>
      <c r="EK20" s="187"/>
      <c r="EL20" s="187"/>
      <c r="EM20" s="187"/>
      <c r="EN20" s="187"/>
      <c r="EO20" s="187"/>
      <c r="EP20" s="187"/>
      <c r="EQ20" s="187"/>
      <c r="ER20" s="187"/>
      <c r="ES20" s="187"/>
      <c r="ET20" s="187"/>
      <c r="EU20" s="187"/>
      <c r="EV20" s="187"/>
      <c r="EW20" s="187"/>
      <c r="EX20" s="187"/>
      <c r="EY20" s="187"/>
      <c r="EZ20" s="187"/>
      <c r="FA20" s="187"/>
      <c r="FB20" s="187"/>
      <c r="FC20" s="187"/>
      <c r="FD20" s="187"/>
      <c r="FE20" s="187"/>
      <c r="FF20" s="187"/>
      <c r="FG20" s="187"/>
      <c r="FH20" s="187"/>
      <c r="FI20" s="187"/>
      <c r="FJ20" s="187"/>
      <c r="FK20" s="187"/>
      <c r="FL20" s="187"/>
      <c r="FM20" s="187"/>
      <c r="FN20" s="187"/>
      <c r="FO20" s="187"/>
      <c r="FP20" s="187"/>
      <c r="FQ20" s="187"/>
      <c r="FR20" s="187"/>
      <c r="FS20" s="187"/>
      <c r="FT20" s="187"/>
      <c r="FU20" s="187"/>
      <c r="FV20" s="187"/>
      <c r="FW20" s="187"/>
      <c r="FX20" s="187"/>
      <c r="FY20" s="187"/>
      <c r="FZ20" s="187"/>
      <c r="GA20" s="187"/>
      <c r="GB20" s="187"/>
      <c r="GC20" s="187"/>
      <c r="GD20" s="187"/>
      <c r="GE20" s="187"/>
      <c r="GF20" s="187"/>
      <c r="GG20" s="187"/>
      <c r="GH20" s="187"/>
      <c r="GI20" s="187"/>
      <c r="GJ20" s="187"/>
      <c r="GK20" s="187"/>
      <c r="GL20" s="187"/>
      <c r="GM20" s="187"/>
      <c r="GN20" s="187"/>
      <c r="GO20" s="187"/>
      <c r="GP20" s="187"/>
      <c r="GQ20" s="187"/>
      <c r="GR20" s="187"/>
      <c r="GS20" s="187"/>
      <c r="GT20" s="187"/>
      <c r="GU20" s="187"/>
      <c r="GV20" s="187"/>
      <c r="GW20" s="187"/>
      <c r="GX20" s="187"/>
      <c r="GY20" s="187"/>
      <c r="GZ20" s="187"/>
      <c r="HA20" s="187"/>
      <c r="HB20" s="187"/>
      <c r="HC20" s="187"/>
      <c r="HD20" s="187"/>
      <c r="HE20" s="187"/>
      <c r="HF20" s="187"/>
      <c r="HG20" s="187"/>
      <c r="HH20" s="187"/>
      <c r="HI20" s="187"/>
      <c r="HJ20" s="187"/>
      <c r="HK20" s="187"/>
      <c r="HL20" s="187"/>
      <c r="HM20" s="187"/>
    </row>
    <row r="21" spans="1:221" ht="15" x14ac:dyDescent="0.25">
      <c r="A21" s="189"/>
      <c r="B21" s="193" t="s">
        <v>149</v>
      </c>
      <c r="C21" s="189">
        <v>5492.8349676263069</v>
      </c>
      <c r="D21" s="189">
        <v>5409.5251036447917</v>
      </c>
      <c r="E21" s="189">
        <v>5145.7632138048139</v>
      </c>
      <c r="F21" s="189">
        <v>5846.3936478190826</v>
      </c>
      <c r="G21" s="189">
        <v>5773.8981575205671</v>
      </c>
      <c r="H21" s="189">
        <v>6183.3785721606946</v>
      </c>
      <c r="I21" s="189">
        <v>5767.2208658567015</v>
      </c>
      <c r="J21" s="189">
        <v>6012.286147922252</v>
      </c>
      <c r="K21" s="189">
        <v>6199.9469642372851</v>
      </c>
      <c r="L21" s="189">
        <v>6655.3304675821328</v>
      </c>
      <c r="M21" s="189">
        <v>6611.57809458875</v>
      </c>
      <c r="N21" s="189">
        <v>5954.1583128126586</v>
      </c>
      <c r="O21" s="189">
        <v>6515.4483054073662</v>
      </c>
      <c r="P21" s="189">
        <v>6663.7565222785415</v>
      </c>
      <c r="Q21" s="189">
        <v>7103.5945206898232</v>
      </c>
      <c r="R21" s="189">
        <v>5250.4131311111178</v>
      </c>
      <c r="S21" s="189">
        <v>7167.2634015614522</v>
      </c>
      <c r="T21" s="189">
        <v>7712.0184974089561</v>
      </c>
      <c r="U21" s="189">
        <v>6758.6116631121595</v>
      </c>
      <c r="V21" s="189">
        <v>8709.3246124374509</v>
      </c>
      <c r="W21" s="189">
        <v>6502.9766056336393</v>
      </c>
      <c r="X21" s="189">
        <v>7128.8086706307986</v>
      </c>
      <c r="Y21" s="189">
        <v>7203.6633902904941</v>
      </c>
      <c r="Z21" s="189">
        <v>7127.4284235835321</v>
      </c>
      <c r="AA21" s="189">
        <v>7150.3496521548896</v>
      </c>
      <c r="AB21" s="189">
        <v>6233.1940657033683</v>
      </c>
      <c r="AC21" s="189">
        <v>6565.7163415074192</v>
      </c>
      <c r="AD21" s="189">
        <v>7277.1303569254342</v>
      </c>
      <c r="AE21" s="189">
        <v>8068.9104225248157</v>
      </c>
      <c r="AF21" s="189">
        <v>7925.1102863719088</v>
      </c>
      <c r="AG21" s="189">
        <v>7160.0381073670305</v>
      </c>
      <c r="AH21" s="189">
        <v>6671.0187736932148</v>
      </c>
      <c r="AI21" s="189">
        <v>6651.1865339698306</v>
      </c>
      <c r="AJ21" s="189">
        <v>8455.2858576821563</v>
      </c>
      <c r="AK21" s="189">
        <v>7103.4805834975978</v>
      </c>
      <c r="AL21" s="189">
        <v>11099.41273332319</v>
      </c>
      <c r="AM21" s="189"/>
      <c r="AN21" s="189"/>
      <c r="AO21" s="189"/>
      <c r="AP21" s="189"/>
      <c r="AQ21" s="189"/>
      <c r="AR21" s="189"/>
      <c r="AS21" s="189"/>
      <c r="AT21" s="189"/>
      <c r="AU21" s="189"/>
      <c r="AV21" s="189"/>
      <c r="AW21" s="189"/>
      <c r="AX21" s="189"/>
      <c r="AY21" s="189"/>
      <c r="AZ21" s="189"/>
      <c r="BA21" s="189"/>
      <c r="BB21" s="189"/>
      <c r="BC21" s="189"/>
      <c r="BD21" s="189"/>
      <c r="BE21" s="189"/>
      <c r="BF21" s="189"/>
      <c r="BG21" s="189"/>
      <c r="BH21" s="189"/>
      <c r="BI21" s="189"/>
      <c r="BJ21" s="189"/>
      <c r="BK21" s="189"/>
      <c r="BL21" s="189"/>
      <c r="BM21" s="189"/>
      <c r="BN21" s="189"/>
      <c r="BO21" s="189"/>
      <c r="BP21" s="189"/>
      <c r="BQ21" s="189"/>
      <c r="BR21" s="189"/>
      <c r="BS21" s="189"/>
      <c r="BT21" s="189"/>
      <c r="BU21" s="189"/>
      <c r="BV21" s="189"/>
      <c r="BW21" s="189"/>
      <c r="BX21" s="189"/>
      <c r="BY21" s="189"/>
      <c r="BZ21" s="189"/>
      <c r="CA21" s="189"/>
      <c r="CB21" s="189"/>
      <c r="CC21" s="189"/>
      <c r="CD21" s="189"/>
      <c r="CE21" s="189"/>
      <c r="CF21" s="189"/>
      <c r="CG21" s="189"/>
      <c r="CH21" s="189"/>
      <c r="CI21" s="189"/>
      <c r="CJ21" s="189"/>
      <c r="CK21" s="189"/>
      <c r="CL21" s="189"/>
      <c r="CM21" s="189"/>
      <c r="CN21" s="189"/>
      <c r="CO21" s="189"/>
      <c r="CP21" s="189"/>
      <c r="CQ21" s="189"/>
      <c r="CR21" s="189"/>
      <c r="CS21" s="189"/>
      <c r="CT21" s="189"/>
      <c r="CU21" s="189"/>
      <c r="CV21" s="189"/>
      <c r="CW21" s="189"/>
      <c r="CX21" s="189"/>
      <c r="CY21" s="189"/>
      <c r="CZ21" s="189"/>
      <c r="DA21" s="189"/>
      <c r="DB21" s="189"/>
      <c r="DC21" s="189"/>
      <c r="DD21" s="189"/>
      <c r="DE21" s="189"/>
      <c r="DF21" s="189"/>
      <c r="DG21" s="189"/>
      <c r="DH21" s="189"/>
      <c r="DI21" s="189"/>
      <c r="DJ21" s="189"/>
      <c r="DK21" s="189"/>
      <c r="DL21" s="189"/>
      <c r="DM21" s="189"/>
      <c r="DN21" s="189"/>
      <c r="DO21" s="189"/>
      <c r="DP21" s="189"/>
      <c r="DQ21" s="189"/>
      <c r="DR21" s="189"/>
      <c r="DS21" s="189"/>
      <c r="DT21" s="189"/>
      <c r="DU21" s="189"/>
      <c r="DV21" s="189"/>
      <c r="DW21" s="189"/>
      <c r="DX21" s="189"/>
      <c r="DY21" s="189"/>
      <c r="DZ21" s="189"/>
      <c r="EA21" s="189"/>
      <c r="EB21" s="189"/>
      <c r="EC21" s="189"/>
      <c r="ED21" s="189"/>
      <c r="EE21" s="189"/>
      <c r="EF21" s="189"/>
      <c r="EG21" s="189"/>
      <c r="EH21" s="189"/>
      <c r="EI21" s="189"/>
      <c r="EJ21" s="189"/>
      <c r="EK21" s="189"/>
      <c r="EL21" s="189"/>
      <c r="EM21" s="189"/>
      <c r="EN21" s="189"/>
      <c r="EO21" s="189"/>
      <c r="EP21" s="189"/>
      <c r="EQ21" s="189"/>
      <c r="ER21" s="189"/>
      <c r="ES21" s="189"/>
      <c r="ET21" s="189"/>
      <c r="EU21" s="189"/>
      <c r="EV21" s="189"/>
      <c r="EW21" s="189"/>
      <c r="EX21" s="189"/>
      <c r="EY21" s="189"/>
      <c r="EZ21" s="189"/>
      <c r="FA21" s="189"/>
      <c r="FB21" s="189"/>
      <c r="FC21" s="189"/>
      <c r="FD21" s="189"/>
      <c r="FE21" s="189"/>
      <c r="FF21" s="189"/>
      <c r="FG21" s="189"/>
      <c r="FH21" s="189"/>
      <c r="FI21" s="189"/>
      <c r="FJ21" s="189"/>
      <c r="FK21" s="189"/>
      <c r="FL21" s="189"/>
      <c r="FM21" s="189"/>
      <c r="FN21" s="189"/>
      <c r="FO21" s="189"/>
      <c r="FP21" s="189"/>
      <c r="FQ21" s="189"/>
      <c r="FR21" s="189"/>
      <c r="FS21" s="189"/>
      <c r="FT21" s="189"/>
      <c r="FU21" s="189"/>
      <c r="FV21" s="189"/>
      <c r="FW21" s="189"/>
      <c r="FX21" s="189"/>
      <c r="FY21" s="189"/>
      <c r="FZ21" s="189"/>
      <c r="GA21" s="189"/>
      <c r="GB21" s="189"/>
      <c r="GC21" s="189"/>
      <c r="GD21" s="189"/>
      <c r="GE21" s="189"/>
      <c r="GF21" s="189"/>
      <c r="GG21" s="189"/>
      <c r="GH21" s="189"/>
      <c r="GI21" s="189"/>
      <c r="GJ21" s="189"/>
      <c r="GK21" s="189"/>
      <c r="GL21" s="189"/>
      <c r="GM21" s="189"/>
      <c r="GN21" s="189"/>
      <c r="GO21" s="189"/>
      <c r="GP21" s="189"/>
      <c r="GQ21" s="189"/>
      <c r="GR21" s="189"/>
      <c r="GS21" s="189"/>
      <c r="GT21" s="189"/>
      <c r="GU21" s="189"/>
      <c r="GV21" s="189"/>
      <c r="GW21" s="189"/>
      <c r="GX21" s="189"/>
      <c r="GY21" s="189"/>
      <c r="GZ21" s="189"/>
      <c r="HA21" s="189"/>
      <c r="HB21" s="189"/>
      <c r="HC21" s="189"/>
      <c r="HD21" s="189"/>
      <c r="HE21" s="189"/>
      <c r="HF21" s="189"/>
      <c r="HG21" s="189"/>
      <c r="HH21" s="189"/>
      <c r="HI21" s="189"/>
      <c r="HJ21" s="189"/>
      <c r="HK21" s="189"/>
      <c r="HL21" s="189"/>
      <c r="HM21" s="189"/>
    </row>
    <row r="22" spans="1:221" ht="15" x14ac:dyDescent="0.25">
      <c r="A22" s="187"/>
      <c r="B22" s="191" t="s">
        <v>148</v>
      </c>
      <c r="C22" s="187">
        <v>3710.1593180344671</v>
      </c>
      <c r="D22" s="187">
        <v>3563.6631871626332</v>
      </c>
      <c r="E22" s="187">
        <v>3418.0071121164901</v>
      </c>
      <c r="F22" s="187">
        <v>3798.4662587454745</v>
      </c>
      <c r="G22" s="187">
        <v>3741.3568556514197</v>
      </c>
      <c r="H22" s="187">
        <v>4019.0804383708569</v>
      </c>
      <c r="I22" s="187">
        <v>3879.2176608976461</v>
      </c>
      <c r="J22" s="187">
        <v>3916.7132936209791</v>
      </c>
      <c r="K22" s="187">
        <v>3798.1407205002979</v>
      </c>
      <c r="L22" s="187">
        <v>4202.7379600198274</v>
      </c>
      <c r="M22" s="187">
        <v>4215.1226775919204</v>
      </c>
      <c r="N22" s="187">
        <v>3677.822074869729</v>
      </c>
      <c r="O22" s="187">
        <v>4007.3750965981867</v>
      </c>
      <c r="P22" s="187">
        <v>4239.2514230391416</v>
      </c>
      <c r="Q22" s="187">
        <v>4215.8764369900773</v>
      </c>
      <c r="R22" s="187">
        <v>3418.7696926305234</v>
      </c>
      <c r="S22" s="187">
        <v>4926.5778553120817</v>
      </c>
      <c r="T22" s="187">
        <v>5211.2017498447849</v>
      </c>
      <c r="U22" s="187">
        <v>4715.0222224487006</v>
      </c>
      <c r="V22" s="187">
        <v>6293.4219687706791</v>
      </c>
      <c r="W22" s="187">
        <v>4300.6862509970379</v>
      </c>
      <c r="X22" s="187">
        <v>4934.9826025723223</v>
      </c>
      <c r="Y22" s="187">
        <v>5012.7141007506389</v>
      </c>
      <c r="Z22" s="187">
        <v>4901.1050076783577</v>
      </c>
      <c r="AA22" s="187">
        <v>4801.3949559830517</v>
      </c>
      <c r="AB22" s="187">
        <v>4117.8702077429689</v>
      </c>
      <c r="AC22" s="187">
        <v>4361.2454175207567</v>
      </c>
      <c r="AD22" s="187">
        <v>4869.6295134964894</v>
      </c>
      <c r="AE22" s="187">
        <v>5244.81595865699</v>
      </c>
      <c r="AF22" s="187">
        <v>4950.8687963411885</v>
      </c>
      <c r="AG22" s="187">
        <v>4429.9222866852388</v>
      </c>
      <c r="AH22" s="187">
        <v>4106.9769269972758</v>
      </c>
      <c r="AI22" s="187">
        <v>4250.7832902507234</v>
      </c>
      <c r="AJ22" s="187">
        <v>5504.8807181147649</v>
      </c>
      <c r="AK22" s="187">
        <v>4463.1928115031433</v>
      </c>
      <c r="AL22" s="187">
        <v>7561.400724238928</v>
      </c>
      <c r="AM22" s="187"/>
      <c r="AN22" s="187"/>
      <c r="AO22" s="187"/>
      <c r="AP22" s="187"/>
      <c r="AQ22" s="187"/>
      <c r="AR22" s="187"/>
      <c r="AS22" s="187"/>
      <c r="AT22" s="187"/>
      <c r="AU22" s="187"/>
      <c r="AV22" s="187"/>
      <c r="AW22" s="187"/>
      <c r="AX22" s="187"/>
      <c r="AY22" s="187"/>
      <c r="AZ22" s="187"/>
      <c r="BA22" s="187"/>
      <c r="BB22" s="187"/>
      <c r="BC22" s="187"/>
      <c r="BD22" s="187"/>
      <c r="BE22" s="187"/>
      <c r="BF22" s="187"/>
      <c r="BG22" s="187"/>
      <c r="BH22" s="187"/>
      <c r="BI22" s="187"/>
      <c r="BJ22" s="187"/>
      <c r="BK22" s="187"/>
      <c r="BL22" s="187"/>
      <c r="BM22" s="187"/>
      <c r="BN22" s="187"/>
      <c r="BO22" s="187"/>
      <c r="BP22" s="187"/>
      <c r="BQ22" s="187"/>
      <c r="BR22" s="187"/>
      <c r="BS22" s="187"/>
      <c r="BT22" s="187"/>
      <c r="BU22" s="187"/>
      <c r="BV22" s="187"/>
      <c r="BW22" s="187"/>
      <c r="BX22" s="187"/>
      <c r="BY22" s="187"/>
      <c r="BZ22" s="187"/>
      <c r="CA22" s="187"/>
      <c r="CB22" s="187"/>
      <c r="CC22" s="187"/>
      <c r="CD22" s="187"/>
      <c r="CE22" s="187"/>
      <c r="CF22" s="187"/>
      <c r="CG22" s="187"/>
      <c r="CH22" s="187"/>
      <c r="CI22" s="187"/>
      <c r="CJ22" s="187"/>
      <c r="CK22" s="187"/>
      <c r="CL22" s="187"/>
      <c r="CM22" s="187"/>
      <c r="CN22" s="187"/>
      <c r="CO22" s="187"/>
      <c r="CP22" s="187"/>
      <c r="CQ22" s="187"/>
      <c r="CR22" s="187"/>
      <c r="CS22" s="187"/>
      <c r="CT22" s="187"/>
      <c r="CU22" s="187"/>
      <c r="CV22" s="187"/>
      <c r="CW22" s="187"/>
      <c r="CX22" s="187"/>
      <c r="CY22" s="187"/>
      <c r="CZ22" s="187"/>
      <c r="DA22" s="187"/>
      <c r="DB22" s="187"/>
      <c r="DC22" s="187"/>
      <c r="DD22" s="187"/>
      <c r="DE22" s="187"/>
      <c r="DF22" s="187"/>
      <c r="DG22" s="187"/>
      <c r="DH22" s="187"/>
      <c r="DI22" s="187"/>
      <c r="DJ22" s="187"/>
      <c r="DK22" s="187"/>
      <c r="DL22" s="187"/>
      <c r="DM22" s="187"/>
      <c r="DN22" s="187"/>
      <c r="DO22" s="187"/>
      <c r="DP22" s="187"/>
      <c r="DQ22" s="187"/>
      <c r="DR22" s="187"/>
      <c r="DS22" s="187"/>
      <c r="DT22" s="187"/>
      <c r="DU22" s="187"/>
      <c r="DV22" s="187"/>
      <c r="DW22" s="187"/>
      <c r="DX22" s="187"/>
      <c r="DY22" s="187"/>
      <c r="DZ22" s="187"/>
      <c r="EA22" s="187"/>
      <c r="EB22" s="187"/>
      <c r="EC22" s="187"/>
      <c r="ED22" s="187"/>
      <c r="EE22" s="187"/>
      <c r="EF22" s="187"/>
      <c r="EG22" s="187"/>
      <c r="EH22" s="187"/>
      <c r="EI22" s="187"/>
      <c r="EJ22" s="187"/>
      <c r="EK22" s="187"/>
      <c r="EL22" s="187"/>
      <c r="EM22" s="187"/>
      <c r="EN22" s="187"/>
      <c r="EO22" s="187"/>
      <c r="EP22" s="187"/>
      <c r="EQ22" s="187"/>
      <c r="ER22" s="187"/>
      <c r="ES22" s="187"/>
      <c r="ET22" s="187"/>
      <c r="EU22" s="187"/>
      <c r="EV22" s="187"/>
      <c r="EW22" s="187"/>
      <c r="EX22" s="187"/>
      <c r="EY22" s="187"/>
      <c r="EZ22" s="187"/>
      <c r="FA22" s="187"/>
      <c r="FB22" s="187"/>
      <c r="FC22" s="187"/>
      <c r="FD22" s="187"/>
      <c r="FE22" s="187"/>
      <c r="FF22" s="187"/>
      <c r="FG22" s="187"/>
      <c r="FH22" s="187"/>
      <c r="FI22" s="187"/>
      <c r="FJ22" s="187"/>
      <c r="FK22" s="187"/>
      <c r="FL22" s="187"/>
      <c r="FM22" s="187"/>
      <c r="FN22" s="187"/>
      <c r="FO22" s="187"/>
      <c r="FP22" s="187"/>
      <c r="FQ22" s="187"/>
      <c r="FR22" s="187"/>
      <c r="FS22" s="187"/>
      <c r="FT22" s="187"/>
      <c r="FU22" s="187"/>
      <c r="FV22" s="187"/>
      <c r="FW22" s="187"/>
      <c r="FX22" s="187"/>
      <c r="FY22" s="187"/>
      <c r="FZ22" s="187"/>
      <c r="GA22" s="187"/>
      <c r="GB22" s="187"/>
      <c r="GC22" s="187"/>
      <c r="GD22" s="187"/>
      <c r="GE22" s="187"/>
      <c r="GF22" s="187"/>
      <c r="GG22" s="187"/>
      <c r="GH22" s="187"/>
      <c r="GI22" s="187"/>
      <c r="GJ22" s="187"/>
      <c r="GK22" s="187"/>
      <c r="GL22" s="187"/>
      <c r="GM22" s="187"/>
      <c r="GN22" s="187"/>
      <c r="GO22" s="187"/>
      <c r="GP22" s="187"/>
      <c r="GQ22" s="187"/>
      <c r="GR22" s="187"/>
      <c r="GS22" s="187"/>
      <c r="GT22" s="187"/>
      <c r="GU22" s="187"/>
      <c r="GV22" s="187"/>
      <c r="GW22" s="187"/>
      <c r="GX22" s="187"/>
      <c r="GY22" s="187"/>
      <c r="GZ22" s="187"/>
      <c r="HA22" s="187"/>
      <c r="HB22" s="187"/>
      <c r="HC22" s="187"/>
      <c r="HD22" s="187"/>
      <c r="HE22" s="187"/>
      <c r="HF22" s="187"/>
      <c r="HG22" s="187"/>
      <c r="HH22" s="187"/>
      <c r="HI22" s="187"/>
      <c r="HJ22" s="187"/>
      <c r="HK22" s="187"/>
      <c r="HL22" s="187"/>
      <c r="HM22" s="187"/>
    </row>
    <row r="23" spans="1:221" ht="15" x14ac:dyDescent="0.25">
      <c r="A23" s="187"/>
      <c r="B23" s="191" t="s">
        <v>147</v>
      </c>
      <c r="C23" s="187">
        <v>1782.6756495918396</v>
      </c>
      <c r="D23" s="187">
        <v>1845.8619164821587</v>
      </c>
      <c r="E23" s="187">
        <v>1727.7561016883242</v>
      </c>
      <c r="F23" s="187">
        <v>2047.9273890736081</v>
      </c>
      <c r="G23" s="187">
        <v>2032.5413018691474</v>
      </c>
      <c r="H23" s="187">
        <v>2164.2981337898377</v>
      </c>
      <c r="I23" s="187">
        <v>1888.0032049590554</v>
      </c>
      <c r="J23" s="187">
        <v>2095.5728543012729</v>
      </c>
      <c r="K23" s="187">
        <v>2401.8062437369872</v>
      </c>
      <c r="L23" s="187">
        <v>2452.5925075623054</v>
      </c>
      <c r="M23" s="187">
        <v>2396.4554169968296</v>
      </c>
      <c r="N23" s="187">
        <v>2276.3362379429291</v>
      </c>
      <c r="O23" s="187">
        <v>2508.0732088091791</v>
      </c>
      <c r="P23" s="187">
        <v>2424.5050992394004</v>
      </c>
      <c r="Q23" s="187">
        <v>2887.7180836997463</v>
      </c>
      <c r="R23" s="187">
        <v>1831.6434384805943</v>
      </c>
      <c r="S23" s="187">
        <v>2240.6855462493704</v>
      </c>
      <c r="T23" s="187">
        <v>2500.8167475641712</v>
      </c>
      <c r="U23" s="187">
        <v>2043.5894406634591</v>
      </c>
      <c r="V23" s="187">
        <v>2415.9026436667714</v>
      </c>
      <c r="W23" s="187">
        <v>2202.2903546366015</v>
      </c>
      <c r="X23" s="187">
        <v>2193.8260680584758</v>
      </c>
      <c r="Y23" s="187">
        <v>2190.9492895398557</v>
      </c>
      <c r="Z23" s="187">
        <v>2226.3234159051744</v>
      </c>
      <c r="AA23" s="187">
        <v>2348.9546961718383</v>
      </c>
      <c r="AB23" s="187">
        <v>2115.3238579603994</v>
      </c>
      <c r="AC23" s="187">
        <v>2204.470923986662</v>
      </c>
      <c r="AD23" s="187">
        <v>2407.5008434289452</v>
      </c>
      <c r="AE23" s="187">
        <v>2824.0944638678252</v>
      </c>
      <c r="AF23" s="187">
        <v>2974.2414900307203</v>
      </c>
      <c r="AG23" s="187">
        <v>2730.1158206817918</v>
      </c>
      <c r="AH23" s="187">
        <v>2564.0418466959386</v>
      </c>
      <c r="AI23" s="187">
        <v>2400.4032437191072</v>
      </c>
      <c r="AJ23" s="187">
        <v>2950.4051395673923</v>
      </c>
      <c r="AK23" s="187">
        <v>2640.2877719944545</v>
      </c>
      <c r="AL23" s="187">
        <v>3538.0120090842615</v>
      </c>
      <c r="AM23" s="187"/>
      <c r="AN23" s="187"/>
      <c r="AO23" s="187"/>
      <c r="AP23" s="187"/>
      <c r="AQ23" s="187"/>
      <c r="AR23" s="187"/>
      <c r="AS23" s="187"/>
      <c r="AT23" s="187"/>
      <c r="AU23" s="187"/>
      <c r="AV23" s="187"/>
      <c r="AW23" s="187"/>
      <c r="AX23" s="187"/>
      <c r="AY23" s="187"/>
      <c r="AZ23" s="187"/>
      <c r="BA23" s="187"/>
      <c r="BB23" s="187"/>
      <c r="BC23" s="187"/>
      <c r="BD23" s="187"/>
      <c r="BE23" s="187"/>
      <c r="BF23" s="187"/>
      <c r="BG23" s="187"/>
      <c r="BH23" s="187"/>
      <c r="BI23" s="187"/>
      <c r="BJ23" s="187"/>
      <c r="BK23" s="187"/>
      <c r="BL23" s="187"/>
      <c r="BM23" s="187"/>
      <c r="BN23" s="187"/>
      <c r="BO23" s="187"/>
      <c r="BP23" s="187"/>
      <c r="BQ23" s="187"/>
      <c r="BR23" s="187"/>
      <c r="BS23" s="187"/>
      <c r="BT23" s="187"/>
      <c r="BU23" s="187"/>
      <c r="BV23" s="187"/>
      <c r="BW23" s="187"/>
      <c r="BX23" s="187"/>
      <c r="BY23" s="187"/>
      <c r="BZ23" s="187"/>
      <c r="CA23" s="187"/>
      <c r="CB23" s="187"/>
      <c r="CC23" s="187"/>
      <c r="CD23" s="187"/>
      <c r="CE23" s="187"/>
      <c r="CF23" s="187"/>
      <c r="CG23" s="187"/>
      <c r="CH23" s="187"/>
      <c r="CI23" s="187"/>
      <c r="CJ23" s="187"/>
      <c r="CK23" s="187"/>
      <c r="CL23" s="187"/>
      <c r="CM23" s="187"/>
      <c r="CN23" s="187"/>
      <c r="CO23" s="187"/>
      <c r="CP23" s="187"/>
      <c r="CQ23" s="187"/>
      <c r="CR23" s="187"/>
      <c r="CS23" s="187"/>
      <c r="CT23" s="187"/>
      <c r="CU23" s="187"/>
      <c r="CV23" s="187"/>
      <c r="CW23" s="187"/>
      <c r="CX23" s="187"/>
      <c r="CY23" s="187"/>
      <c r="CZ23" s="187"/>
      <c r="DA23" s="187"/>
      <c r="DB23" s="187"/>
      <c r="DC23" s="187"/>
      <c r="DD23" s="187"/>
      <c r="DE23" s="187"/>
      <c r="DF23" s="187"/>
      <c r="DG23" s="187"/>
      <c r="DH23" s="187"/>
      <c r="DI23" s="187"/>
      <c r="DJ23" s="187"/>
      <c r="DK23" s="187"/>
      <c r="DL23" s="187"/>
      <c r="DM23" s="187"/>
      <c r="DN23" s="187"/>
      <c r="DO23" s="187"/>
      <c r="DP23" s="187"/>
      <c r="DQ23" s="187"/>
      <c r="DR23" s="187"/>
      <c r="DS23" s="187"/>
      <c r="DT23" s="187"/>
      <c r="DU23" s="187"/>
      <c r="DV23" s="187"/>
      <c r="DW23" s="187"/>
      <c r="DX23" s="187"/>
      <c r="DY23" s="187"/>
      <c r="DZ23" s="187"/>
      <c r="EA23" s="187"/>
      <c r="EB23" s="187"/>
      <c r="EC23" s="187"/>
      <c r="ED23" s="187"/>
      <c r="EE23" s="187"/>
      <c r="EF23" s="187"/>
      <c r="EG23" s="187"/>
      <c r="EH23" s="187"/>
      <c r="EI23" s="187"/>
      <c r="EJ23" s="187"/>
      <c r="EK23" s="187"/>
      <c r="EL23" s="187"/>
      <c r="EM23" s="187"/>
      <c r="EN23" s="187"/>
      <c r="EO23" s="187"/>
      <c r="EP23" s="187"/>
      <c r="EQ23" s="187"/>
      <c r="ER23" s="187"/>
      <c r="ES23" s="187"/>
      <c r="ET23" s="187"/>
      <c r="EU23" s="187"/>
      <c r="EV23" s="187"/>
      <c r="EW23" s="187"/>
      <c r="EX23" s="187"/>
      <c r="EY23" s="187"/>
      <c r="EZ23" s="187"/>
      <c r="FA23" s="187"/>
      <c r="FB23" s="187"/>
      <c r="FC23" s="187"/>
      <c r="FD23" s="187"/>
      <c r="FE23" s="187"/>
      <c r="FF23" s="187"/>
      <c r="FG23" s="187"/>
      <c r="FH23" s="187"/>
      <c r="FI23" s="187"/>
      <c r="FJ23" s="187"/>
      <c r="FK23" s="187"/>
      <c r="FL23" s="187"/>
      <c r="FM23" s="187"/>
      <c r="FN23" s="187"/>
      <c r="FO23" s="187"/>
      <c r="FP23" s="187"/>
      <c r="FQ23" s="187"/>
      <c r="FR23" s="187"/>
      <c r="FS23" s="187"/>
      <c r="FT23" s="187"/>
      <c r="FU23" s="187"/>
      <c r="FV23" s="187"/>
      <c r="FW23" s="187"/>
      <c r="FX23" s="187"/>
      <c r="FY23" s="187"/>
      <c r="FZ23" s="187"/>
      <c r="GA23" s="187"/>
      <c r="GB23" s="187"/>
      <c r="GC23" s="187"/>
      <c r="GD23" s="187"/>
      <c r="GE23" s="187"/>
      <c r="GF23" s="187"/>
      <c r="GG23" s="187"/>
      <c r="GH23" s="187"/>
      <c r="GI23" s="187"/>
      <c r="GJ23" s="187"/>
      <c r="GK23" s="187"/>
      <c r="GL23" s="187"/>
      <c r="GM23" s="187"/>
      <c r="GN23" s="187"/>
      <c r="GO23" s="187"/>
      <c r="GP23" s="187"/>
      <c r="GQ23" s="187"/>
      <c r="GR23" s="187"/>
      <c r="GS23" s="187"/>
      <c r="GT23" s="187"/>
      <c r="GU23" s="187"/>
      <c r="GV23" s="187"/>
      <c r="GW23" s="187"/>
      <c r="GX23" s="187"/>
      <c r="GY23" s="187"/>
      <c r="GZ23" s="187"/>
      <c r="HA23" s="187"/>
      <c r="HB23" s="187"/>
      <c r="HC23" s="187"/>
      <c r="HD23" s="187"/>
      <c r="HE23" s="187"/>
      <c r="HF23" s="187"/>
      <c r="HG23" s="187"/>
      <c r="HH23" s="187"/>
      <c r="HI23" s="187"/>
      <c r="HJ23" s="187"/>
      <c r="HK23" s="187"/>
      <c r="HL23" s="187"/>
      <c r="HM23" s="187"/>
    </row>
    <row r="24" spans="1:221" ht="15" x14ac:dyDescent="0.25">
      <c r="A24" s="194"/>
      <c r="B24" s="193" t="s">
        <v>146</v>
      </c>
      <c r="C24" s="174">
        <v>45.058521135280898</v>
      </c>
      <c r="D24" s="174">
        <v>-1109.8834119422354</v>
      </c>
      <c r="E24" s="174">
        <v>656.64404430991635</v>
      </c>
      <c r="F24" s="174">
        <v>650.25089410215514</v>
      </c>
      <c r="G24" s="174">
        <v>-2859.8822003363166</v>
      </c>
      <c r="H24" s="174">
        <v>-1309.994088718664</v>
      </c>
      <c r="I24" s="174">
        <v>423.35667453438145</v>
      </c>
      <c r="J24" s="174">
        <v>-66.193895390118996</v>
      </c>
      <c r="K24" s="174">
        <v>-745.96132195795144</v>
      </c>
      <c r="L24" s="174">
        <v>-705.23643171070944</v>
      </c>
      <c r="M24" s="174">
        <v>-1060.6446851810033</v>
      </c>
      <c r="N24" s="174">
        <v>-2356.8466131815294</v>
      </c>
      <c r="O24" s="174">
        <v>-2468.6355362625618</v>
      </c>
      <c r="P24" s="174">
        <v>-2266.1275730756752</v>
      </c>
      <c r="Q24" s="174">
        <v>285.44707711582305</v>
      </c>
      <c r="R24" s="174">
        <v>155.14169790851884</v>
      </c>
      <c r="S24" s="174">
        <v>-918.8295558125792</v>
      </c>
      <c r="T24" s="174">
        <v>-1203.8083460050657</v>
      </c>
      <c r="U24" s="174">
        <v>-944.81653979780822</v>
      </c>
      <c r="V24" s="174">
        <v>-45.655782945861574</v>
      </c>
      <c r="W24" s="174">
        <v>-2110.9366086711525</v>
      </c>
      <c r="X24" s="174">
        <v>-280.28331860491016</v>
      </c>
      <c r="Y24" s="174">
        <v>827.64204226629226</v>
      </c>
      <c r="Z24" s="174">
        <v>-861.51474807949853</v>
      </c>
      <c r="AA24" s="174">
        <v>-1931.3380826773791</v>
      </c>
      <c r="AB24" s="174">
        <v>-1256.5178897233636</v>
      </c>
      <c r="AC24" s="174">
        <v>1092.1598991981227</v>
      </c>
      <c r="AD24" s="174">
        <v>1147.5790808509628</v>
      </c>
      <c r="AE24" s="174">
        <v>-3209.3323182739332</v>
      </c>
      <c r="AF24" s="174">
        <v>-783.08695551007986</v>
      </c>
      <c r="AG24" s="174">
        <v>1321.9098478850501</v>
      </c>
      <c r="AH24" s="174">
        <v>-1026.0126646475255</v>
      </c>
      <c r="AI24" s="174">
        <v>-4302.9474850801562</v>
      </c>
      <c r="AJ24" s="174">
        <v>-2305.0707373899131</v>
      </c>
      <c r="AK24" s="174">
        <v>-4173.2785062197872</v>
      </c>
      <c r="AL24" s="174">
        <v>-1060.4794774817346</v>
      </c>
      <c r="AM24" s="194"/>
      <c r="AN24" s="194"/>
      <c r="AO24" s="194"/>
      <c r="AP24" s="194"/>
      <c r="AQ24" s="194"/>
      <c r="AR24" s="194"/>
      <c r="AS24" s="194"/>
      <c r="AT24" s="194"/>
      <c r="AU24" s="194"/>
      <c r="AV24" s="194"/>
      <c r="AW24" s="194"/>
      <c r="AX24" s="194"/>
      <c r="AY24" s="194"/>
      <c r="AZ24" s="194"/>
      <c r="BA24" s="194"/>
      <c r="BB24" s="194"/>
      <c r="BC24" s="194"/>
      <c r="BD24" s="194"/>
      <c r="BE24" s="194"/>
      <c r="BF24" s="194"/>
      <c r="BG24" s="194"/>
      <c r="BH24" s="194"/>
      <c r="BI24" s="194"/>
      <c r="BJ24" s="194"/>
      <c r="BK24" s="194"/>
      <c r="BL24" s="194"/>
      <c r="BM24" s="194"/>
      <c r="BN24" s="194"/>
      <c r="BO24" s="194"/>
      <c r="BP24" s="194"/>
      <c r="BQ24" s="194"/>
      <c r="BR24" s="194"/>
      <c r="BS24" s="194"/>
      <c r="BT24" s="194"/>
      <c r="BU24" s="194"/>
      <c r="BV24" s="194"/>
      <c r="BW24" s="194"/>
      <c r="BX24" s="194"/>
      <c r="BY24" s="194"/>
      <c r="BZ24" s="194"/>
      <c r="CA24" s="194"/>
      <c r="CB24" s="194"/>
      <c r="CC24" s="194"/>
      <c r="CD24" s="194"/>
      <c r="CE24" s="194"/>
      <c r="CF24" s="194"/>
      <c r="CG24" s="194"/>
      <c r="CH24" s="194"/>
      <c r="CI24" s="194"/>
      <c r="CJ24" s="194"/>
      <c r="CK24" s="194"/>
      <c r="CL24" s="194"/>
      <c r="CM24" s="194"/>
      <c r="CN24" s="194"/>
      <c r="CO24" s="194"/>
      <c r="CP24" s="194"/>
      <c r="CQ24" s="194"/>
      <c r="CR24" s="194"/>
      <c r="CS24" s="194"/>
      <c r="CT24" s="194"/>
      <c r="CU24" s="194"/>
      <c r="CV24" s="194"/>
      <c r="CW24" s="194"/>
      <c r="CX24" s="194"/>
      <c r="CY24" s="194"/>
      <c r="CZ24" s="194"/>
      <c r="DA24" s="194"/>
      <c r="DB24" s="194"/>
      <c r="DC24" s="194"/>
      <c r="DD24" s="194"/>
      <c r="DE24" s="194"/>
      <c r="DF24" s="194"/>
      <c r="DG24" s="194"/>
      <c r="DH24" s="194"/>
      <c r="DI24" s="194"/>
      <c r="DJ24" s="194"/>
      <c r="DK24" s="194"/>
      <c r="DL24" s="194"/>
      <c r="DM24" s="194"/>
      <c r="DN24" s="194"/>
      <c r="DO24" s="194"/>
      <c r="DP24" s="194"/>
      <c r="DQ24" s="194"/>
      <c r="DR24" s="194"/>
      <c r="DS24" s="194"/>
      <c r="DT24" s="194"/>
      <c r="DU24" s="194"/>
      <c r="DV24" s="194"/>
      <c r="DW24" s="194"/>
      <c r="DX24" s="194"/>
      <c r="DY24" s="194"/>
      <c r="DZ24" s="194"/>
      <c r="EA24" s="194"/>
      <c r="EB24" s="194"/>
      <c r="EC24" s="194"/>
      <c r="ED24" s="194"/>
      <c r="EE24" s="194"/>
      <c r="EF24" s="194"/>
      <c r="EG24" s="194"/>
      <c r="EH24" s="194"/>
      <c r="EI24" s="194"/>
      <c r="EJ24" s="194"/>
      <c r="EK24" s="194"/>
      <c r="EL24" s="194"/>
      <c r="EM24" s="194"/>
      <c r="EN24" s="194"/>
      <c r="EO24" s="194"/>
      <c r="EP24" s="194"/>
      <c r="EQ24" s="194"/>
      <c r="ER24" s="194"/>
      <c r="ES24" s="194"/>
      <c r="ET24" s="194"/>
      <c r="EU24" s="194"/>
      <c r="EV24" s="194"/>
      <c r="EW24" s="194"/>
      <c r="EX24" s="194"/>
      <c r="EY24" s="194"/>
      <c r="EZ24" s="194"/>
      <c r="FA24" s="194"/>
      <c r="FB24" s="194"/>
      <c r="FC24" s="194"/>
      <c r="FD24" s="194"/>
      <c r="FE24" s="194"/>
      <c r="FF24" s="194"/>
      <c r="FG24" s="194"/>
      <c r="FH24" s="194"/>
      <c r="FI24" s="194"/>
      <c r="FJ24" s="194"/>
      <c r="FK24" s="194"/>
      <c r="FL24" s="194"/>
      <c r="FM24" s="194"/>
      <c r="FN24" s="194"/>
      <c r="FO24" s="194"/>
      <c r="FP24" s="194"/>
      <c r="FQ24" s="194"/>
      <c r="FR24" s="194"/>
      <c r="FS24" s="194"/>
      <c r="FT24" s="194"/>
      <c r="FU24" s="194"/>
      <c r="FV24" s="194"/>
      <c r="FW24" s="194"/>
      <c r="FX24" s="194"/>
      <c r="FY24" s="194"/>
      <c r="FZ24" s="194"/>
      <c r="GA24" s="194"/>
      <c r="GB24" s="194"/>
      <c r="GC24" s="194"/>
      <c r="GD24" s="194"/>
      <c r="GE24" s="194"/>
      <c r="GF24" s="194"/>
      <c r="GG24" s="194"/>
      <c r="GH24" s="194"/>
      <c r="GI24" s="194"/>
      <c r="GJ24" s="194"/>
      <c r="GK24" s="194"/>
      <c r="GL24" s="194"/>
      <c r="GM24" s="194"/>
      <c r="GN24" s="194"/>
      <c r="GO24" s="194"/>
      <c r="GP24" s="194"/>
      <c r="GQ24" s="194"/>
      <c r="GR24" s="194"/>
      <c r="GS24" s="194"/>
      <c r="GT24" s="194"/>
      <c r="GU24" s="194"/>
      <c r="GV24" s="194"/>
      <c r="GW24" s="194"/>
      <c r="GX24" s="194"/>
      <c r="GY24" s="194"/>
      <c r="GZ24" s="194"/>
      <c r="HA24" s="194"/>
      <c r="HB24" s="194"/>
      <c r="HC24" s="194"/>
      <c r="HD24" s="194"/>
      <c r="HE24" s="194"/>
      <c r="HF24" s="194"/>
      <c r="HG24" s="194"/>
      <c r="HH24" s="194"/>
      <c r="HI24" s="194"/>
      <c r="HJ24" s="194"/>
      <c r="HK24" s="194"/>
      <c r="HL24" s="194"/>
      <c r="HM24" s="194"/>
    </row>
    <row r="25" spans="1:221" ht="15" x14ac:dyDescent="0.25">
      <c r="A25" s="189"/>
      <c r="B25" s="190" t="s">
        <v>145</v>
      </c>
      <c r="C25" s="172">
        <v>26412.381812203843</v>
      </c>
      <c r="D25" s="172">
        <v>26833.17793839403</v>
      </c>
      <c r="E25" s="172">
        <v>27615.091899027633</v>
      </c>
      <c r="F25" s="172">
        <v>27881.120144130968</v>
      </c>
      <c r="G25" s="172">
        <v>28280.026667217157</v>
      </c>
      <c r="H25" s="172">
        <v>28575.320236925509</v>
      </c>
      <c r="I25" s="172">
        <v>29218.339688299318</v>
      </c>
      <c r="J25" s="172">
        <v>29435.049959961565</v>
      </c>
      <c r="K25" s="172">
        <v>29940.121207226537</v>
      </c>
      <c r="L25" s="172">
        <v>30171.336074027993</v>
      </c>
      <c r="M25" s="172">
        <v>31551.783716307007</v>
      </c>
      <c r="N25" s="172">
        <v>31384.570293616263</v>
      </c>
      <c r="O25" s="172">
        <v>32281.330650952536</v>
      </c>
      <c r="P25" s="172">
        <v>32718.159664724088</v>
      </c>
      <c r="Q25" s="172">
        <v>31924.50041686972</v>
      </c>
      <c r="R25" s="172">
        <v>29657.775230948529</v>
      </c>
      <c r="S25" s="172">
        <v>31892.810880081921</v>
      </c>
      <c r="T25" s="172">
        <v>32711.163585219303</v>
      </c>
      <c r="U25" s="172">
        <v>32892.138218244785</v>
      </c>
      <c r="V25" s="172">
        <v>33292.407057261953</v>
      </c>
      <c r="W25" s="172">
        <v>32651.964878649356</v>
      </c>
      <c r="X25" s="172">
        <v>34298.481527062082</v>
      </c>
      <c r="Y25" s="172">
        <v>34986.793050609223</v>
      </c>
      <c r="Z25" s="172">
        <v>35121.514778560646</v>
      </c>
      <c r="AA25" s="172">
        <v>35508.220208949177</v>
      </c>
      <c r="AB25" s="172">
        <v>35826.952748995318</v>
      </c>
      <c r="AC25" s="172">
        <v>35796.595227607344</v>
      </c>
      <c r="AD25" s="172">
        <v>36928.294653227073</v>
      </c>
      <c r="AE25" s="172">
        <v>37523.449086507018</v>
      </c>
      <c r="AF25" s="172">
        <v>38007.398515431902</v>
      </c>
      <c r="AG25" s="172">
        <v>38339.888673511065</v>
      </c>
      <c r="AH25" s="172">
        <v>39026.861200779749</v>
      </c>
      <c r="AI25" s="172">
        <v>39915.241831530773</v>
      </c>
      <c r="AJ25" s="172">
        <v>40085.640890395101</v>
      </c>
      <c r="AK25" s="172">
        <v>41469.290497278904</v>
      </c>
      <c r="AL25" s="172">
        <v>41170.975406457816</v>
      </c>
      <c r="AM25" s="189"/>
      <c r="AN25" s="189"/>
      <c r="AO25" s="189"/>
      <c r="AP25" s="189"/>
      <c r="AQ25" s="189"/>
      <c r="AR25" s="189"/>
      <c r="AS25" s="189"/>
      <c r="AT25" s="189"/>
      <c r="AU25" s="189"/>
      <c r="AV25" s="189"/>
      <c r="AW25" s="189"/>
      <c r="AX25" s="189"/>
      <c r="AY25" s="189"/>
      <c r="AZ25" s="189"/>
      <c r="BA25" s="189"/>
      <c r="BB25" s="189"/>
      <c r="BC25" s="189"/>
      <c r="BD25" s="189"/>
      <c r="BE25" s="189"/>
      <c r="BF25" s="189"/>
      <c r="BG25" s="189"/>
      <c r="BH25" s="189"/>
      <c r="BI25" s="189"/>
      <c r="BJ25" s="189"/>
      <c r="BK25" s="189"/>
      <c r="BL25" s="189"/>
      <c r="BM25" s="189"/>
      <c r="BN25" s="189"/>
      <c r="BO25" s="189"/>
      <c r="BP25" s="189"/>
      <c r="BQ25" s="189"/>
      <c r="BR25" s="189"/>
      <c r="BS25" s="189"/>
      <c r="BT25" s="189"/>
      <c r="BU25" s="189"/>
      <c r="BV25" s="189"/>
      <c r="BW25" s="189"/>
      <c r="BX25" s="189"/>
      <c r="BY25" s="189"/>
      <c r="BZ25" s="189"/>
      <c r="CA25" s="189"/>
      <c r="CB25" s="189"/>
      <c r="CC25" s="189"/>
      <c r="CD25" s="189"/>
      <c r="CE25" s="189"/>
      <c r="CF25" s="189"/>
      <c r="CG25" s="189"/>
      <c r="CH25" s="189"/>
      <c r="CI25" s="189"/>
      <c r="CJ25" s="189"/>
      <c r="CK25" s="189"/>
      <c r="CL25" s="189"/>
      <c r="CM25" s="189"/>
      <c r="CN25" s="189"/>
      <c r="CO25" s="189"/>
      <c r="CP25" s="189"/>
      <c r="CQ25" s="189"/>
      <c r="CR25" s="189"/>
      <c r="CS25" s="189"/>
      <c r="CT25" s="189"/>
      <c r="CU25" s="189"/>
      <c r="CV25" s="189"/>
      <c r="CW25" s="189"/>
      <c r="CX25" s="189"/>
      <c r="CY25" s="189"/>
      <c r="CZ25" s="189"/>
      <c r="DA25" s="189"/>
      <c r="DB25" s="189"/>
      <c r="DC25" s="189"/>
      <c r="DD25" s="189"/>
      <c r="DE25" s="189"/>
      <c r="DF25" s="189"/>
      <c r="DG25" s="189"/>
      <c r="DH25" s="189"/>
      <c r="DI25" s="189"/>
      <c r="DJ25" s="189"/>
      <c r="DK25" s="189"/>
      <c r="DL25" s="189"/>
      <c r="DM25" s="189"/>
      <c r="DN25" s="189"/>
      <c r="DO25" s="189"/>
      <c r="DP25" s="189"/>
      <c r="DQ25" s="189"/>
      <c r="DR25" s="189"/>
      <c r="DS25" s="189"/>
      <c r="DT25" s="189"/>
      <c r="DU25" s="189"/>
      <c r="DV25" s="189"/>
      <c r="DW25" s="189"/>
      <c r="DX25" s="189"/>
      <c r="DY25" s="189"/>
      <c r="DZ25" s="189"/>
      <c r="EA25" s="189"/>
      <c r="EB25" s="189"/>
      <c r="EC25" s="189"/>
      <c r="ED25" s="189"/>
      <c r="EE25" s="189"/>
      <c r="EF25" s="189"/>
      <c r="EG25" s="189"/>
      <c r="EH25" s="189"/>
      <c r="EI25" s="189"/>
      <c r="EJ25" s="189"/>
      <c r="EK25" s="189"/>
      <c r="EL25" s="189"/>
      <c r="EM25" s="189"/>
      <c r="EN25" s="189"/>
      <c r="EO25" s="189"/>
      <c r="EP25" s="189"/>
      <c r="EQ25" s="189"/>
      <c r="ER25" s="189"/>
      <c r="ES25" s="189"/>
      <c r="ET25" s="189"/>
      <c r="EU25" s="189"/>
      <c r="EV25" s="189"/>
      <c r="EW25" s="189"/>
      <c r="EX25" s="189"/>
      <c r="EY25" s="189"/>
      <c r="EZ25" s="189"/>
      <c r="FA25" s="189"/>
      <c r="FB25" s="189"/>
      <c r="FC25" s="189"/>
      <c r="FD25" s="189"/>
      <c r="FE25" s="189"/>
      <c r="FF25" s="189"/>
      <c r="FG25" s="189"/>
      <c r="FH25" s="189"/>
      <c r="FI25" s="189"/>
      <c r="FJ25" s="189"/>
      <c r="FK25" s="189"/>
      <c r="FL25" s="189"/>
      <c r="FM25" s="189"/>
      <c r="FN25" s="189"/>
      <c r="FO25" s="189"/>
      <c r="FP25" s="189"/>
      <c r="FQ25" s="189"/>
      <c r="FR25" s="189"/>
      <c r="FS25" s="189"/>
      <c r="FT25" s="189"/>
      <c r="FU25" s="189"/>
      <c r="FV25" s="189"/>
      <c r="FW25" s="189"/>
      <c r="FX25" s="189"/>
      <c r="FY25" s="189"/>
      <c r="FZ25" s="189"/>
      <c r="GA25" s="189"/>
      <c r="GB25" s="189"/>
      <c r="GC25" s="189"/>
      <c r="GD25" s="189"/>
      <c r="GE25" s="189"/>
      <c r="GF25" s="189"/>
      <c r="GG25" s="189"/>
      <c r="GH25" s="189"/>
      <c r="GI25" s="189"/>
      <c r="GJ25" s="189"/>
      <c r="GK25" s="189"/>
      <c r="GL25" s="189"/>
      <c r="GM25" s="189"/>
      <c r="GN25" s="189"/>
      <c r="GO25" s="189"/>
      <c r="GP25" s="189"/>
      <c r="GQ25" s="189"/>
      <c r="GR25" s="189"/>
      <c r="GS25" s="189"/>
      <c r="GT25" s="189"/>
      <c r="GU25" s="189"/>
      <c r="GV25" s="189"/>
      <c r="GW25" s="189"/>
      <c r="GX25" s="189"/>
      <c r="GY25" s="189"/>
      <c r="GZ25" s="189"/>
      <c r="HA25" s="189"/>
      <c r="HB25" s="189"/>
      <c r="HC25" s="189"/>
      <c r="HD25" s="189"/>
      <c r="HE25" s="189"/>
      <c r="HF25" s="189"/>
      <c r="HG25" s="189"/>
      <c r="HH25" s="189"/>
      <c r="HI25" s="189"/>
      <c r="HJ25" s="189"/>
      <c r="HK25" s="189"/>
      <c r="HL25" s="189"/>
      <c r="HM25" s="189"/>
    </row>
    <row r="26" spans="1:221" ht="15" x14ac:dyDescent="0.25">
      <c r="A26" s="195"/>
      <c r="B26" s="196"/>
      <c r="C26" s="170"/>
      <c r="D26" s="170"/>
      <c r="E26" s="170"/>
      <c r="F26" s="170"/>
      <c r="G26" s="219" t="s">
        <v>92</v>
      </c>
      <c r="H26" s="219"/>
      <c r="I26" s="219"/>
      <c r="J26" s="219"/>
      <c r="K26" s="219" t="s">
        <v>134</v>
      </c>
      <c r="L26" s="219"/>
      <c r="M26" s="219"/>
      <c r="N26" s="219"/>
      <c r="O26" s="219" t="s">
        <v>136</v>
      </c>
      <c r="P26" s="219"/>
      <c r="Q26" s="219"/>
      <c r="R26" s="219"/>
      <c r="S26" s="219" t="s">
        <v>137</v>
      </c>
      <c r="T26" s="219"/>
      <c r="U26" s="219"/>
      <c r="V26" s="219"/>
      <c r="W26" s="219" t="s">
        <v>138</v>
      </c>
      <c r="X26" s="219"/>
      <c r="Y26" s="219"/>
      <c r="Z26" s="219"/>
      <c r="AA26" s="220" t="s">
        <v>143</v>
      </c>
      <c r="AB26" s="220"/>
      <c r="AC26" s="220"/>
      <c r="AD26" s="220"/>
      <c r="AE26" s="219" t="s">
        <v>144</v>
      </c>
      <c r="AF26" s="219"/>
      <c r="AG26" s="219"/>
      <c r="AH26" s="219"/>
      <c r="AI26" s="220" t="s">
        <v>170</v>
      </c>
      <c r="AJ26" s="220"/>
      <c r="AK26" s="220"/>
      <c r="AL26" s="220"/>
      <c r="AM26" s="187"/>
      <c r="AN26" s="187"/>
      <c r="AO26" s="187"/>
      <c r="AP26" s="187"/>
      <c r="AQ26" s="187"/>
      <c r="AR26" s="187"/>
      <c r="AS26" s="187"/>
      <c r="AT26" s="187"/>
      <c r="AU26" s="187"/>
      <c r="AV26" s="187"/>
      <c r="AW26" s="187"/>
      <c r="AX26" s="187"/>
      <c r="AY26" s="187"/>
      <c r="AZ26" s="187"/>
      <c r="BA26" s="187"/>
      <c r="BB26" s="187"/>
      <c r="BC26" s="187"/>
      <c r="BD26" s="187"/>
      <c r="BE26" s="187"/>
      <c r="BF26" s="187"/>
      <c r="BG26" s="187"/>
      <c r="BH26" s="187"/>
      <c r="BI26" s="187"/>
      <c r="BJ26" s="187"/>
      <c r="BK26" s="187"/>
      <c r="BL26" s="187"/>
      <c r="BM26" s="187"/>
      <c r="BN26" s="187"/>
      <c r="BO26" s="187"/>
      <c r="BP26" s="187"/>
      <c r="BQ26" s="187"/>
      <c r="BR26" s="187"/>
      <c r="BS26" s="187"/>
      <c r="BT26" s="187"/>
      <c r="BU26" s="187"/>
      <c r="BV26" s="187"/>
      <c r="BW26" s="187"/>
      <c r="BX26" s="187"/>
      <c r="BY26" s="187"/>
      <c r="BZ26" s="187"/>
      <c r="CA26" s="187"/>
      <c r="CB26" s="187"/>
      <c r="CC26" s="187"/>
      <c r="CD26" s="187"/>
      <c r="CE26" s="187"/>
      <c r="CF26" s="187"/>
      <c r="CG26" s="187"/>
      <c r="CH26" s="187"/>
      <c r="CI26" s="187"/>
      <c r="CJ26" s="187"/>
      <c r="CK26" s="187"/>
      <c r="CL26" s="187"/>
      <c r="CM26" s="187"/>
      <c r="CN26" s="187"/>
      <c r="CO26" s="187"/>
      <c r="CP26" s="187"/>
      <c r="CQ26" s="187"/>
      <c r="CR26" s="187"/>
      <c r="CS26" s="187"/>
      <c r="CT26" s="187"/>
      <c r="CU26" s="187"/>
      <c r="CV26" s="187"/>
      <c r="CW26" s="187"/>
      <c r="CX26" s="187"/>
      <c r="CY26" s="187"/>
      <c r="CZ26" s="187"/>
      <c r="DA26" s="187"/>
      <c r="DB26" s="187"/>
      <c r="DC26" s="187"/>
      <c r="DD26" s="187"/>
      <c r="DE26" s="187"/>
      <c r="DF26" s="187"/>
      <c r="DG26" s="187"/>
      <c r="DH26" s="187"/>
      <c r="DI26" s="187"/>
      <c r="DJ26" s="187"/>
      <c r="DK26" s="187"/>
      <c r="DL26" s="187"/>
      <c r="DM26" s="187"/>
      <c r="DN26" s="187"/>
      <c r="DO26" s="187"/>
      <c r="DP26" s="187"/>
      <c r="DQ26" s="187"/>
      <c r="DR26" s="187"/>
      <c r="DS26" s="187"/>
      <c r="DT26" s="187"/>
      <c r="DU26" s="187"/>
      <c r="DV26" s="187"/>
      <c r="DW26" s="187"/>
      <c r="DX26" s="187"/>
      <c r="DY26" s="187"/>
      <c r="DZ26" s="187"/>
      <c r="EA26" s="187"/>
      <c r="EB26" s="187"/>
      <c r="EC26" s="187"/>
      <c r="ED26" s="187"/>
      <c r="EE26" s="187"/>
      <c r="EF26" s="187"/>
      <c r="EG26" s="187"/>
      <c r="EH26" s="187"/>
      <c r="EI26" s="187"/>
      <c r="EJ26" s="187"/>
      <c r="EK26" s="187"/>
      <c r="EL26" s="187"/>
      <c r="EM26" s="187"/>
      <c r="EN26" s="187"/>
      <c r="EO26" s="187"/>
      <c r="EP26" s="187"/>
      <c r="EQ26" s="187"/>
      <c r="ER26" s="187"/>
      <c r="ES26" s="187"/>
      <c r="ET26" s="187"/>
      <c r="EU26" s="187"/>
      <c r="EV26" s="187"/>
      <c r="EW26" s="187"/>
      <c r="EX26" s="187"/>
      <c r="EY26" s="187"/>
      <c r="EZ26" s="187"/>
      <c r="FA26" s="187"/>
      <c r="FB26" s="187"/>
      <c r="FC26" s="187"/>
      <c r="FD26" s="187"/>
      <c r="FE26" s="187"/>
      <c r="FF26" s="187"/>
      <c r="FG26" s="187"/>
      <c r="FH26" s="187"/>
      <c r="FI26" s="187"/>
      <c r="FJ26" s="187"/>
      <c r="FK26" s="187"/>
      <c r="FL26" s="187"/>
      <c r="FM26" s="187"/>
      <c r="FN26" s="187"/>
      <c r="FO26" s="187"/>
      <c r="FP26" s="187"/>
      <c r="FQ26" s="187"/>
      <c r="FR26" s="187"/>
      <c r="FS26" s="187"/>
      <c r="FT26" s="187"/>
      <c r="FU26" s="187"/>
      <c r="FV26" s="187"/>
      <c r="FW26" s="187"/>
      <c r="FX26" s="187"/>
      <c r="FY26" s="187"/>
      <c r="FZ26" s="187"/>
      <c r="GA26" s="187"/>
      <c r="GB26" s="187"/>
      <c r="GC26" s="187"/>
      <c r="GD26" s="187"/>
      <c r="GE26" s="187"/>
      <c r="GF26" s="187"/>
      <c r="GG26" s="187"/>
      <c r="GH26" s="187"/>
      <c r="GI26" s="187"/>
      <c r="GJ26" s="187"/>
      <c r="GK26" s="187"/>
      <c r="GL26" s="187"/>
      <c r="GM26" s="187"/>
      <c r="GN26" s="187"/>
      <c r="GO26" s="187"/>
      <c r="GP26" s="187"/>
      <c r="GQ26" s="187"/>
      <c r="GR26" s="187"/>
      <c r="GS26" s="187"/>
      <c r="GT26" s="187"/>
      <c r="GU26" s="187"/>
      <c r="GV26" s="187"/>
      <c r="GW26" s="187"/>
      <c r="GX26" s="187"/>
      <c r="GY26" s="187"/>
      <c r="GZ26" s="187"/>
      <c r="HA26" s="187"/>
      <c r="HB26" s="187"/>
      <c r="HC26" s="187"/>
      <c r="HD26" s="187"/>
      <c r="HE26" s="187"/>
      <c r="HF26" s="187"/>
      <c r="HG26" s="187"/>
      <c r="HH26" s="187"/>
      <c r="HI26" s="187"/>
      <c r="HJ26" s="187"/>
      <c r="HK26" s="187"/>
      <c r="HL26" s="187"/>
      <c r="HM26" s="187"/>
    </row>
    <row r="27" spans="1:221" ht="15" x14ac:dyDescent="0.25">
      <c r="A27" s="197"/>
      <c r="B27" s="198" t="s">
        <v>165</v>
      </c>
      <c r="C27" s="169"/>
      <c r="D27" s="186"/>
      <c r="E27" s="186"/>
      <c r="F27" s="186"/>
      <c r="G27" s="186" t="s">
        <v>46</v>
      </c>
      <c r="H27" s="186" t="s">
        <v>47</v>
      </c>
      <c r="I27" s="186" t="s">
        <v>48</v>
      </c>
      <c r="J27" s="186" t="s">
        <v>49</v>
      </c>
      <c r="K27" s="186" t="s">
        <v>46</v>
      </c>
      <c r="L27" s="186" t="s">
        <v>47</v>
      </c>
      <c r="M27" s="186" t="s">
        <v>48</v>
      </c>
      <c r="N27" s="186" t="s">
        <v>49</v>
      </c>
      <c r="O27" s="186" t="s">
        <v>46</v>
      </c>
      <c r="P27" s="186" t="s">
        <v>47</v>
      </c>
      <c r="Q27" s="186" t="s">
        <v>48</v>
      </c>
      <c r="R27" s="186" t="s">
        <v>49</v>
      </c>
      <c r="S27" s="186" t="s">
        <v>46</v>
      </c>
      <c r="T27" s="186" t="s">
        <v>47</v>
      </c>
      <c r="U27" s="186" t="s">
        <v>48</v>
      </c>
      <c r="V27" s="186" t="s">
        <v>49</v>
      </c>
      <c r="W27" s="186" t="s">
        <v>46</v>
      </c>
      <c r="X27" s="186" t="s">
        <v>47</v>
      </c>
      <c r="Y27" s="186" t="s">
        <v>48</v>
      </c>
      <c r="Z27" s="186" t="s">
        <v>49</v>
      </c>
      <c r="AA27" s="186" t="s">
        <v>46</v>
      </c>
      <c r="AB27" s="186" t="s">
        <v>47</v>
      </c>
      <c r="AC27" s="186" t="s">
        <v>48</v>
      </c>
      <c r="AD27" s="186" t="s">
        <v>49</v>
      </c>
      <c r="AE27" s="186" t="s">
        <v>46</v>
      </c>
      <c r="AF27" s="186" t="s">
        <v>47</v>
      </c>
      <c r="AG27" s="186" t="s">
        <v>48</v>
      </c>
      <c r="AH27" s="186" t="s">
        <v>49</v>
      </c>
      <c r="AI27" s="186" t="s">
        <v>46</v>
      </c>
      <c r="AJ27" s="186" t="s">
        <v>47</v>
      </c>
      <c r="AK27" s="186" t="s">
        <v>48</v>
      </c>
      <c r="AL27" s="186" t="s">
        <v>49</v>
      </c>
      <c r="AM27" s="197"/>
      <c r="AN27" s="197"/>
      <c r="AO27" s="197"/>
      <c r="AP27" s="197"/>
      <c r="AQ27" s="197"/>
      <c r="AR27" s="197"/>
      <c r="AS27" s="197"/>
      <c r="AT27" s="197"/>
      <c r="AU27" s="197"/>
      <c r="AV27" s="197"/>
      <c r="AW27" s="197"/>
      <c r="AX27" s="197"/>
      <c r="AY27" s="197"/>
      <c r="AZ27" s="197"/>
      <c r="BA27" s="197"/>
      <c r="BB27" s="197"/>
      <c r="BC27" s="197"/>
      <c r="BD27" s="197"/>
      <c r="BE27" s="197"/>
      <c r="BF27" s="197"/>
      <c r="BG27" s="197"/>
      <c r="BH27" s="197"/>
      <c r="BI27" s="197"/>
      <c r="BJ27" s="197"/>
      <c r="BK27" s="197"/>
      <c r="BL27" s="197"/>
      <c r="BM27" s="197"/>
      <c r="BN27" s="197"/>
      <c r="BO27" s="197"/>
      <c r="BP27" s="197"/>
      <c r="BQ27" s="197"/>
      <c r="BR27" s="197"/>
      <c r="BS27" s="197"/>
      <c r="BT27" s="197"/>
      <c r="BU27" s="197"/>
      <c r="BV27" s="197"/>
      <c r="BW27" s="197"/>
      <c r="BX27" s="197"/>
      <c r="BY27" s="197"/>
      <c r="BZ27" s="197"/>
      <c r="CA27" s="197"/>
      <c r="CB27" s="197"/>
      <c r="CC27" s="197"/>
      <c r="CD27" s="197"/>
      <c r="CE27" s="197"/>
      <c r="CF27" s="197"/>
      <c r="CG27" s="197"/>
      <c r="CH27" s="197"/>
      <c r="CI27" s="197"/>
      <c r="CJ27" s="197"/>
      <c r="CK27" s="197"/>
      <c r="CL27" s="197"/>
      <c r="CM27" s="197"/>
      <c r="CN27" s="197"/>
      <c r="CO27" s="197"/>
      <c r="CP27" s="197"/>
      <c r="CQ27" s="197"/>
      <c r="CR27" s="197"/>
      <c r="CS27" s="197"/>
      <c r="CT27" s="197"/>
      <c r="CU27" s="197"/>
      <c r="CV27" s="197"/>
      <c r="CW27" s="197"/>
      <c r="CX27" s="197"/>
      <c r="CY27" s="197"/>
      <c r="CZ27" s="197"/>
      <c r="DA27" s="197"/>
      <c r="DB27" s="197"/>
      <c r="DC27" s="197"/>
      <c r="DD27" s="197"/>
      <c r="DE27" s="197"/>
      <c r="DF27" s="197"/>
      <c r="DG27" s="197"/>
      <c r="DH27" s="197"/>
      <c r="DI27" s="197"/>
      <c r="DJ27" s="197"/>
      <c r="DK27" s="197"/>
      <c r="DL27" s="197"/>
      <c r="DM27" s="197"/>
      <c r="DN27" s="197"/>
      <c r="DO27" s="197"/>
      <c r="DP27" s="197"/>
      <c r="DQ27" s="197"/>
      <c r="DR27" s="197"/>
      <c r="DS27" s="197"/>
      <c r="DT27" s="197"/>
      <c r="DU27" s="197"/>
      <c r="DV27" s="197"/>
      <c r="DW27" s="197"/>
      <c r="DX27" s="197"/>
      <c r="DY27" s="197"/>
      <c r="DZ27" s="197"/>
      <c r="EA27" s="197"/>
      <c r="EB27" s="197"/>
      <c r="EC27" s="197"/>
      <c r="ED27" s="197"/>
      <c r="EE27" s="197"/>
      <c r="EF27" s="197"/>
      <c r="EG27" s="197"/>
      <c r="EH27" s="197"/>
      <c r="EI27" s="197"/>
      <c r="EJ27" s="197"/>
      <c r="EK27" s="197"/>
      <c r="EL27" s="197"/>
      <c r="EM27" s="197"/>
      <c r="EN27" s="197"/>
      <c r="EO27" s="197"/>
      <c r="EP27" s="197"/>
      <c r="EQ27" s="197"/>
      <c r="ER27" s="197"/>
      <c r="ES27" s="197"/>
      <c r="ET27" s="197"/>
      <c r="EU27" s="197"/>
      <c r="EV27" s="197"/>
      <c r="EW27" s="197"/>
      <c r="EX27" s="197"/>
      <c r="EY27" s="197"/>
      <c r="EZ27" s="197"/>
      <c r="FA27" s="197"/>
      <c r="FB27" s="197"/>
      <c r="FC27" s="197"/>
      <c r="FD27" s="197"/>
      <c r="FE27" s="197"/>
      <c r="FF27" s="197"/>
      <c r="FG27" s="197"/>
      <c r="FH27" s="197"/>
      <c r="FI27" s="197"/>
      <c r="FJ27" s="197"/>
      <c r="FK27" s="197"/>
      <c r="FL27" s="197"/>
      <c r="FM27" s="197"/>
      <c r="FN27" s="197"/>
      <c r="FO27" s="197"/>
      <c r="FP27" s="197"/>
      <c r="FQ27" s="197"/>
      <c r="FR27" s="197"/>
      <c r="FS27" s="197"/>
      <c r="FT27" s="197"/>
      <c r="FU27" s="197"/>
      <c r="FV27" s="197"/>
      <c r="FW27" s="197"/>
      <c r="FX27" s="197"/>
      <c r="FY27" s="197"/>
      <c r="FZ27" s="197"/>
      <c r="GA27" s="197"/>
      <c r="GB27" s="197"/>
      <c r="GC27" s="197"/>
      <c r="GD27" s="197"/>
      <c r="GE27" s="197"/>
      <c r="GF27" s="197"/>
      <c r="GG27" s="197"/>
      <c r="GH27" s="197"/>
      <c r="GI27" s="197"/>
      <c r="GJ27" s="197"/>
      <c r="GK27" s="197"/>
      <c r="GL27" s="197"/>
      <c r="GM27" s="197"/>
      <c r="GN27" s="197"/>
      <c r="GO27" s="197"/>
      <c r="GP27" s="197"/>
      <c r="GQ27" s="197"/>
      <c r="GR27" s="197"/>
      <c r="GS27" s="197"/>
      <c r="GT27" s="197"/>
      <c r="GU27" s="197"/>
      <c r="GV27" s="197"/>
      <c r="GW27" s="197"/>
      <c r="GX27" s="197"/>
      <c r="GY27" s="197"/>
      <c r="GZ27" s="197"/>
      <c r="HA27" s="197"/>
      <c r="HB27" s="197"/>
      <c r="HC27" s="197"/>
      <c r="HD27" s="197"/>
      <c r="HE27" s="197"/>
      <c r="HF27" s="197"/>
      <c r="HG27" s="197"/>
      <c r="HH27" s="197"/>
      <c r="HI27" s="197"/>
      <c r="HJ27" s="197"/>
      <c r="HK27" s="197"/>
      <c r="HL27" s="197"/>
      <c r="HM27" s="197"/>
    </row>
    <row r="28" spans="1:221" ht="15" x14ac:dyDescent="0.25">
      <c r="A28" s="197"/>
      <c r="B28" s="190" t="s">
        <v>164</v>
      </c>
      <c r="C28" s="197">
        <v>0.11942986643030307</v>
      </c>
      <c r="D28" s="197">
        <v>2.8580835429968143E-2</v>
      </c>
      <c r="E28" s="197">
        <v>-3.5839595833603743E-2</v>
      </c>
      <c r="F28" s="197">
        <v>3.4289909384270789E-2</v>
      </c>
      <c r="G28" s="197">
        <v>9.4736140744267505E-2</v>
      </c>
      <c r="H28" s="197">
        <v>-3.8912531886547974E-2</v>
      </c>
      <c r="I28" s="197">
        <v>1.6132170818667912E-2</v>
      </c>
      <c r="J28" s="197">
        <v>4.2699940037677742E-2</v>
      </c>
      <c r="K28" s="197">
        <v>2.2508068427760763E-2</v>
      </c>
      <c r="L28" s="197">
        <v>1.0592849938312998E-2</v>
      </c>
      <c r="M28" s="197">
        <v>-1.8522487039289492E-2</v>
      </c>
      <c r="N28" s="197">
        <v>6.9652202445988021E-2</v>
      </c>
      <c r="O28" s="197">
        <v>5.5318299935546822E-2</v>
      </c>
      <c r="P28" s="197">
        <v>4.5015664366654384E-4</v>
      </c>
      <c r="Q28" s="197">
        <v>-0.11279760878830636</v>
      </c>
      <c r="R28" s="197">
        <v>-3.1102268583082848E-2</v>
      </c>
      <c r="S28" s="197">
        <v>0.16655360356792603</v>
      </c>
      <c r="T28" s="197">
        <v>1.5815266109394654E-2</v>
      </c>
      <c r="U28" s="197">
        <v>-6.1549320648119576E-2</v>
      </c>
      <c r="V28" s="197">
        <v>4.1475632684627506E-2</v>
      </c>
      <c r="W28" s="197">
        <v>2.0584952368624565E-2</v>
      </c>
      <c r="X28" s="197">
        <v>1.0521726292053835E-2</v>
      </c>
      <c r="Y28" s="197">
        <v>-6.5039201523622303E-3</v>
      </c>
      <c r="Z28" s="197">
        <v>6.1017461280065133E-2</v>
      </c>
      <c r="AA28" s="197">
        <v>4.9477546890875468E-2</v>
      </c>
      <c r="AB28" s="197">
        <v>-3.5357958561365921E-2</v>
      </c>
      <c r="AC28" s="197">
        <v>-8.799499405488731E-2</v>
      </c>
      <c r="AD28" s="197">
        <v>7.2625188253127693E-2</v>
      </c>
      <c r="AE28" s="197">
        <v>0.11028996967886484</v>
      </c>
      <c r="AF28" s="197">
        <v>-4.7539695440939944E-2</v>
      </c>
      <c r="AG28" s="197">
        <v>-0.12557229827152461</v>
      </c>
      <c r="AH28" s="197">
        <v>0.10036537687925473</v>
      </c>
      <c r="AI28" s="197">
        <v>0.17505714444290787</v>
      </c>
      <c r="AJ28" s="197">
        <v>-7.1989069645642223E-2</v>
      </c>
      <c r="AK28" s="197">
        <v>1.7888733738831153E-2</v>
      </c>
      <c r="AL28" s="197">
        <v>-1.8977503461054424E-2</v>
      </c>
      <c r="AM28" s="197"/>
      <c r="AN28" s="197"/>
      <c r="AO28" s="197"/>
      <c r="AP28" s="197"/>
      <c r="AQ28" s="197"/>
      <c r="AR28" s="197"/>
      <c r="AS28" s="197"/>
      <c r="AT28" s="197"/>
      <c r="AU28" s="197"/>
      <c r="AV28" s="197"/>
      <c r="AW28" s="197"/>
      <c r="AX28" s="197"/>
      <c r="AY28" s="197"/>
      <c r="AZ28" s="197"/>
      <c r="BA28" s="197"/>
      <c r="BB28" s="197"/>
      <c r="BC28" s="197"/>
      <c r="BD28" s="197"/>
      <c r="BE28" s="197"/>
      <c r="BF28" s="197"/>
      <c r="BG28" s="197"/>
      <c r="BH28" s="197"/>
      <c r="BI28" s="197"/>
      <c r="BJ28" s="197"/>
      <c r="BK28" s="197"/>
      <c r="BL28" s="197"/>
      <c r="BM28" s="197"/>
      <c r="BN28" s="197"/>
      <c r="BO28" s="197"/>
      <c r="BP28" s="197"/>
      <c r="BQ28" s="197"/>
      <c r="BR28" s="197"/>
      <c r="BS28" s="197"/>
      <c r="BT28" s="197"/>
      <c r="BU28" s="197"/>
      <c r="BV28" s="197"/>
      <c r="BW28" s="197"/>
      <c r="BX28" s="197"/>
      <c r="BY28" s="197"/>
      <c r="BZ28" s="197"/>
      <c r="CA28" s="197"/>
      <c r="CB28" s="197"/>
      <c r="CC28" s="197"/>
      <c r="CD28" s="197"/>
      <c r="CE28" s="197"/>
      <c r="CF28" s="197"/>
      <c r="CG28" s="197"/>
      <c r="CH28" s="197"/>
      <c r="CI28" s="197"/>
      <c r="CJ28" s="197"/>
      <c r="CK28" s="197"/>
      <c r="CL28" s="197"/>
      <c r="CM28" s="197"/>
      <c r="CN28" s="197"/>
      <c r="CO28" s="197"/>
      <c r="CP28" s="197"/>
      <c r="CQ28" s="197"/>
      <c r="CR28" s="197"/>
      <c r="CS28" s="197"/>
      <c r="CT28" s="197"/>
      <c r="CU28" s="197"/>
      <c r="CV28" s="197"/>
      <c r="CW28" s="197"/>
      <c r="CX28" s="197"/>
      <c r="CY28" s="197"/>
      <c r="CZ28" s="197"/>
      <c r="DA28" s="197"/>
      <c r="DB28" s="197"/>
      <c r="DC28" s="197"/>
      <c r="DD28" s="197"/>
      <c r="DE28" s="197"/>
      <c r="DF28" s="197"/>
      <c r="DG28" s="197"/>
      <c r="DH28" s="197"/>
      <c r="DI28" s="197"/>
      <c r="DJ28" s="197"/>
      <c r="DK28" s="197"/>
      <c r="DL28" s="197"/>
      <c r="DM28" s="197"/>
      <c r="DN28" s="197"/>
      <c r="DO28" s="197"/>
      <c r="DP28" s="197"/>
      <c r="DQ28" s="197"/>
      <c r="DR28" s="197"/>
      <c r="DS28" s="197"/>
      <c r="DT28" s="197"/>
      <c r="DU28" s="197"/>
      <c r="DV28" s="197"/>
      <c r="DW28" s="197"/>
      <c r="DX28" s="197"/>
      <c r="DY28" s="197"/>
      <c r="DZ28" s="197"/>
      <c r="EA28" s="197"/>
      <c r="EB28" s="197"/>
      <c r="EC28" s="197"/>
      <c r="ED28" s="197"/>
      <c r="EE28" s="197"/>
      <c r="EF28" s="197"/>
      <c r="EG28" s="197"/>
      <c r="EH28" s="197"/>
      <c r="EI28" s="197"/>
      <c r="EJ28" s="197"/>
      <c r="EK28" s="197"/>
      <c r="EL28" s="197"/>
      <c r="EM28" s="197"/>
      <c r="EN28" s="197"/>
      <c r="EO28" s="197"/>
      <c r="EP28" s="197"/>
      <c r="EQ28" s="197"/>
      <c r="ER28" s="197"/>
      <c r="ES28" s="197"/>
      <c r="ET28" s="197"/>
      <c r="EU28" s="197"/>
      <c r="EV28" s="197"/>
      <c r="EW28" s="197"/>
      <c r="EX28" s="197"/>
      <c r="EY28" s="197"/>
      <c r="EZ28" s="197"/>
      <c r="FA28" s="197"/>
      <c r="FB28" s="197"/>
      <c r="FC28" s="197"/>
      <c r="FD28" s="197"/>
      <c r="FE28" s="197"/>
      <c r="FF28" s="197"/>
      <c r="FG28" s="197"/>
      <c r="FH28" s="197"/>
      <c r="FI28" s="197"/>
      <c r="FJ28" s="197"/>
      <c r="FK28" s="197"/>
      <c r="FL28" s="197"/>
      <c r="FM28" s="197"/>
      <c r="FN28" s="197"/>
      <c r="FO28" s="197"/>
      <c r="FP28" s="197"/>
      <c r="FQ28" s="197"/>
      <c r="FR28" s="197"/>
      <c r="FS28" s="197"/>
      <c r="FT28" s="197"/>
      <c r="FU28" s="197"/>
      <c r="FV28" s="197"/>
      <c r="FW28" s="197"/>
      <c r="FX28" s="197"/>
      <c r="FY28" s="197"/>
      <c r="FZ28" s="197"/>
      <c r="GA28" s="197"/>
      <c r="GB28" s="197"/>
      <c r="GC28" s="197"/>
      <c r="GD28" s="197"/>
      <c r="GE28" s="197"/>
      <c r="GF28" s="197"/>
      <c r="GG28" s="197"/>
      <c r="GH28" s="197"/>
      <c r="GI28" s="197"/>
      <c r="GJ28" s="197"/>
      <c r="GK28" s="197"/>
      <c r="GL28" s="197"/>
      <c r="GM28" s="197"/>
      <c r="GN28" s="197"/>
      <c r="GO28" s="197"/>
      <c r="GP28" s="197"/>
      <c r="GQ28" s="197"/>
      <c r="GR28" s="197"/>
      <c r="GS28" s="197"/>
      <c r="GT28" s="197"/>
      <c r="GU28" s="197"/>
      <c r="GV28" s="197"/>
      <c r="GW28" s="197"/>
      <c r="GX28" s="197"/>
      <c r="GY28" s="197"/>
      <c r="GZ28" s="197"/>
      <c r="HA28" s="197"/>
      <c r="HB28" s="197"/>
      <c r="HC28" s="197"/>
      <c r="HD28" s="197"/>
      <c r="HE28" s="197"/>
      <c r="HF28" s="197"/>
      <c r="HG28" s="197"/>
      <c r="HH28" s="197"/>
      <c r="HI28" s="197"/>
      <c r="HJ28" s="197"/>
      <c r="HK28" s="197"/>
      <c r="HL28" s="197"/>
      <c r="HM28" s="197"/>
    </row>
    <row r="29" spans="1:221" ht="15" x14ac:dyDescent="0.25">
      <c r="A29" s="197"/>
      <c r="B29" s="191" t="s">
        <v>163</v>
      </c>
      <c r="C29" s="197">
        <v>0.14504667089843415</v>
      </c>
      <c r="D29" s="197">
        <v>-1.9108770696958599E-2</v>
      </c>
      <c r="E29" s="197">
        <v>5.4782736349801464E-2</v>
      </c>
      <c r="F29" s="197">
        <v>8.6626186797467808E-2</v>
      </c>
      <c r="G29" s="197">
        <v>5.1522476948234308E-2</v>
      </c>
      <c r="H29" s="197">
        <v>1.7120654762829979E-2</v>
      </c>
      <c r="I29" s="197">
        <v>2.2956787617316232E-2</v>
      </c>
      <c r="J29" s="197">
        <v>-3.809752905742636E-2</v>
      </c>
      <c r="K29" s="197">
        <v>4.1876441089600869E-2</v>
      </c>
      <c r="L29" s="197">
        <v>1.0927712764142727E-2</v>
      </c>
      <c r="M29" s="197">
        <v>-1.2885854310592748E-2</v>
      </c>
      <c r="N29" s="197">
        <v>0.17880025590326754</v>
      </c>
      <c r="O29" s="197">
        <v>-6.6276982907097159E-2</v>
      </c>
      <c r="P29" s="197">
        <v>0.12730812374670575</v>
      </c>
      <c r="Q29" s="197">
        <v>-3.5059498700983904E-2</v>
      </c>
      <c r="R29" s="197">
        <v>4.1683706115978048E-3</v>
      </c>
      <c r="S29" s="197">
        <v>-1.108768991174891E-2</v>
      </c>
      <c r="T29" s="197">
        <v>0.10511933045466937</v>
      </c>
      <c r="U29" s="197">
        <v>-3.0293544091655189E-3</v>
      </c>
      <c r="V29" s="197">
        <v>-4.8838029903812807E-2</v>
      </c>
      <c r="W29" s="197">
        <v>1.1055437337443852E-3</v>
      </c>
      <c r="X29" s="197">
        <v>-3.0139958601655636E-2</v>
      </c>
      <c r="Y29" s="197">
        <v>0.17268534004935043</v>
      </c>
      <c r="Z29" s="197">
        <v>1.8191383314678955E-2</v>
      </c>
      <c r="AA29" s="197">
        <v>6.5191255288803429E-3</v>
      </c>
      <c r="AB29" s="197">
        <v>-4.2568220325437389E-3</v>
      </c>
      <c r="AC29" s="197">
        <v>-7.6461418612773668E-2</v>
      </c>
      <c r="AD29" s="197">
        <v>-1.7901103562708798E-2</v>
      </c>
      <c r="AE29" s="197">
        <v>0.1048634397795305</v>
      </c>
      <c r="AF29" s="197">
        <v>-1.2651810024911114E-2</v>
      </c>
      <c r="AG29" s="197">
        <v>0.11204733134622979</v>
      </c>
      <c r="AH29" s="197">
        <v>0.16297715989189299</v>
      </c>
      <c r="AI29" s="197">
        <v>4.8058480502998657E-2</v>
      </c>
      <c r="AJ29" s="197">
        <v>2.4295016123712543E-2</v>
      </c>
      <c r="AK29" s="197">
        <v>7.7345458678111934E-2</v>
      </c>
      <c r="AL29" s="197">
        <v>-1.3557730503528931E-2</v>
      </c>
      <c r="AM29" s="197"/>
      <c r="AN29" s="197"/>
      <c r="AO29" s="197"/>
      <c r="AP29" s="197"/>
      <c r="AQ29" s="197"/>
      <c r="AR29" s="197"/>
      <c r="AS29" s="197"/>
      <c r="AT29" s="197"/>
      <c r="AU29" s="197"/>
      <c r="AV29" s="197"/>
      <c r="AW29" s="197"/>
      <c r="AX29" s="197"/>
      <c r="AY29" s="197"/>
      <c r="AZ29" s="197"/>
      <c r="BA29" s="197"/>
      <c r="BB29" s="197"/>
      <c r="BC29" s="197"/>
      <c r="BD29" s="197"/>
      <c r="BE29" s="197"/>
      <c r="BF29" s="197"/>
      <c r="BG29" s="197"/>
      <c r="BH29" s="197"/>
      <c r="BI29" s="197"/>
      <c r="BJ29" s="197"/>
      <c r="BK29" s="197"/>
      <c r="BL29" s="197"/>
      <c r="BM29" s="197"/>
      <c r="BN29" s="197"/>
      <c r="BO29" s="197"/>
      <c r="BP29" s="197"/>
      <c r="BQ29" s="197"/>
      <c r="BR29" s="197"/>
      <c r="BS29" s="197"/>
      <c r="BT29" s="197"/>
      <c r="BU29" s="197"/>
      <c r="BV29" s="197"/>
      <c r="BW29" s="197"/>
      <c r="BX29" s="197"/>
      <c r="BY29" s="197"/>
      <c r="BZ29" s="197"/>
      <c r="CA29" s="197"/>
      <c r="CB29" s="197"/>
      <c r="CC29" s="197"/>
      <c r="CD29" s="197"/>
      <c r="CE29" s="197"/>
      <c r="CF29" s="197"/>
      <c r="CG29" s="197"/>
      <c r="CH29" s="197"/>
      <c r="CI29" s="197"/>
      <c r="CJ29" s="197"/>
      <c r="CK29" s="197"/>
      <c r="CL29" s="197"/>
      <c r="CM29" s="197"/>
      <c r="CN29" s="197"/>
      <c r="CO29" s="197"/>
      <c r="CP29" s="197"/>
      <c r="CQ29" s="197"/>
      <c r="CR29" s="197"/>
      <c r="CS29" s="197"/>
      <c r="CT29" s="197"/>
      <c r="CU29" s="197"/>
      <c r="CV29" s="197"/>
      <c r="CW29" s="197"/>
      <c r="CX29" s="197"/>
      <c r="CY29" s="197"/>
      <c r="CZ29" s="197"/>
      <c r="DA29" s="197"/>
      <c r="DB29" s="197"/>
      <c r="DC29" s="197"/>
      <c r="DD29" s="197"/>
      <c r="DE29" s="197"/>
      <c r="DF29" s="197"/>
      <c r="DG29" s="197"/>
      <c r="DH29" s="197"/>
      <c r="DI29" s="197"/>
      <c r="DJ29" s="197"/>
      <c r="DK29" s="197"/>
      <c r="DL29" s="197"/>
      <c r="DM29" s="197"/>
      <c r="DN29" s="197"/>
      <c r="DO29" s="197"/>
      <c r="DP29" s="197"/>
      <c r="DQ29" s="197"/>
      <c r="DR29" s="197"/>
      <c r="DS29" s="197"/>
      <c r="DT29" s="197"/>
      <c r="DU29" s="197"/>
      <c r="DV29" s="197"/>
      <c r="DW29" s="197"/>
      <c r="DX29" s="197"/>
      <c r="DY29" s="197"/>
      <c r="DZ29" s="197"/>
      <c r="EA29" s="197"/>
      <c r="EB29" s="197"/>
      <c r="EC29" s="197"/>
      <c r="ED29" s="197"/>
      <c r="EE29" s="197"/>
      <c r="EF29" s="197"/>
      <c r="EG29" s="197"/>
      <c r="EH29" s="197"/>
      <c r="EI29" s="197"/>
      <c r="EJ29" s="197"/>
      <c r="EK29" s="197"/>
      <c r="EL29" s="197"/>
      <c r="EM29" s="197"/>
      <c r="EN29" s="197"/>
      <c r="EO29" s="197"/>
      <c r="EP29" s="197"/>
      <c r="EQ29" s="197"/>
      <c r="ER29" s="197"/>
      <c r="ES29" s="197"/>
      <c r="ET29" s="197"/>
      <c r="EU29" s="197"/>
      <c r="EV29" s="197"/>
      <c r="EW29" s="197"/>
      <c r="EX29" s="197"/>
      <c r="EY29" s="197"/>
      <c r="EZ29" s="197"/>
      <c r="FA29" s="197"/>
      <c r="FB29" s="197"/>
      <c r="FC29" s="197"/>
      <c r="FD29" s="197"/>
      <c r="FE29" s="197"/>
      <c r="FF29" s="197"/>
      <c r="FG29" s="197"/>
      <c r="FH29" s="197"/>
      <c r="FI29" s="197"/>
      <c r="FJ29" s="197"/>
      <c r="FK29" s="197"/>
      <c r="FL29" s="197"/>
      <c r="FM29" s="197"/>
      <c r="FN29" s="197"/>
      <c r="FO29" s="197"/>
      <c r="FP29" s="197"/>
      <c r="FQ29" s="197"/>
      <c r="FR29" s="197"/>
      <c r="FS29" s="197"/>
      <c r="FT29" s="197"/>
      <c r="FU29" s="197"/>
      <c r="FV29" s="197"/>
      <c r="FW29" s="197"/>
      <c r="FX29" s="197"/>
      <c r="FY29" s="197"/>
      <c r="FZ29" s="197"/>
      <c r="GA29" s="197"/>
      <c r="GB29" s="197"/>
      <c r="GC29" s="197"/>
      <c r="GD29" s="197"/>
      <c r="GE29" s="197"/>
      <c r="GF29" s="197"/>
      <c r="GG29" s="197"/>
      <c r="GH29" s="197"/>
      <c r="GI29" s="197"/>
      <c r="GJ29" s="197"/>
      <c r="GK29" s="197"/>
      <c r="GL29" s="197"/>
      <c r="GM29" s="197"/>
      <c r="GN29" s="197"/>
      <c r="GO29" s="197"/>
      <c r="GP29" s="197"/>
      <c r="GQ29" s="197"/>
      <c r="GR29" s="197"/>
      <c r="GS29" s="197"/>
      <c r="GT29" s="197"/>
      <c r="GU29" s="197"/>
      <c r="GV29" s="197"/>
      <c r="GW29" s="197"/>
      <c r="GX29" s="197"/>
      <c r="GY29" s="197"/>
      <c r="GZ29" s="197"/>
      <c r="HA29" s="197"/>
      <c r="HB29" s="197"/>
      <c r="HC29" s="197"/>
      <c r="HD29" s="197"/>
      <c r="HE29" s="197"/>
      <c r="HF29" s="197"/>
      <c r="HG29" s="197"/>
      <c r="HH29" s="197"/>
      <c r="HI29" s="197"/>
      <c r="HJ29" s="197"/>
      <c r="HK29" s="197"/>
      <c r="HL29" s="197"/>
      <c r="HM29" s="197"/>
    </row>
    <row r="30" spans="1:221" ht="15" x14ac:dyDescent="0.25">
      <c r="A30" s="197"/>
      <c r="B30" s="191" t="s">
        <v>162</v>
      </c>
      <c r="C30" s="197">
        <v>2.7458137007725147E-2</v>
      </c>
      <c r="D30" s="197">
        <v>2.1906577442926345E-2</v>
      </c>
      <c r="E30" s="197">
        <v>2.7545675862097774E-2</v>
      </c>
      <c r="F30" s="197">
        <v>2.1442321563231115E-2</v>
      </c>
      <c r="G30" s="197">
        <v>3.639243436145323E-2</v>
      </c>
      <c r="H30" s="197">
        <v>4.18009873609273E-2</v>
      </c>
      <c r="I30" s="197">
        <v>4.482219096652007E-2</v>
      </c>
      <c r="J30" s="197">
        <v>4.3907617144724798E-2</v>
      </c>
      <c r="K30" s="197">
        <v>6.0166106062083724E-2</v>
      </c>
      <c r="L30" s="197">
        <v>2.1372186201046306E-2</v>
      </c>
      <c r="M30" s="197">
        <v>-1.3107304827517763E-2</v>
      </c>
      <c r="N30" s="197">
        <v>-3.6414996634454244E-2</v>
      </c>
      <c r="O30" s="197">
        <v>-5.8823731988882466E-2</v>
      </c>
      <c r="P30" s="197">
        <v>-5.0334944030748674E-2</v>
      </c>
      <c r="Q30" s="197">
        <v>-4.7296436305709566E-2</v>
      </c>
      <c r="R30" s="197">
        <v>-2.6185838408705808E-2</v>
      </c>
      <c r="S30" s="197">
        <v>-2.9667889802241776E-3</v>
      </c>
      <c r="T30" s="197">
        <v>9.6690253274795968E-3</v>
      </c>
      <c r="U30" s="197">
        <v>3.159928471619855E-2</v>
      </c>
      <c r="V30" s="197">
        <v>3.59650999593919E-2</v>
      </c>
      <c r="W30" s="197">
        <v>3.7576083091356516E-2</v>
      </c>
      <c r="X30" s="197">
        <v>3.1368135769937355E-2</v>
      </c>
      <c r="Y30" s="197">
        <v>1.9025443209087278E-2</v>
      </c>
      <c r="Z30" s="197">
        <v>2.3865609185607539E-2</v>
      </c>
      <c r="AA30" s="197">
        <v>3.0531717170714678E-2</v>
      </c>
      <c r="AB30" s="197">
        <v>-7.4965162276405817E-3</v>
      </c>
      <c r="AC30" s="197">
        <v>1.0279505855010251E-2</v>
      </c>
      <c r="AD30" s="197">
        <v>4.9393698149104992E-3</v>
      </c>
      <c r="AE30" s="197">
        <v>2.6292361914389328E-2</v>
      </c>
      <c r="AF30" s="197">
        <v>2.171983633351382E-2</v>
      </c>
      <c r="AG30" s="197">
        <v>-8.6481822639910333E-2</v>
      </c>
      <c r="AH30" s="197">
        <v>1.6521860411466971E-2</v>
      </c>
      <c r="AI30" s="197">
        <v>-5.215579059414055E-3</v>
      </c>
      <c r="AJ30" s="197">
        <v>3.8241098223652514E-3</v>
      </c>
      <c r="AK30" s="197">
        <v>-0.12290429920994006</v>
      </c>
      <c r="AL30" s="197">
        <v>8.7505915831081582E-2</v>
      </c>
      <c r="AM30" s="197"/>
      <c r="AN30" s="197"/>
      <c r="AO30" s="197"/>
      <c r="AP30" s="197"/>
      <c r="AQ30" s="197"/>
      <c r="AR30" s="197"/>
      <c r="AS30" s="197"/>
      <c r="AT30" s="197"/>
      <c r="AU30" s="197"/>
      <c r="AV30" s="197"/>
      <c r="AW30" s="197"/>
      <c r="AX30" s="197"/>
      <c r="AY30" s="197"/>
      <c r="AZ30" s="197"/>
      <c r="BA30" s="197"/>
      <c r="BB30" s="197"/>
      <c r="BC30" s="197"/>
      <c r="BD30" s="197"/>
      <c r="BE30" s="197"/>
      <c r="BF30" s="197"/>
      <c r="BG30" s="197"/>
      <c r="BH30" s="197"/>
      <c r="BI30" s="197"/>
      <c r="BJ30" s="197"/>
      <c r="BK30" s="197"/>
      <c r="BL30" s="197"/>
      <c r="BM30" s="197"/>
      <c r="BN30" s="197"/>
      <c r="BO30" s="197"/>
      <c r="BP30" s="197"/>
      <c r="BQ30" s="197"/>
      <c r="BR30" s="197"/>
      <c r="BS30" s="197"/>
      <c r="BT30" s="197"/>
      <c r="BU30" s="197"/>
      <c r="BV30" s="197"/>
      <c r="BW30" s="197"/>
      <c r="BX30" s="197"/>
      <c r="BY30" s="197"/>
      <c r="BZ30" s="197"/>
      <c r="CA30" s="197"/>
      <c r="CB30" s="197"/>
      <c r="CC30" s="197"/>
      <c r="CD30" s="197"/>
      <c r="CE30" s="197"/>
      <c r="CF30" s="197"/>
      <c r="CG30" s="197"/>
      <c r="CH30" s="197"/>
      <c r="CI30" s="197"/>
      <c r="CJ30" s="197"/>
      <c r="CK30" s="197"/>
      <c r="CL30" s="197"/>
      <c r="CM30" s="197"/>
      <c r="CN30" s="197"/>
      <c r="CO30" s="197"/>
      <c r="CP30" s="197"/>
      <c r="CQ30" s="197"/>
      <c r="CR30" s="197"/>
      <c r="CS30" s="197"/>
      <c r="CT30" s="197"/>
      <c r="CU30" s="197"/>
      <c r="CV30" s="197"/>
      <c r="CW30" s="197"/>
      <c r="CX30" s="197"/>
      <c r="CY30" s="197"/>
      <c r="CZ30" s="197"/>
      <c r="DA30" s="197"/>
      <c r="DB30" s="197"/>
      <c r="DC30" s="197"/>
      <c r="DD30" s="197"/>
      <c r="DE30" s="197"/>
      <c r="DF30" s="197"/>
      <c r="DG30" s="197"/>
      <c r="DH30" s="197"/>
      <c r="DI30" s="197"/>
      <c r="DJ30" s="197"/>
      <c r="DK30" s="197"/>
      <c r="DL30" s="197"/>
      <c r="DM30" s="197"/>
      <c r="DN30" s="197"/>
      <c r="DO30" s="197"/>
      <c r="DP30" s="197"/>
      <c r="DQ30" s="197"/>
      <c r="DR30" s="197"/>
      <c r="DS30" s="197"/>
      <c r="DT30" s="197"/>
      <c r="DU30" s="197"/>
      <c r="DV30" s="197"/>
      <c r="DW30" s="197"/>
      <c r="DX30" s="197"/>
      <c r="DY30" s="197"/>
      <c r="DZ30" s="197"/>
      <c r="EA30" s="197"/>
      <c r="EB30" s="197"/>
      <c r="EC30" s="197"/>
      <c r="ED30" s="197"/>
      <c r="EE30" s="197"/>
      <c r="EF30" s="197"/>
      <c r="EG30" s="197"/>
      <c r="EH30" s="197"/>
      <c r="EI30" s="197"/>
      <c r="EJ30" s="197"/>
      <c r="EK30" s="197"/>
      <c r="EL30" s="197"/>
      <c r="EM30" s="197"/>
      <c r="EN30" s="197"/>
      <c r="EO30" s="197"/>
      <c r="EP30" s="197"/>
      <c r="EQ30" s="197"/>
      <c r="ER30" s="197"/>
      <c r="ES30" s="197"/>
      <c r="ET30" s="197"/>
      <c r="EU30" s="197"/>
      <c r="EV30" s="197"/>
      <c r="EW30" s="197"/>
      <c r="EX30" s="197"/>
      <c r="EY30" s="197"/>
      <c r="EZ30" s="197"/>
      <c r="FA30" s="197"/>
      <c r="FB30" s="197"/>
      <c r="FC30" s="197"/>
      <c r="FD30" s="197"/>
      <c r="FE30" s="197"/>
      <c r="FF30" s="197"/>
      <c r="FG30" s="197"/>
      <c r="FH30" s="197"/>
      <c r="FI30" s="197"/>
      <c r="FJ30" s="197"/>
      <c r="FK30" s="197"/>
      <c r="FL30" s="197"/>
      <c r="FM30" s="197"/>
      <c r="FN30" s="197"/>
      <c r="FO30" s="197"/>
      <c r="FP30" s="197"/>
      <c r="FQ30" s="197"/>
      <c r="FR30" s="197"/>
      <c r="FS30" s="197"/>
      <c r="FT30" s="197"/>
      <c r="FU30" s="197"/>
      <c r="FV30" s="197"/>
      <c r="FW30" s="197"/>
      <c r="FX30" s="197"/>
      <c r="FY30" s="197"/>
      <c r="FZ30" s="197"/>
      <c r="GA30" s="197"/>
      <c r="GB30" s="197"/>
      <c r="GC30" s="197"/>
      <c r="GD30" s="197"/>
      <c r="GE30" s="197"/>
      <c r="GF30" s="197"/>
      <c r="GG30" s="197"/>
      <c r="GH30" s="197"/>
      <c r="GI30" s="197"/>
      <c r="GJ30" s="197"/>
      <c r="GK30" s="197"/>
      <c r="GL30" s="197"/>
      <c r="GM30" s="197"/>
      <c r="GN30" s="197"/>
      <c r="GO30" s="197"/>
      <c r="GP30" s="197"/>
      <c r="GQ30" s="197"/>
      <c r="GR30" s="197"/>
      <c r="GS30" s="197"/>
      <c r="GT30" s="197"/>
      <c r="GU30" s="197"/>
      <c r="GV30" s="197"/>
      <c r="GW30" s="197"/>
      <c r="GX30" s="197"/>
      <c r="GY30" s="197"/>
      <c r="GZ30" s="197"/>
      <c r="HA30" s="197"/>
      <c r="HB30" s="197"/>
      <c r="HC30" s="197"/>
      <c r="HD30" s="197"/>
      <c r="HE30" s="197"/>
      <c r="HF30" s="197"/>
      <c r="HG30" s="197"/>
      <c r="HH30" s="197"/>
      <c r="HI30" s="197"/>
      <c r="HJ30" s="197"/>
      <c r="HK30" s="197"/>
      <c r="HL30" s="197"/>
      <c r="HM30" s="197"/>
    </row>
    <row r="31" spans="1:221" ht="15" x14ac:dyDescent="0.25">
      <c r="A31" s="197"/>
      <c r="B31" s="191" t="s">
        <v>161</v>
      </c>
      <c r="C31" s="197">
        <v>0.12224155537580184</v>
      </c>
      <c r="D31" s="197">
        <v>3.4501775365391563E-2</v>
      </c>
      <c r="E31" s="197">
        <v>-4.9392562417314934E-2</v>
      </c>
      <c r="F31" s="197">
        <v>2.86753230490564E-2</v>
      </c>
      <c r="G31" s="197">
        <v>0.10384306443800462</v>
      </c>
      <c r="H31" s="197">
        <v>-5.0386009391551134E-2</v>
      </c>
      <c r="I31" s="197">
        <v>1.3446385684034556E-2</v>
      </c>
      <c r="J31" s="197">
        <v>5.3366181616641972E-2</v>
      </c>
      <c r="K31" s="197">
        <v>1.7760105151513272E-2</v>
      </c>
      <c r="L31" s="197">
        <v>9.8367694475862688E-3</v>
      </c>
      <c r="M31" s="197">
        <v>-1.958691375622279E-2</v>
      </c>
      <c r="N31" s="197">
        <v>6.3134723293892803E-2</v>
      </c>
      <c r="O31" s="197">
        <v>7.9191278925140329E-2</v>
      </c>
      <c r="P31" s="197">
        <v>-1.2088466061716541E-2</v>
      </c>
      <c r="Q31" s="197">
        <v>-0.1268181792945744</v>
      </c>
      <c r="R31" s="197">
        <v>-3.6723136036870274E-2</v>
      </c>
      <c r="S31" s="197">
        <v>0.20420835295438988</v>
      </c>
      <c r="T31" s="197">
        <v>4.5157298844960003E-3</v>
      </c>
      <c r="U31" s="197">
        <v>-7.4287014167190968E-2</v>
      </c>
      <c r="V31" s="197">
        <v>5.564897747455877E-2</v>
      </c>
      <c r="W31" s="197">
        <v>2.2408629445986428E-2</v>
      </c>
      <c r="X31" s="197">
        <v>1.4947813670221688E-2</v>
      </c>
      <c r="Y31" s="197">
        <v>-3.1083129412308952E-2</v>
      </c>
      <c r="Z31" s="197">
        <v>6.9809345191110594E-2</v>
      </c>
      <c r="AA31" s="197">
        <v>5.6903263565265316E-2</v>
      </c>
      <c r="AB31" s="197">
        <v>-4.1231298892840162E-2</v>
      </c>
      <c r="AC31" s="197">
        <v>-9.4997833594175907E-2</v>
      </c>
      <c r="AD31" s="197">
        <v>9.0340960736108755E-2</v>
      </c>
      <c r="AE31" s="197">
        <v>0.11568721821425076</v>
      </c>
      <c r="AF31" s="197">
        <v>-5.5763998122204894E-2</v>
      </c>
      <c r="AG31" s="197">
        <v>-0.16112777006332291</v>
      </c>
      <c r="AH31" s="197">
        <v>9.3742527304374379E-2</v>
      </c>
      <c r="AI31" s="197">
        <v>0.21029337153749728</v>
      </c>
      <c r="AJ31" s="197">
        <v>-9.1990021975950964E-2</v>
      </c>
      <c r="AK31" s="197">
        <v>1.3533657232993823E-2</v>
      </c>
      <c r="AL31" s="197">
        <v>-2.4772818332776003E-2</v>
      </c>
      <c r="AM31" s="197"/>
      <c r="AN31" s="197"/>
      <c r="AO31" s="197"/>
      <c r="AP31" s="197"/>
      <c r="AQ31" s="197"/>
      <c r="AR31" s="197"/>
      <c r="AS31" s="197"/>
      <c r="AT31" s="197"/>
      <c r="AU31" s="197"/>
      <c r="AV31" s="197"/>
      <c r="AW31" s="197"/>
      <c r="AX31" s="197"/>
      <c r="AY31" s="197"/>
      <c r="AZ31" s="197"/>
      <c r="BA31" s="197"/>
      <c r="BB31" s="197"/>
      <c r="BC31" s="197"/>
      <c r="BD31" s="197"/>
      <c r="BE31" s="197"/>
      <c r="BF31" s="197"/>
      <c r="BG31" s="197"/>
      <c r="BH31" s="197"/>
      <c r="BI31" s="197"/>
      <c r="BJ31" s="197"/>
      <c r="BK31" s="197"/>
      <c r="BL31" s="197"/>
      <c r="BM31" s="197"/>
      <c r="BN31" s="197"/>
      <c r="BO31" s="197"/>
      <c r="BP31" s="197"/>
      <c r="BQ31" s="197"/>
      <c r="BR31" s="197"/>
      <c r="BS31" s="197"/>
      <c r="BT31" s="197"/>
      <c r="BU31" s="197"/>
      <c r="BV31" s="197"/>
      <c r="BW31" s="197"/>
      <c r="BX31" s="197"/>
      <c r="BY31" s="197"/>
      <c r="BZ31" s="197"/>
      <c r="CA31" s="197"/>
      <c r="CB31" s="197"/>
      <c r="CC31" s="197"/>
      <c r="CD31" s="197"/>
      <c r="CE31" s="197"/>
      <c r="CF31" s="197"/>
      <c r="CG31" s="197"/>
      <c r="CH31" s="197"/>
      <c r="CI31" s="197"/>
      <c r="CJ31" s="197"/>
      <c r="CK31" s="197"/>
      <c r="CL31" s="197"/>
      <c r="CM31" s="197"/>
      <c r="CN31" s="197"/>
      <c r="CO31" s="197"/>
      <c r="CP31" s="197"/>
      <c r="CQ31" s="197"/>
      <c r="CR31" s="197"/>
      <c r="CS31" s="197"/>
      <c r="CT31" s="197"/>
      <c r="CU31" s="197"/>
      <c r="CV31" s="197"/>
      <c r="CW31" s="197"/>
      <c r="CX31" s="197"/>
      <c r="CY31" s="197"/>
      <c r="CZ31" s="197"/>
      <c r="DA31" s="197"/>
      <c r="DB31" s="197"/>
      <c r="DC31" s="197"/>
      <c r="DD31" s="197"/>
      <c r="DE31" s="197"/>
      <c r="DF31" s="197"/>
      <c r="DG31" s="197"/>
      <c r="DH31" s="197"/>
      <c r="DI31" s="197"/>
      <c r="DJ31" s="197"/>
      <c r="DK31" s="197"/>
      <c r="DL31" s="197"/>
      <c r="DM31" s="197"/>
      <c r="DN31" s="197"/>
      <c r="DO31" s="197"/>
      <c r="DP31" s="197"/>
      <c r="DQ31" s="197"/>
      <c r="DR31" s="197"/>
      <c r="DS31" s="197"/>
      <c r="DT31" s="197"/>
      <c r="DU31" s="197"/>
      <c r="DV31" s="197"/>
      <c r="DW31" s="197"/>
      <c r="DX31" s="197"/>
      <c r="DY31" s="197"/>
      <c r="DZ31" s="197"/>
      <c r="EA31" s="197"/>
      <c r="EB31" s="197"/>
      <c r="EC31" s="197"/>
      <c r="ED31" s="197"/>
      <c r="EE31" s="197"/>
      <c r="EF31" s="197"/>
      <c r="EG31" s="197"/>
      <c r="EH31" s="197"/>
      <c r="EI31" s="197"/>
      <c r="EJ31" s="197"/>
      <c r="EK31" s="197"/>
      <c r="EL31" s="197"/>
      <c r="EM31" s="197"/>
      <c r="EN31" s="197"/>
      <c r="EO31" s="197"/>
      <c r="EP31" s="197"/>
      <c r="EQ31" s="197"/>
      <c r="ER31" s="197"/>
      <c r="ES31" s="197"/>
      <c r="ET31" s="197"/>
      <c r="EU31" s="197"/>
      <c r="EV31" s="197"/>
      <c r="EW31" s="197"/>
      <c r="EX31" s="197"/>
      <c r="EY31" s="197"/>
      <c r="EZ31" s="197"/>
      <c r="FA31" s="197"/>
      <c r="FB31" s="197"/>
      <c r="FC31" s="197"/>
      <c r="FD31" s="197"/>
      <c r="FE31" s="197"/>
      <c r="FF31" s="197"/>
      <c r="FG31" s="197"/>
      <c r="FH31" s="197"/>
      <c r="FI31" s="197"/>
      <c r="FJ31" s="197"/>
      <c r="FK31" s="197"/>
      <c r="FL31" s="197"/>
      <c r="FM31" s="197"/>
      <c r="FN31" s="197"/>
      <c r="FO31" s="197"/>
      <c r="FP31" s="197"/>
      <c r="FQ31" s="197"/>
      <c r="FR31" s="197"/>
      <c r="FS31" s="197"/>
      <c r="FT31" s="197"/>
      <c r="FU31" s="197"/>
      <c r="FV31" s="197"/>
      <c r="FW31" s="197"/>
      <c r="FX31" s="197"/>
      <c r="FY31" s="197"/>
      <c r="FZ31" s="197"/>
      <c r="GA31" s="197"/>
      <c r="GB31" s="197"/>
      <c r="GC31" s="197"/>
      <c r="GD31" s="197"/>
      <c r="GE31" s="197"/>
      <c r="GF31" s="197"/>
      <c r="GG31" s="197"/>
      <c r="GH31" s="197"/>
      <c r="GI31" s="197"/>
      <c r="GJ31" s="197"/>
      <c r="GK31" s="197"/>
      <c r="GL31" s="197"/>
      <c r="GM31" s="197"/>
      <c r="GN31" s="197"/>
      <c r="GO31" s="197"/>
      <c r="GP31" s="197"/>
      <c r="GQ31" s="197"/>
      <c r="GR31" s="197"/>
      <c r="GS31" s="197"/>
      <c r="GT31" s="197"/>
      <c r="GU31" s="197"/>
      <c r="GV31" s="197"/>
      <c r="GW31" s="197"/>
      <c r="GX31" s="197"/>
      <c r="GY31" s="197"/>
      <c r="GZ31" s="197"/>
      <c r="HA31" s="197"/>
      <c r="HB31" s="197"/>
      <c r="HC31" s="197"/>
      <c r="HD31" s="197"/>
      <c r="HE31" s="197"/>
      <c r="HF31" s="197"/>
      <c r="HG31" s="197"/>
      <c r="HH31" s="197"/>
      <c r="HI31" s="197"/>
      <c r="HJ31" s="197"/>
      <c r="HK31" s="197"/>
      <c r="HL31" s="197"/>
      <c r="HM31" s="197"/>
    </row>
    <row r="32" spans="1:221" s="205" customFormat="1" ht="15" x14ac:dyDescent="0.25">
      <c r="A32" s="198"/>
      <c r="B32" s="190" t="s">
        <v>160</v>
      </c>
      <c r="C32" s="198">
        <v>1.9532342684642545E-2</v>
      </c>
      <c r="D32" s="198">
        <v>7.6238862339563562E-2</v>
      </c>
      <c r="E32" s="198">
        <v>-5.6713035919714994E-2</v>
      </c>
      <c r="F32" s="198">
        <v>3.4076083941747326E-2</v>
      </c>
      <c r="G32" s="198">
        <v>6.8143737113243619E-2</v>
      </c>
      <c r="H32" s="198">
        <v>2.1483935962874012E-2</v>
      </c>
      <c r="I32" s="198">
        <v>-8.5804190076308462E-3</v>
      </c>
      <c r="J32" s="198">
        <v>3.461390142084797E-3</v>
      </c>
      <c r="K32" s="198">
        <v>5.19800433789257E-2</v>
      </c>
      <c r="L32" s="198">
        <v>2.3683728329485954E-2</v>
      </c>
      <c r="M32" s="198">
        <v>7.5962681191727999E-3</v>
      </c>
      <c r="N32" s="198">
        <v>7.4517279145295046E-2</v>
      </c>
      <c r="O32" s="198">
        <v>-6.0563319975618812E-2</v>
      </c>
      <c r="P32" s="198">
        <v>1.4988371522473232E-2</v>
      </c>
      <c r="Q32" s="198">
        <v>4.5806745660934123E-2</v>
      </c>
      <c r="R32" s="198">
        <v>-0.13700805339242672</v>
      </c>
      <c r="S32" s="198">
        <v>-2.5677603277241667E-2</v>
      </c>
      <c r="T32" s="198">
        <v>0.2077610753771062</v>
      </c>
      <c r="U32" s="198">
        <v>1.7529038446370437E-2</v>
      </c>
      <c r="V32" s="198">
        <v>9.8189319589689905E-3</v>
      </c>
      <c r="W32" s="198">
        <v>-4.3460008852420629E-3</v>
      </c>
      <c r="X32" s="198">
        <v>3.9269831711951753E-2</v>
      </c>
      <c r="Y32" s="198">
        <v>-4.1783097126040114E-2</v>
      </c>
      <c r="Z32" s="198">
        <v>2.6625810770444902E-2</v>
      </c>
      <c r="AA32" s="198">
        <v>1.0500345884211448E-2</v>
      </c>
      <c r="AB32" s="198">
        <v>7.0639535677960996E-3</v>
      </c>
      <c r="AC32" s="198">
        <v>8.2935217222668278E-4</v>
      </c>
      <c r="AD32" s="198">
        <v>5.5799913394693812E-2</v>
      </c>
      <c r="AE32" s="198">
        <v>-1.8166280850777317E-2</v>
      </c>
      <c r="AF32" s="198">
        <v>-2.6528946975176271E-2</v>
      </c>
      <c r="AG32" s="198">
        <v>0.11128264800320609</v>
      </c>
      <c r="AH32" s="198">
        <v>2.6008828814671148E-2</v>
      </c>
      <c r="AI32" s="198">
        <v>-6.7388704845779857E-2</v>
      </c>
      <c r="AJ32" s="198">
        <v>6.7250419430449071E-3</v>
      </c>
      <c r="AK32" s="198">
        <v>0.12162194163370987</v>
      </c>
      <c r="AL32" s="198">
        <v>3.3499826768742524E-2</v>
      </c>
      <c r="AM32" s="198"/>
      <c r="AN32" s="198"/>
      <c r="AO32" s="198"/>
      <c r="AP32" s="198"/>
      <c r="AQ32" s="198"/>
      <c r="AR32" s="198"/>
      <c r="AS32" s="198"/>
      <c r="AT32" s="198"/>
      <c r="AU32" s="198"/>
      <c r="AV32" s="198"/>
      <c r="AW32" s="198"/>
      <c r="AX32" s="198"/>
      <c r="AY32" s="198"/>
      <c r="AZ32" s="198"/>
      <c r="BA32" s="198"/>
      <c r="BB32" s="198"/>
      <c r="BC32" s="198"/>
      <c r="BD32" s="198"/>
      <c r="BE32" s="198"/>
      <c r="BF32" s="198"/>
      <c r="BG32" s="198"/>
      <c r="BH32" s="198"/>
      <c r="BI32" s="198"/>
      <c r="BJ32" s="198"/>
      <c r="BK32" s="198"/>
      <c r="BL32" s="198"/>
      <c r="BM32" s="198"/>
      <c r="BN32" s="198"/>
      <c r="BO32" s="198"/>
      <c r="BP32" s="198"/>
      <c r="BQ32" s="198"/>
      <c r="BR32" s="198"/>
      <c r="BS32" s="198"/>
      <c r="BT32" s="198"/>
      <c r="BU32" s="198"/>
      <c r="BV32" s="198"/>
      <c r="BW32" s="198"/>
      <c r="BX32" s="198"/>
      <c r="BY32" s="198"/>
      <c r="BZ32" s="198"/>
      <c r="CA32" s="198"/>
      <c r="CB32" s="198"/>
      <c r="CC32" s="198"/>
      <c r="CD32" s="198"/>
      <c r="CE32" s="198"/>
      <c r="CF32" s="198"/>
      <c r="CG32" s="198"/>
      <c r="CH32" s="198"/>
      <c r="CI32" s="198"/>
      <c r="CJ32" s="198"/>
      <c r="CK32" s="198"/>
      <c r="CL32" s="198"/>
      <c r="CM32" s="198"/>
      <c r="CN32" s="198"/>
      <c r="CO32" s="198"/>
      <c r="CP32" s="198"/>
      <c r="CQ32" s="198"/>
      <c r="CR32" s="198"/>
      <c r="CS32" s="198"/>
      <c r="CT32" s="198"/>
      <c r="CU32" s="198"/>
      <c r="CV32" s="198"/>
      <c r="CW32" s="198"/>
      <c r="CX32" s="198"/>
      <c r="CY32" s="198"/>
      <c r="CZ32" s="198"/>
      <c r="DA32" s="198"/>
      <c r="DB32" s="198"/>
      <c r="DC32" s="198"/>
      <c r="DD32" s="198"/>
      <c r="DE32" s="198"/>
      <c r="DF32" s="198"/>
      <c r="DG32" s="198"/>
      <c r="DH32" s="198"/>
      <c r="DI32" s="198"/>
      <c r="DJ32" s="198"/>
      <c r="DK32" s="198"/>
      <c r="DL32" s="198"/>
      <c r="DM32" s="198"/>
      <c r="DN32" s="198"/>
      <c r="DO32" s="198"/>
      <c r="DP32" s="198"/>
      <c r="DQ32" s="198"/>
      <c r="DR32" s="198"/>
      <c r="DS32" s="198"/>
      <c r="DT32" s="198"/>
      <c r="DU32" s="198"/>
      <c r="DV32" s="198"/>
      <c r="DW32" s="198"/>
      <c r="DX32" s="198"/>
      <c r="DY32" s="198"/>
      <c r="DZ32" s="198"/>
      <c r="EA32" s="198"/>
      <c r="EB32" s="198"/>
      <c r="EC32" s="198"/>
      <c r="ED32" s="198"/>
      <c r="EE32" s="198"/>
      <c r="EF32" s="198"/>
      <c r="EG32" s="198"/>
      <c r="EH32" s="198"/>
      <c r="EI32" s="198"/>
      <c r="EJ32" s="198"/>
      <c r="EK32" s="198"/>
      <c r="EL32" s="198"/>
      <c r="EM32" s="198"/>
      <c r="EN32" s="198"/>
      <c r="EO32" s="198"/>
      <c r="EP32" s="198"/>
      <c r="EQ32" s="198"/>
      <c r="ER32" s="198"/>
      <c r="ES32" s="198"/>
      <c r="ET32" s="198"/>
      <c r="EU32" s="198"/>
      <c r="EV32" s="198"/>
      <c r="EW32" s="198"/>
      <c r="EX32" s="198"/>
      <c r="EY32" s="198"/>
      <c r="EZ32" s="198"/>
      <c r="FA32" s="198"/>
      <c r="FB32" s="198"/>
      <c r="FC32" s="198"/>
      <c r="FD32" s="198"/>
      <c r="FE32" s="198"/>
      <c r="FF32" s="198"/>
      <c r="FG32" s="198"/>
      <c r="FH32" s="198"/>
      <c r="FI32" s="198"/>
      <c r="FJ32" s="198"/>
      <c r="FK32" s="198"/>
      <c r="FL32" s="198"/>
      <c r="FM32" s="198"/>
      <c r="FN32" s="198"/>
      <c r="FO32" s="198"/>
      <c r="FP32" s="198"/>
      <c r="FQ32" s="198"/>
      <c r="FR32" s="198"/>
      <c r="FS32" s="198"/>
      <c r="FT32" s="198"/>
      <c r="FU32" s="198"/>
      <c r="FV32" s="198"/>
      <c r="FW32" s="198"/>
      <c r="FX32" s="198"/>
      <c r="FY32" s="198"/>
      <c r="FZ32" s="198"/>
      <c r="GA32" s="198"/>
      <c r="GB32" s="198"/>
      <c r="GC32" s="198"/>
      <c r="GD32" s="198"/>
      <c r="GE32" s="198"/>
      <c r="GF32" s="198"/>
      <c r="GG32" s="198"/>
      <c r="GH32" s="198"/>
      <c r="GI32" s="198"/>
      <c r="GJ32" s="198"/>
      <c r="GK32" s="198"/>
      <c r="GL32" s="198"/>
      <c r="GM32" s="198"/>
      <c r="GN32" s="198"/>
      <c r="GO32" s="198"/>
      <c r="GP32" s="198"/>
      <c r="GQ32" s="198"/>
      <c r="GR32" s="198"/>
      <c r="GS32" s="198"/>
      <c r="GT32" s="198"/>
      <c r="GU32" s="198"/>
      <c r="GV32" s="198"/>
      <c r="GW32" s="198"/>
      <c r="GX32" s="198"/>
      <c r="GY32" s="198"/>
      <c r="GZ32" s="198"/>
      <c r="HA32" s="198"/>
      <c r="HB32" s="198"/>
      <c r="HC32" s="198"/>
      <c r="HD32" s="198"/>
      <c r="HE32" s="198"/>
      <c r="HF32" s="198"/>
      <c r="HG32" s="198"/>
      <c r="HH32" s="198"/>
      <c r="HI32" s="198"/>
      <c r="HJ32" s="198"/>
      <c r="HK32" s="198"/>
      <c r="HL32" s="198"/>
      <c r="HM32" s="198"/>
    </row>
    <row r="33" spans="1:221" ht="15" x14ac:dyDescent="0.25">
      <c r="A33" s="197"/>
      <c r="B33" s="191" t="s">
        <v>159</v>
      </c>
      <c r="C33" s="197">
        <v>-1.97852814464472E-3</v>
      </c>
      <c r="D33" s="197">
        <v>-1.9091265830939452E-4</v>
      </c>
      <c r="E33" s="197">
        <v>1.6291631971343534E-3</v>
      </c>
      <c r="F33" s="197">
        <v>3.4721552236649522E-3</v>
      </c>
      <c r="G33" s="197">
        <v>5.3280934845225669E-3</v>
      </c>
      <c r="H33" s="197">
        <v>4.885643402396278E-3</v>
      </c>
      <c r="I33" s="197">
        <v>4.442975632430457E-3</v>
      </c>
      <c r="J33" s="197">
        <v>3.999502599617788E-3</v>
      </c>
      <c r="K33" s="197">
        <v>3.5546333417184606E-3</v>
      </c>
      <c r="L33" s="197">
        <v>3.6602575392614689E-3</v>
      </c>
      <c r="M33" s="197">
        <v>3.7663800204126296E-3</v>
      </c>
      <c r="N33" s="197">
        <v>3.8729692092807078E-3</v>
      </c>
      <c r="O33" s="197">
        <v>3.9799930420245655E-3</v>
      </c>
      <c r="P33" s="197">
        <v>3.9545577277186883E-3</v>
      </c>
      <c r="Q33" s="197">
        <v>3.9290282913788666E-3</v>
      </c>
      <c r="R33" s="197">
        <v>3.9034024235962139E-3</v>
      </c>
      <c r="S33" s="197">
        <v>3.8776777890479064E-3</v>
      </c>
      <c r="T33" s="197">
        <v>3.8837900582475715E-3</v>
      </c>
      <c r="U33" s="197">
        <v>3.88992643963193E-3</v>
      </c>
      <c r="V33" s="197">
        <v>3.8960869149862187E-3</v>
      </c>
      <c r="W33" s="197">
        <v>3.9022714649885604E-3</v>
      </c>
      <c r="X33" s="197">
        <v>3.9008019701345376E-3</v>
      </c>
      <c r="Y33" s="197">
        <v>3.8993267646534324E-3</v>
      </c>
      <c r="Z33" s="197">
        <v>3.8978458198053456E-3</v>
      </c>
      <c r="AA33" s="197">
        <v>3.8963591066760728E-3</v>
      </c>
      <c r="AB33" s="197">
        <v>3.8967121040680563E-3</v>
      </c>
      <c r="AC33" s="197">
        <v>3.8970664782367326E-3</v>
      </c>
      <c r="AD33" s="197">
        <v>3.897422234172554E-3</v>
      </c>
      <c r="AE33" s="197">
        <v>3.8977793768835145E-3</v>
      </c>
      <c r="AF33" s="197">
        <v>3.897695626124964E-3</v>
      </c>
      <c r="AG33" s="197">
        <v>3.8976115490059193E-3</v>
      </c>
      <c r="AH33" s="197">
        <v>3.8975271442285297E-3</v>
      </c>
      <c r="AI33" s="197">
        <v>3.8974424104953886E-3</v>
      </c>
      <c r="AJ33" s="197">
        <v>3.8974579196928705E-3</v>
      </c>
      <c r="AK33" s="197">
        <v>3.8974734893393315E-3</v>
      </c>
      <c r="AL33" s="197">
        <v>3.8974891196701389E-3</v>
      </c>
      <c r="AM33" s="197"/>
      <c r="AN33" s="197"/>
      <c r="AO33" s="197"/>
      <c r="AP33" s="197"/>
      <c r="AQ33" s="197"/>
      <c r="AR33" s="197"/>
      <c r="AS33" s="197"/>
      <c r="AT33" s="197"/>
      <c r="AU33" s="197"/>
      <c r="AV33" s="197"/>
      <c r="AW33" s="197"/>
      <c r="AX33" s="197"/>
      <c r="AY33" s="197"/>
      <c r="AZ33" s="197"/>
      <c r="BA33" s="197"/>
      <c r="BB33" s="197"/>
      <c r="BC33" s="197"/>
      <c r="BD33" s="197"/>
      <c r="BE33" s="197"/>
      <c r="BF33" s="197"/>
      <c r="BG33" s="197"/>
      <c r="BH33" s="197"/>
      <c r="BI33" s="197"/>
      <c r="BJ33" s="197"/>
      <c r="BK33" s="197"/>
      <c r="BL33" s="197"/>
      <c r="BM33" s="197"/>
      <c r="BN33" s="197"/>
      <c r="BO33" s="197"/>
      <c r="BP33" s="197"/>
      <c r="BQ33" s="197"/>
      <c r="BR33" s="197"/>
      <c r="BS33" s="197"/>
      <c r="BT33" s="197"/>
      <c r="BU33" s="197"/>
      <c r="BV33" s="197"/>
      <c r="BW33" s="197"/>
      <c r="BX33" s="197"/>
      <c r="BY33" s="197"/>
      <c r="BZ33" s="197"/>
      <c r="CA33" s="197"/>
      <c r="CB33" s="197"/>
      <c r="CC33" s="197"/>
      <c r="CD33" s="197"/>
      <c r="CE33" s="197"/>
      <c r="CF33" s="197"/>
      <c r="CG33" s="197"/>
      <c r="CH33" s="197"/>
      <c r="CI33" s="197"/>
      <c r="CJ33" s="197"/>
      <c r="CK33" s="197"/>
      <c r="CL33" s="197"/>
      <c r="CM33" s="197"/>
      <c r="CN33" s="197"/>
      <c r="CO33" s="197"/>
      <c r="CP33" s="197"/>
      <c r="CQ33" s="197"/>
      <c r="CR33" s="197"/>
      <c r="CS33" s="197"/>
      <c r="CT33" s="197"/>
      <c r="CU33" s="197"/>
      <c r="CV33" s="197"/>
      <c r="CW33" s="197"/>
      <c r="CX33" s="197"/>
      <c r="CY33" s="197"/>
      <c r="CZ33" s="197"/>
      <c r="DA33" s="197"/>
      <c r="DB33" s="197"/>
      <c r="DC33" s="197"/>
      <c r="DD33" s="197"/>
      <c r="DE33" s="197"/>
      <c r="DF33" s="197"/>
      <c r="DG33" s="197"/>
      <c r="DH33" s="197"/>
      <c r="DI33" s="197"/>
      <c r="DJ33" s="197"/>
      <c r="DK33" s="197"/>
      <c r="DL33" s="197"/>
      <c r="DM33" s="197"/>
      <c r="DN33" s="197"/>
      <c r="DO33" s="197"/>
      <c r="DP33" s="197"/>
      <c r="DQ33" s="197"/>
      <c r="DR33" s="197"/>
      <c r="DS33" s="197"/>
      <c r="DT33" s="197"/>
      <c r="DU33" s="197"/>
      <c r="DV33" s="197"/>
      <c r="DW33" s="197"/>
      <c r="DX33" s="197"/>
      <c r="DY33" s="197"/>
      <c r="DZ33" s="197"/>
      <c r="EA33" s="197"/>
      <c r="EB33" s="197"/>
      <c r="EC33" s="197"/>
      <c r="ED33" s="197"/>
      <c r="EE33" s="197"/>
      <c r="EF33" s="197"/>
      <c r="EG33" s="197"/>
      <c r="EH33" s="197"/>
      <c r="EI33" s="197"/>
      <c r="EJ33" s="197"/>
      <c r="EK33" s="197"/>
      <c r="EL33" s="197"/>
      <c r="EM33" s="197"/>
      <c r="EN33" s="197"/>
      <c r="EO33" s="197"/>
      <c r="EP33" s="197"/>
      <c r="EQ33" s="197"/>
      <c r="ER33" s="197"/>
      <c r="ES33" s="197"/>
      <c r="ET33" s="197"/>
      <c r="EU33" s="197"/>
      <c r="EV33" s="197"/>
      <c r="EW33" s="197"/>
      <c r="EX33" s="197"/>
      <c r="EY33" s="197"/>
      <c r="EZ33" s="197"/>
      <c r="FA33" s="197"/>
      <c r="FB33" s="197"/>
      <c r="FC33" s="197"/>
      <c r="FD33" s="197"/>
      <c r="FE33" s="197"/>
      <c r="FF33" s="197"/>
      <c r="FG33" s="197"/>
      <c r="FH33" s="197"/>
      <c r="FI33" s="197"/>
      <c r="FJ33" s="197"/>
      <c r="FK33" s="197"/>
      <c r="FL33" s="197"/>
      <c r="FM33" s="197"/>
      <c r="FN33" s="197"/>
      <c r="FO33" s="197"/>
      <c r="FP33" s="197"/>
      <c r="FQ33" s="197"/>
      <c r="FR33" s="197"/>
      <c r="FS33" s="197"/>
      <c r="FT33" s="197"/>
      <c r="FU33" s="197"/>
      <c r="FV33" s="197"/>
      <c r="FW33" s="197"/>
      <c r="FX33" s="197"/>
      <c r="FY33" s="197"/>
      <c r="FZ33" s="197"/>
      <c r="GA33" s="197"/>
      <c r="GB33" s="197"/>
      <c r="GC33" s="197"/>
      <c r="GD33" s="197"/>
      <c r="GE33" s="197"/>
      <c r="GF33" s="197"/>
      <c r="GG33" s="197"/>
      <c r="GH33" s="197"/>
      <c r="GI33" s="197"/>
      <c r="GJ33" s="197"/>
      <c r="GK33" s="197"/>
      <c r="GL33" s="197"/>
      <c r="GM33" s="197"/>
      <c r="GN33" s="197"/>
      <c r="GO33" s="197"/>
      <c r="GP33" s="197"/>
      <c r="GQ33" s="197"/>
      <c r="GR33" s="197"/>
      <c r="GS33" s="197"/>
      <c r="GT33" s="197"/>
      <c r="GU33" s="197"/>
      <c r="GV33" s="197"/>
      <c r="GW33" s="197"/>
      <c r="GX33" s="197"/>
      <c r="GY33" s="197"/>
      <c r="GZ33" s="197"/>
      <c r="HA33" s="197"/>
      <c r="HB33" s="197"/>
      <c r="HC33" s="197"/>
      <c r="HD33" s="197"/>
      <c r="HE33" s="197"/>
      <c r="HF33" s="197"/>
      <c r="HG33" s="197"/>
      <c r="HH33" s="197"/>
      <c r="HI33" s="197"/>
      <c r="HJ33" s="197"/>
      <c r="HK33" s="197"/>
      <c r="HL33" s="197"/>
      <c r="HM33" s="197"/>
    </row>
    <row r="34" spans="1:221" ht="15" x14ac:dyDescent="0.25">
      <c r="A34" s="197"/>
      <c r="B34" s="191" t="s">
        <v>158</v>
      </c>
      <c r="C34" s="197">
        <v>0.10634368677208639</v>
      </c>
      <c r="D34" s="197">
        <v>9.7641027218062559E-2</v>
      </c>
      <c r="E34" s="197">
        <v>-6.7009014221677266E-2</v>
      </c>
      <c r="F34" s="197">
        <v>5.9264202480157957E-2</v>
      </c>
      <c r="G34" s="197">
        <v>-1.8120804538777069E-2</v>
      </c>
      <c r="H34" s="197">
        <v>2.1751274543400756E-2</v>
      </c>
      <c r="I34" s="197">
        <v>5.8985251865079524E-2</v>
      </c>
      <c r="J34" s="197">
        <v>7.2818508865634346E-2</v>
      </c>
      <c r="K34" s="197">
        <v>-1.2651368564550403E-2</v>
      </c>
      <c r="L34" s="197">
        <v>2.347403036266682E-2</v>
      </c>
      <c r="M34" s="197">
        <v>6.2798705536686317E-3</v>
      </c>
      <c r="N34" s="197">
        <v>8.0334347167438258E-2</v>
      </c>
      <c r="O34" s="197">
        <v>-3.6964432430102723E-2</v>
      </c>
      <c r="P34" s="197">
        <v>5.206567374832205E-2</v>
      </c>
      <c r="Q34" s="197">
        <v>-8.0961275236092201E-3</v>
      </c>
      <c r="R34" s="197">
        <v>-6.1104008507538166E-2</v>
      </c>
      <c r="S34" s="197">
        <v>-0.14440672140523769</v>
      </c>
      <c r="T34" s="197">
        <v>0.24593822388662612</v>
      </c>
      <c r="U34" s="197">
        <v>4.0457529553389993E-2</v>
      </c>
      <c r="V34" s="197">
        <v>7.7627116240896132E-2</v>
      </c>
      <c r="W34" s="197">
        <v>5.8707644594292008E-2</v>
      </c>
      <c r="X34" s="197">
        <v>-5.0354112391433614E-2</v>
      </c>
      <c r="Y34" s="197">
        <v>-6.7413305157952075E-2</v>
      </c>
      <c r="Z34" s="197">
        <v>5.531157742242554E-2</v>
      </c>
      <c r="AA34" s="197">
        <v>3.2827442773619708E-2</v>
      </c>
      <c r="AB34" s="197">
        <v>-5.9114234429571533E-2</v>
      </c>
      <c r="AC34" s="197">
        <v>3.4422464808146369E-2</v>
      </c>
      <c r="AD34" s="197">
        <v>1.3008812894683697E-2</v>
      </c>
      <c r="AE34" s="197">
        <v>5.4112346490875707E-2</v>
      </c>
      <c r="AF34" s="197">
        <v>-0.10672763079035819</v>
      </c>
      <c r="AG34" s="197">
        <v>0.11215433765488791</v>
      </c>
      <c r="AH34" s="197">
        <v>7.6765035586808583E-2</v>
      </c>
      <c r="AI34" s="197">
        <v>-2.7687112242325229E-2</v>
      </c>
      <c r="AJ34" s="197">
        <v>2.9185101682296599E-2</v>
      </c>
      <c r="AK34" s="197">
        <v>0.14664147275219475</v>
      </c>
      <c r="AL34" s="197">
        <v>2.3041143139204801E-2</v>
      </c>
      <c r="AM34" s="197"/>
      <c r="AN34" s="197"/>
      <c r="AO34" s="197"/>
      <c r="AP34" s="197"/>
      <c r="AQ34" s="197"/>
      <c r="AR34" s="197"/>
      <c r="AS34" s="197"/>
      <c r="AT34" s="197"/>
      <c r="AU34" s="197"/>
      <c r="AV34" s="197"/>
      <c r="AW34" s="197"/>
      <c r="AX34" s="197"/>
      <c r="AY34" s="197"/>
      <c r="AZ34" s="197"/>
      <c r="BA34" s="197"/>
      <c r="BB34" s="197"/>
      <c r="BC34" s="197"/>
      <c r="BD34" s="197"/>
      <c r="BE34" s="197"/>
      <c r="BF34" s="197"/>
      <c r="BG34" s="197"/>
      <c r="BH34" s="197"/>
      <c r="BI34" s="197"/>
      <c r="BJ34" s="197"/>
      <c r="BK34" s="197"/>
      <c r="BL34" s="197"/>
      <c r="BM34" s="197"/>
      <c r="BN34" s="197"/>
      <c r="BO34" s="197"/>
      <c r="BP34" s="197"/>
      <c r="BQ34" s="197"/>
      <c r="BR34" s="197"/>
      <c r="BS34" s="197"/>
      <c r="BT34" s="197"/>
      <c r="BU34" s="197"/>
      <c r="BV34" s="197"/>
      <c r="BW34" s="197"/>
      <c r="BX34" s="197"/>
      <c r="BY34" s="197"/>
      <c r="BZ34" s="197"/>
      <c r="CA34" s="197"/>
      <c r="CB34" s="197"/>
      <c r="CC34" s="197"/>
      <c r="CD34" s="197"/>
      <c r="CE34" s="197"/>
      <c r="CF34" s="197"/>
      <c r="CG34" s="197"/>
      <c r="CH34" s="197"/>
      <c r="CI34" s="197"/>
      <c r="CJ34" s="197"/>
      <c r="CK34" s="197"/>
      <c r="CL34" s="197"/>
      <c r="CM34" s="197"/>
      <c r="CN34" s="197"/>
      <c r="CO34" s="197"/>
      <c r="CP34" s="197"/>
      <c r="CQ34" s="197"/>
      <c r="CR34" s="197"/>
      <c r="CS34" s="197"/>
      <c r="CT34" s="197"/>
      <c r="CU34" s="197"/>
      <c r="CV34" s="197"/>
      <c r="CW34" s="197"/>
      <c r="CX34" s="197"/>
      <c r="CY34" s="197"/>
      <c r="CZ34" s="197"/>
      <c r="DA34" s="197"/>
      <c r="DB34" s="197"/>
      <c r="DC34" s="197"/>
      <c r="DD34" s="197"/>
      <c r="DE34" s="197"/>
      <c r="DF34" s="197"/>
      <c r="DG34" s="197"/>
      <c r="DH34" s="197"/>
      <c r="DI34" s="197"/>
      <c r="DJ34" s="197"/>
      <c r="DK34" s="197"/>
      <c r="DL34" s="197"/>
      <c r="DM34" s="197"/>
      <c r="DN34" s="197"/>
      <c r="DO34" s="197"/>
      <c r="DP34" s="197"/>
      <c r="DQ34" s="197"/>
      <c r="DR34" s="197"/>
      <c r="DS34" s="197"/>
      <c r="DT34" s="197"/>
      <c r="DU34" s="197"/>
      <c r="DV34" s="197"/>
      <c r="DW34" s="197"/>
      <c r="DX34" s="197"/>
      <c r="DY34" s="197"/>
      <c r="DZ34" s="197"/>
      <c r="EA34" s="197"/>
      <c r="EB34" s="197"/>
      <c r="EC34" s="197"/>
      <c r="ED34" s="197"/>
      <c r="EE34" s="197"/>
      <c r="EF34" s="197"/>
      <c r="EG34" s="197"/>
      <c r="EH34" s="197"/>
      <c r="EI34" s="197"/>
      <c r="EJ34" s="197"/>
      <c r="EK34" s="197"/>
      <c r="EL34" s="197"/>
      <c r="EM34" s="197"/>
      <c r="EN34" s="197"/>
      <c r="EO34" s="197"/>
      <c r="EP34" s="197"/>
      <c r="EQ34" s="197"/>
      <c r="ER34" s="197"/>
      <c r="ES34" s="197"/>
      <c r="ET34" s="197"/>
      <c r="EU34" s="197"/>
      <c r="EV34" s="197"/>
      <c r="EW34" s="197"/>
      <c r="EX34" s="197"/>
      <c r="EY34" s="197"/>
      <c r="EZ34" s="197"/>
      <c r="FA34" s="197"/>
      <c r="FB34" s="197"/>
      <c r="FC34" s="197"/>
      <c r="FD34" s="197"/>
      <c r="FE34" s="197"/>
      <c r="FF34" s="197"/>
      <c r="FG34" s="197"/>
      <c r="FH34" s="197"/>
      <c r="FI34" s="197"/>
      <c r="FJ34" s="197"/>
      <c r="FK34" s="197"/>
      <c r="FL34" s="197"/>
      <c r="FM34" s="197"/>
      <c r="FN34" s="197"/>
      <c r="FO34" s="197"/>
      <c r="FP34" s="197"/>
      <c r="FQ34" s="197"/>
      <c r="FR34" s="197"/>
      <c r="FS34" s="197"/>
      <c r="FT34" s="197"/>
      <c r="FU34" s="197"/>
      <c r="FV34" s="197"/>
      <c r="FW34" s="197"/>
      <c r="FX34" s="197"/>
      <c r="FY34" s="197"/>
      <c r="FZ34" s="197"/>
      <c r="GA34" s="197"/>
      <c r="GB34" s="197"/>
      <c r="GC34" s="197"/>
      <c r="GD34" s="197"/>
      <c r="GE34" s="197"/>
      <c r="GF34" s="197"/>
      <c r="GG34" s="197"/>
      <c r="GH34" s="197"/>
      <c r="GI34" s="197"/>
      <c r="GJ34" s="197"/>
      <c r="GK34" s="197"/>
      <c r="GL34" s="197"/>
      <c r="GM34" s="197"/>
      <c r="GN34" s="197"/>
      <c r="GO34" s="197"/>
      <c r="GP34" s="197"/>
      <c r="GQ34" s="197"/>
      <c r="GR34" s="197"/>
      <c r="GS34" s="197"/>
      <c r="GT34" s="197"/>
      <c r="GU34" s="197"/>
      <c r="GV34" s="197"/>
      <c r="GW34" s="197"/>
      <c r="GX34" s="197"/>
      <c r="GY34" s="197"/>
      <c r="GZ34" s="197"/>
      <c r="HA34" s="197"/>
      <c r="HB34" s="197"/>
      <c r="HC34" s="197"/>
      <c r="HD34" s="197"/>
      <c r="HE34" s="197"/>
      <c r="HF34" s="197"/>
      <c r="HG34" s="197"/>
      <c r="HH34" s="197"/>
      <c r="HI34" s="197"/>
      <c r="HJ34" s="197"/>
      <c r="HK34" s="197"/>
      <c r="HL34" s="197"/>
      <c r="HM34" s="197"/>
    </row>
    <row r="35" spans="1:221" ht="15" x14ac:dyDescent="0.25">
      <c r="A35" s="197"/>
      <c r="B35" s="191" t="s">
        <v>157</v>
      </c>
      <c r="C35" s="197">
        <v>0.11686389698974642</v>
      </c>
      <c r="D35" s="197">
        <v>8.7045452945772039E-2</v>
      </c>
      <c r="E35" s="197">
        <v>-8.9528568915184792E-2</v>
      </c>
      <c r="F35" s="197">
        <v>1.0606826867301411E-2</v>
      </c>
      <c r="G35" s="197">
        <v>8.7052609012745474E-3</v>
      </c>
      <c r="H35" s="197">
        <v>8.8142443352851485E-2</v>
      </c>
      <c r="I35" s="197">
        <v>1.1244045277272186E-3</v>
      </c>
      <c r="J35" s="197">
        <v>7.7353618631465171E-2</v>
      </c>
      <c r="K35" s="197">
        <v>-4.3583964866082958E-3</v>
      </c>
      <c r="L35" s="197">
        <v>0.10000311154411046</v>
      </c>
      <c r="M35" s="197">
        <v>-1.3416433122808713E-2</v>
      </c>
      <c r="N35" s="197">
        <v>5.345179450212445E-2</v>
      </c>
      <c r="O35" s="197">
        <v>-6.274645073164109E-2</v>
      </c>
      <c r="P35" s="197">
        <v>5.6939907996309991E-2</v>
      </c>
      <c r="Q35" s="197">
        <v>3.1019937388395258E-2</v>
      </c>
      <c r="R35" s="197">
        <v>-6.1086241678262043E-2</v>
      </c>
      <c r="S35" s="197">
        <v>-0.14967731096085268</v>
      </c>
      <c r="T35" s="197">
        <v>0.30360271540276074</v>
      </c>
      <c r="U35" s="197">
        <v>3.5864802375323412E-2</v>
      </c>
      <c r="V35" s="197">
        <v>1.9111815363174411E-2</v>
      </c>
      <c r="W35" s="197">
        <v>-5.9134200367673584E-2</v>
      </c>
      <c r="X35" s="197">
        <v>-1.8123268007147031E-2</v>
      </c>
      <c r="Y35" s="197">
        <v>-4.6836088384460073E-2</v>
      </c>
      <c r="Z35" s="197">
        <v>6.1454105455440278E-2</v>
      </c>
      <c r="AA35" s="197">
        <v>2.8692530017246032E-2</v>
      </c>
      <c r="AB35" s="197">
        <v>-8.0577834769613998E-3</v>
      </c>
      <c r="AC35" s="197">
        <v>4.0069770903135238E-2</v>
      </c>
      <c r="AD35" s="197">
        <v>9.5719925550250773E-2</v>
      </c>
      <c r="AE35" s="197">
        <v>-6.0744358776334884E-2</v>
      </c>
      <c r="AF35" s="197">
        <v>-1.3495933389476855E-2</v>
      </c>
      <c r="AG35" s="197">
        <v>0.11594493850958987</v>
      </c>
      <c r="AH35" s="197">
        <v>5.7048004908305527E-2</v>
      </c>
      <c r="AI35" s="197">
        <v>-8.1802855738185465E-2</v>
      </c>
      <c r="AJ35" s="197">
        <v>-4.9973641767106503E-2</v>
      </c>
      <c r="AK35" s="197">
        <v>0.2035084753231855</v>
      </c>
      <c r="AL35" s="197">
        <v>7.1518577845422815E-2</v>
      </c>
      <c r="AM35" s="197"/>
      <c r="AN35" s="197"/>
      <c r="AO35" s="197"/>
      <c r="AP35" s="197"/>
      <c r="AQ35" s="197"/>
      <c r="AR35" s="197"/>
      <c r="AS35" s="197"/>
      <c r="AT35" s="197"/>
      <c r="AU35" s="197"/>
      <c r="AV35" s="197"/>
      <c r="AW35" s="197"/>
      <c r="AX35" s="197"/>
      <c r="AY35" s="197"/>
      <c r="AZ35" s="197"/>
      <c r="BA35" s="197"/>
      <c r="BB35" s="197"/>
      <c r="BC35" s="197"/>
      <c r="BD35" s="197"/>
      <c r="BE35" s="197"/>
      <c r="BF35" s="197"/>
      <c r="BG35" s="197"/>
      <c r="BH35" s="197"/>
      <c r="BI35" s="197"/>
      <c r="BJ35" s="197"/>
      <c r="BK35" s="197"/>
      <c r="BL35" s="197"/>
      <c r="BM35" s="197"/>
      <c r="BN35" s="197"/>
      <c r="BO35" s="197"/>
      <c r="BP35" s="197"/>
      <c r="BQ35" s="197"/>
      <c r="BR35" s="197"/>
      <c r="BS35" s="197"/>
      <c r="BT35" s="197"/>
      <c r="BU35" s="197"/>
      <c r="BV35" s="197"/>
      <c r="BW35" s="197"/>
      <c r="BX35" s="197"/>
      <c r="BY35" s="197"/>
      <c r="BZ35" s="197"/>
      <c r="CA35" s="197"/>
      <c r="CB35" s="197"/>
      <c r="CC35" s="197"/>
      <c r="CD35" s="197"/>
      <c r="CE35" s="197"/>
      <c r="CF35" s="197"/>
      <c r="CG35" s="197"/>
      <c r="CH35" s="197"/>
      <c r="CI35" s="197"/>
      <c r="CJ35" s="197"/>
      <c r="CK35" s="197"/>
      <c r="CL35" s="197"/>
      <c r="CM35" s="197"/>
      <c r="CN35" s="197"/>
      <c r="CO35" s="197"/>
      <c r="CP35" s="197"/>
      <c r="CQ35" s="197"/>
      <c r="CR35" s="197"/>
      <c r="CS35" s="197"/>
      <c r="CT35" s="197"/>
      <c r="CU35" s="197"/>
      <c r="CV35" s="197"/>
      <c r="CW35" s="197"/>
      <c r="CX35" s="197"/>
      <c r="CY35" s="197"/>
      <c r="CZ35" s="197"/>
      <c r="DA35" s="197"/>
      <c r="DB35" s="197"/>
      <c r="DC35" s="197"/>
      <c r="DD35" s="197"/>
      <c r="DE35" s="197"/>
      <c r="DF35" s="197"/>
      <c r="DG35" s="197"/>
      <c r="DH35" s="197"/>
      <c r="DI35" s="197"/>
      <c r="DJ35" s="197"/>
      <c r="DK35" s="197"/>
      <c r="DL35" s="197"/>
      <c r="DM35" s="197"/>
      <c r="DN35" s="197"/>
      <c r="DO35" s="197"/>
      <c r="DP35" s="197"/>
      <c r="DQ35" s="197"/>
      <c r="DR35" s="197"/>
      <c r="DS35" s="197"/>
      <c r="DT35" s="197"/>
      <c r="DU35" s="197"/>
      <c r="DV35" s="197"/>
      <c r="DW35" s="197"/>
      <c r="DX35" s="197"/>
      <c r="DY35" s="197"/>
      <c r="DZ35" s="197"/>
      <c r="EA35" s="197"/>
      <c r="EB35" s="197"/>
      <c r="EC35" s="197"/>
      <c r="ED35" s="197"/>
      <c r="EE35" s="197"/>
      <c r="EF35" s="197"/>
      <c r="EG35" s="197"/>
      <c r="EH35" s="197"/>
      <c r="EI35" s="197"/>
      <c r="EJ35" s="197"/>
      <c r="EK35" s="197"/>
      <c r="EL35" s="197"/>
      <c r="EM35" s="197"/>
      <c r="EN35" s="197"/>
      <c r="EO35" s="197"/>
      <c r="EP35" s="197"/>
      <c r="EQ35" s="197"/>
      <c r="ER35" s="197"/>
      <c r="ES35" s="197"/>
      <c r="ET35" s="197"/>
      <c r="EU35" s="197"/>
      <c r="EV35" s="197"/>
      <c r="EW35" s="197"/>
      <c r="EX35" s="197"/>
      <c r="EY35" s="197"/>
      <c r="EZ35" s="197"/>
      <c r="FA35" s="197"/>
      <c r="FB35" s="197"/>
      <c r="FC35" s="197"/>
      <c r="FD35" s="197"/>
      <c r="FE35" s="197"/>
      <c r="FF35" s="197"/>
      <c r="FG35" s="197"/>
      <c r="FH35" s="197"/>
      <c r="FI35" s="197"/>
      <c r="FJ35" s="197"/>
      <c r="FK35" s="197"/>
      <c r="FL35" s="197"/>
      <c r="FM35" s="197"/>
      <c r="FN35" s="197"/>
      <c r="FO35" s="197"/>
      <c r="FP35" s="197"/>
      <c r="FQ35" s="197"/>
      <c r="FR35" s="197"/>
      <c r="FS35" s="197"/>
      <c r="FT35" s="197"/>
      <c r="FU35" s="197"/>
      <c r="FV35" s="197"/>
      <c r="FW35" s="197"/>
      <c r="FX35" s="197"/>
      <c r="FY35" s="197"/>
      <c r="FZ35" s="197"/>
      <c r="GA35" s="197"/>
      <c r="GB35" s="197"/>
      <c r="GC35" s="197"/>
      <c r="GD35" s="197"/>
      <c r="GE35" s="197"/>
      <c r="GF35" s="197"/>
      <c r="GG35" s="197"/>
      <c r="GH35" s="197"/>
      <c r="GI35" s="197"/>
      <c r="GJ35" s="197"/>
      <c r="GK35" s="197"/>
      <c r="GL35" s="197"/>
      <c r="GM35" s="197"/>
      <c r="GN35" s="197"/>
      <c r="GO35" s="197"/>
      <c r="GP35" s="197"/>
      <c r="GQ35" s="197"/>
      <c r="GR35" s="197"/>
      <c r="GS35" s="197"/>
      <c r="GT35" s="197"/>
      <c r="GU35" s="197"/>
      <c r="GV35" s="197"/>
      <c r="GW35" s="197"/>
      <c r="GX35" s="197"/>
      <c r="GY35" s="197"/>
      <c r="GZ35" s="197"/>
      <c r="HA35" s="197"/>
      <c r="HB35" s="197"/>
      <c r="HC35" s="197"/>
      <c r="HD35" s="197"/>
      <c r="HE35" s="197"/>
      <c r="HF35" s="197"/>
      <c r="HG35" s="197"/>
      <c r="HH35" s="197"/>
      <c r="HI35" s="197"/>
      <c r="HJ35" s="197"/>
      <c r="HK35" s="197"/>
      <c r="HL35" s="197"/>
      <c r="HM35" s="197"/>
    </row>
    <row r="36" spans="1:221" ht="15" x14ac:dyDescent="0.25">
      <c r="A36" s="197"/>
      <c r="B36" s="191" t="s">
        <v>156</v>
      </c>
      <c r="C36" s="197">
        <v>-4.1669453745230012E-4</v>
      </c>
      <c r="D36" s="197">
        <v>0.15936637377619545</v>
      </c>
      <c r="E36" s="197">
        <v>-0.18904538365974133</v>
      </c>
      <c r="F36" s="197">
        <v>-1.8365475167291589E-2</v>
      </c>
      <c r="G36" s="197">
        <v>0.50362838945344257</v>
      </c>
      <c r="H36" s="197">
        <v>1.7719436936662669E-2</v>
      </c>
      <c r="I36" s="197">
        <v>-0.11032368440346885</v>
      </c>
      <c r="J36" s="197">
        <v>4.3875344640719183E-2</v>
      </c>
      <c r="K36" s="197">
        <v>-3.7562417389920499E-2</v>
      </c>
      <c r="L36" s="197">
        <v>-4.4804718104086372E-2</v>
      </c>
      <c r="M36" s="197">
        <v>-0.10929189197413025</v>
      </c>
      <c r="N36" s="197">
        <v>0.10497722795994591</v>
      </c>
      <c r="O36" s="197">
        <v>-2.4190988765746102E-2</v>
      </c>
      <c r="P36" s="197">
        <v>-0.13325384253212968</v>
      </c>
      <c r="Q36" s="197">
        <v>-3.5912814045872543E-2</v>
      </c>
      <c r="R36" s="197">
        <v>-0.54200895925733084</v>
      </c>
      <c r="S36" s="197">
        <v>1.3348887328042434</v>
      </c>
      <c r="T36" s="197">
        <v>-6.7088898340669778E-2</v>
      </c>
      <c r="U36" s="197">
        <v>0.24523999551767317</v>
      </c>
      <c r="V36" s="197">
        <v>-6.8594072162756703E-2</v>
      </c>
      <c r="W36" s="197">
        <v>3.9944692237174895E-3</v>
      </c>
      <c r="X36" s="197">
        <v>8.5145203981686013E-2</v>
      </c>
      <c r="Y36" s="197">
        <v>-0.1218087923845077</v>
      </c>
      <c r="Z36" s="197">
        <v>0.13288266204852417</v>
      </c>
      <c r="AA36" s="197">
        <v>-3.0139759942404587E-2</v>
      </c>
      <c r="AB36" s="197">
        <v>-0.13433725309176547</v>
      </c>
      <c r="AC36" s="197">
        <v>0.17001338818417877</v>
      </c>
      <c r="AD36" s="197">
        <v>3.242663116872424E-2</v>
      </c>
      <c r="AE36" s="197">
        <v>-0.11621464854453123</v>
      </c>
      <c r="AF36" s="197">
        <v>-9.9776319375149636E-2</v>
      </c>
      <c r="AG36" s="197">
        <v>0.10381732366973551</v>
      </c>
      <c r="AH36" s="197">
        <v>-3.9521595567182932E-2</v>
      </c>
      <c r="AI36" s="197">
        <v>3.5024284732529942E-2</v>
      </c>
      <c r="AJ36" s="197">
        <v>0.40447294101811582</v>
      </c>
      <c r="AK36" s="197">
        <v>-0.23411336690254647</v>
      </c>
      <c r="AL36" s="197">
        <v>0.19354889861309221</v>
      </c>
      <c r="AM36" s="197"/>
      <c r="AN36" s="197"/>
      <c r="AO36" s="197"/>
      <c r="AP36" s="197"/>
      <c r="AQ36" s="197"/>
      <c r="AR36" s="197"/>
      <c r="AS36" s="197"/>
      <c r="AT36" s="197"/>
      <c r="AU36" s="197"/>
      <c r="AV36" s="197"/>
      <c r="AW36" s="197"/>
      <c r="AX36" s="197"/>
      <c r="AY36" s="197"/>
      <c r="AZ36" s="197"/>
      <c r="BA36" s="197"/>
      <c r="BB36" s="197"/>
      <c r="BC36" s="197"/>
      <c r="BD36" s="197"/>
      <c r="BE36" s="197"/>
      <c r="BF36" s="197"/>
      <c r="BG36" s="197"/>
      <c r="BH36" s="197"/>
      <c r="BI36" s="197"/>
      <c r="BJ36" s="197"/>
      <c r="BK36" s="197"/>
      <c r="BL36" s="197"/>
      <c r="BM36" s="197"/>
      <c r="BN36" s="197"/>
      <c r="BO36" s="197"/>
      <c r="BP36" s="197"/>
      <c r="BQ36" s="197"/>
      <c r="BR36" s="197"/>
      <c r="BS36" s="197"/>
      <c r="BT36" s="197"/>
      <c r="BU36" s="197"/>
      <c r="BV36" s="197"/>
      <c r="BW36" s="197"/>
      <c r="BX36" s="197"/>
      <c r="BY36" s="197"/>
      <c r="BZ36" s="197"/>
      <c r="CA36" s="197"/>
      <c r="CB36" s="197"/>
      <c r="CC36" s="197"/>
      <c r="CD36" s="197"/>
      <c r="CE36" s="197"/>
      <c r="CF36" s="197"/>
      <c r="CG36" s="197"/>
      <c r="CH36" s="197"/>
      <c r="CI36" s="197"/>
      <c r="CJ36" s="197"/>
      <c r="CK36" s="197"/>
      <c r="CL36" s="197"/>
      <c r="CM36" s="197"/>
      <c r="CN36" s="197"/>
      <c r="CO36" s="197"/>
      <c r="CP36" s="197"/>
      <c r="CQ36" s="197"/>
      <c r="CR36" s="197"/>
      <c r="CS36" s="197"/>
      <c r="CT36" s="197"/>
      <c r="CU36" s="197"/>
      <c r="CV36" s="197"/>
      <c r="CW36" s="197"/>
      <c r="CX36" s="197"/>
      <c r="CY36" s="197"/>
      <c r="CZ36" s="197"/>
      <c r="DA36" s="197"/>
      <c r="DB36" s="197"/>
      <c r="DC36" s="197"/>
      <c r="DD36" s="197"/>
      <c r="DE36" s="197"/>
      <c r="DF36" s="197"/>
      <c r="DG36" s="197"/>
      <c r="DH36" s="197"/>
      <c r="DI36" s="197"/>
      <c r="DJ36" s="197"/>
      <c r="DK36" s="197"/>
      <c r="DL36" s="197"/>
      <c r="DM36" s="197"/>
      <c r="DN36" s="197"/>
      <c r="DO36" s="197"/>
      <c r="DP36" s="197"/>
      <c r="DQ36" s="197"/>
      <c r="DR36" s="197"/>
      <c r="DS36" s="197"/>
      <c r="DT36" s="197"/>
      <c r="DU36" s="197"/>
      <c r="DV36" s="197"/>
      <c r="DW36" s="197"/>
      <c r="DX36" s="197"/>
      <c r="DY36" s="197"/>
      <c r="DZ36" s="197"/>
      <c r="EA36" s="197"/>
      <c r="EB36" s="197"/>
      <c r="EC36" s="197"/>
      <c r="ED36" s="197"/>
      <c r="EE36" s="197"/>
      <c r="EF36" s="197"/>
      <c r="EG36" s="197"/>
      <c r="EH36" s="197"/>
      <c r="EI36" s="197"/>
      <c r="EJ36" s="197"/>
      <c r="EK36" s="197"/>
      <c r="EL36" s="197"/>
      <c r="EM36" s="197"/>
      <c r="EN36" s="197"/>
      <c r="EO36" s="197"/>
      <c r="EP36" s="197"/>
      <c r="EQ36" s="197"/>
      <c r="ER36" s="197"/>
      <c r="ES36" s="197"/>
      <c r="ET36" s="197"/>
      <c r="EU36" s="197"/>
      <c r="EV36" s="197"/>
      <c r="EW36" s="197"/>
      <c r="EX36" s="197"/>
      <c r="EY36" s="197"/>
      <c r="EZ36" s="197"/>
      <c r="FA36" s="197"/>
      <c r="FB36" s="197"/>
      <c r="FC36" s="197"/>
      <c r="FD36" s="197"/>
      <c r="FE36" s="197"/>
      <c r="FF36" s="197"/>
      <c r="FG36" s="197"/>
      <c r="FH36" s="197"/>
      <c r="FI36" s="197"/>
      <c r="FJ36" s="197"/>
      <c r="FK36" s="197"/>
      <c r="FL36" s="197"/>
      <c r="FM36" s="197"/>
      <c r="FN36" s="197"/>
      <c r="FO36" s="197"/>
      <c r="FP36" s="197"/>
      <c r="FQ36" s="197"/>
      <c r="FR36" s="197"/>
      <c r="FS36" s="197"/>
      <c r="FT36" s="197"/>
      <c r="FU36" s="197"/>
      <c r="FV36" s="197"/>
      <c r="FW36" s="197"/>
      <c r="FX36" s="197"/>
      <c r="FY36" s="197"/>
      <c r="FZ36" s="197"/>
      <c r="GA36" s="197"/>
      <c r="GB36" s="197"/>
      <c r="GC36" s="197"/>
      <c r="GD36" s="197"/>
      <c r="GE36" s="197"/>
      <c r="GF36" s="197"/>
      <c r="GG36" s="197"/>
      <c r="GH36" s="197"/>
      <c r="GI36" s="197"/>
      <c r="GJ36" s="197"/>
      <c r="GK36" s="197"/>
      <c r="GL36" s="197"/>
      <c r="GM36" s="197"/>
      <c r="GN36" s="197"/>
      <c r="GO36" s="197"/>
      <c r="GP36" s="197"/>
      <c r="GQ36" s="197"/>
      <c r="GR36" s="197"/>
      <c r="GS36" s="197"/>
      <c r="GT36" s="197"/>
      <c r="GU36" s="197"/>
      <c r="GV36" s="197"/>
      <c r="GW36" s="197"/>
      <c r="GX36" s="197"/>
      <c r="GY36" s="197"/>
      <c r="GZ36" s="197"/>
      <c r="HA36" s="197"/>
      <c r="HB36" s="197"/>
      <c r="HC36" s="197"/>
      <c r="HD36" s="197"/>
      <c r="HE36" s="197"/>
      <c r="HF36" s="197"/>
      <c r="HG36" s="197"/>
      <c r="HH36" s="197"/>
      <c r="HI36" s="197"/>
      <c r="HJ36" s="197"/>
      <c r="HK36" s="197"/>
      <c r="HL36" s="197"/>
      <c r="HM36" s="197"/>
    </row>
    <row r="37" spans="1:221" ht="15" x14ac:dyDescent="0.25">
      <c r="A37" s="197"/>
      <c r="B37" s="191" t="s">
        <v>155</v>
      </c>
      <c r="C37" s="197">
        <v>-0.72890238783511074</v>
      </c>
      <c r="D37" s="197">
        <v>2.7784243466916938</v>
      </c>
      <c r="E37" s="197">
        <v>0.98159125494566557</v>
      </c>
      <c r="F37" s="197">
        <v>-0.52408978243916304</v>
      </c>
      <c r="G37" s="197">
        <v>-4.5686983186772556E-2</v>
      </c>
      <c r="H37" s="197">
        <v>0.12884711550112038</v>
      </c>
      <c r="I37" s="197">
        <v>-0.25112704465405444</v>
      </c>
      <c r="J37" s="197">
        <v>-0.25249581995100345</v>
      </c>
      <c r="K37" s="197">
        <v>0.27860898794552891</v>
      </c>
      <c r="L37" s="197">
        <v>9.2153968911488304E-2</v>
      </c>
      <c r="M37" s="197">
        <v>0.24448101003608924</v>
      </c>
      <c r="N37" s="197">
        <v>-0.14358098020302834</v>
      </c>
      <c r="O37" s="197">
        <v>-0.15012732223621128</v>
      </c>
      <c r="P37" s="197">
        <v>-5.5888693621335972E-2</v>
      </c>
      <c r="Q37" s="197">
        <v>6.6163755012234038E-3</v>
      </c>
      <c r="R37" s="197">
        <v>2.3163563233076889E-2</v>
      </c>
      <c r="S37" s="197">
        <v>-0.17695842377456827</v>
      </c>
      <c r="T37" s="197">
        <v>0.27225053356275675</v>
      </c>
      <c r="U37" s="197">
        <v>-0.18339654241273751</v>
      </c>
      <c r="V37" s="197">
        <v>0.15333968466406089</v>
      </c>
      <c r="W37" s="197">
        <v>-0.28274631714559761</v>
      </c>
      <c r="X37" s="197">
        <v>0.50145981085242752</v>
      </c>
      <c r="Y37" s="197">
        <v>-0.12656312518176516</v>
      </c>
      <c r="Z37" s="197">
        <v>0.42821142681662394</v>
      </c>
      <c r="AA37" s="197">
        <v>-0.22757018864462353</v>
      </c>
      <c r="AB37" s="197">
        <v>3.3041583184925116E-3</v>
      </c>
      <c r="AC37" s="197">
        <v>0.17383610209141831</v>
      </c>
      <c r="AD37" s="197">
        <v>-0.22256061010201644</v>
      </c>
      <c r="AE37" s="197">
        <v>-0.13414760856557018</v>
      </c>
      <c r="AF37" s="197">
        <v>-0.20307768993037267</v>
      </c>
      <c r="AG37" s="197">
        <v>0.81617076909061281</v>
      </c>
      <c r="AH37" s="197">
        <v>-0.13778958884016501</v>
      </c>
      <c r="AI37" s="197">
        <v>-0.37190997958852978</v>
      </c>
      <c r="AJ37" s="197">
        <v>0.9336266472067607</v>
      </c>
      <c r="AK37" s="197">
        <v>-0.15884376179086823</v>
      </c>
      <c r="AL37" s="197">
        <v>-0.23574800438269061</v>
      </c>
      <c r="AM37" s="197"/>
      <c r="AN37" s="197"/>
      <c r="AO37" s="197"/>
      <c r="AP37" s="197"/>
      <c r="AQ37" s="197"/>
      <c r="AR37" s="197"/>
      <c r="AS37" s="197"/>
      <c r="AT37" s="197"/>
      <c r="AU37" s="197"/>
      <c r="AV37" s="197"/>
      <c r="AW37" s="197"/>
      <c r="AX37" s="197"/>
      <c r="AY37" s="197"/>
      <c r="AZ37" s="197"/>
      <c r="BA37" s="197"/>
      <c r="BB37" s="197"/>
      <c r="BC37" s="197"/>
      <c r="BD37" s="197"/>
      <c r="BE37" s="197"/>
      <c r="BF37" s="197"/>
      <c r="BG37" s="197"/>
      <c r="BH37" s="197"/>
      <c r="BI37" s="197"/>
      <c r="BJ37" s="197"/>
      <c r="BK37" s="197"/>
      <c r="BL37" s="197"/>
      <c r="BM37" s="197"/>
      <c r="BN37" s="197"/>
      <c r="BO37" s="197"/>
      <c r="BP37" s="197"/>
      <c r="BQ37" s="197"/>
      <c r="BR37" s="197"/>
      <c r="BS37" s="197"/>
      <c r="BT37" s="197"/>
      <c r="BU37" s="197"/>
      <c r="BV37" s="197"/>
      <c r="BW37" s="197"/>
      <c r="BX37" s="197"/>
      <c r="BY37" s="197"/>
      <c r="BZ37" s="197"/>
      <c r="CA37" s="197"/>
      <c r="CB37" s="197"/>
      <c r="CC37" s="197"/>
      <c r="CD37" s="197"/>
      <c r="CE37" s="197"/>
      <c r="CF37" s="197"/>
      <c r="CG37" s="197"/>
      <c r="CH37" s="197"/>
      <c r="CI37" s="197"/>
      <c r="CJ37" s="197"/>
      <c r="CK37" s="197"/>
      <c r="CL37" s="197"/>
      <c r="CM37" s="197"/>
      <c r="CN37" s="197"/>
      <c r="CO37" s="197"/>
      <c r="CP37" s="197"/>
      <c r="CQ37" s="197"/>
      <c r="CR37" s="197"/>
      <c r="CS37" s="197"/>
      <c r="CT37" s="197"/>
      <c r="CU37" s="197"/>
      <c r="CV37" s="197"/>
      <c r="CW37" s="197"/>
      <c r="CX37" s="197"/>
      <c r="CY37" s="197"/>
      <c r="CZ37" s="197"/>
      <c r="DA37" s="197"/>
      <c r="DB37" s="197"/>
      <c r="DC37" s="197"/>
      <c r="DD37" s="197"/>
      <c r="DE37" s="197"/>
      <c r="DF37" s="197"/>
      <c r="DG37" s="197"/>
      <c r="DH37" s="197"/>
      <c r="DI37" s="197"/>
      <c r="DJ37" s="197"/>
      <c r="DK37" s="197"/>
      <c r="DL37" s="197"/>
      <c r="DM37" s="197"/>
      <c r="DN37" s="197"/>
      <c r="DO37" s="197"/>
      <c r="DP37" s="197"/>
      <c r="DQ37" s="197"/>
      <c r="DR37" s="197"/>
      <c r="DS37" s="197"/>
      <c r="DT37" s="197"/>
      <c r="DU37" s="197"/>
      <c r="DV37" s="197"/>
      <c r="DW37" s="197"/>
      <c r="DX37" s="197"/>
      <c r="DY37" s="197"/>
      <c r="DZ37" s="197"/>
      <c r="EA37" s="197"/>
      <c r="EB37" s="197"/>
      <c r="EC37" s="197"/>
      <c r="ED37" s="197"/>
      <c r="EE37" s="197"/>
      <c r="EF37" s="197"/>
      <c r="EG37" s="197"/>
      <c r="EH37" s="197"/>
      <c r="EI37" s="197"/>
      <c r="EJ37" s="197"/>
      <c r="EK37" s="197"/>
      <c r="EL37" s="197"/>
      <c r="EM37" s="197"/>
      <c r="EN37" s="197"/>
      <c r="EO37" s="197"/>
      <c r="EP37" s="197"/>
      <c r="EQ37" s="197"/>
      <c r="ER37" s="197"/>
      <c r="ES37" s="197"/>
      <c r="ET37" s="197"/>
      <c r="EU37" s="197"/>
      <c r="EV37" s="197"/>
      <c r="EW37" s="197"/>
      <c r="EX37" s="197"/>
      <c r="EY37" s="197"/>
      <c r="EZ37" s="197"/>
      <c r="FA37" s="197"/>
      <c r="FB37" s="197"/>
      <c r="FC37" s="197"/>
      <c r="FD37" s="197"/>
      <c r="FE37" s="197"/>
      <c r="FF37" s="197"/>
      <c r="FG37" s="197"/>
      <c r="FH37" s="197"/>
      <c r="FI37" s="197"/>
      <c r="FJ37" s="197"/>
      <c r="FK37" s="197"/>
      <c r="FL37" s="197"/>
      <c r="FM37" s="197"/>
      <c r="FN37" s="197"/>
      <c r="FO37" s="197"/>
      <c r="FP37" s="197"/>
      <c r="FQ37" s="197"/>
      <c r="FR37" s="197"/>
      <c r="FS37" s="197"/>
      <c r="FT37" s="197"/>
      <c r="FU37" s="197"/>
      <c r="FV37" s="197"/>
      <c r="FW37" s="197"/>
      <c r="FX37" s="197"/>
      <c r="FY37" s="197"/>
      <c r="FZ37" s="197"/>
      <c r="GA37" s="197"/>
      <c r="GB37" s="197"/>
      <c r="GC37" s="197"/>
      <c r="GD37" s="197"/>
      <c r="GE37" s="197"/>
      <c r="GF37" s="197"/>
      <c r="GG37" s="197"/>
      <c r="GH37" s="197"/>
      <c r="GI37" s="197"/>
      <c r="GJ37" s="197"/>
      <c r="GK37" s="197"/>
      <c r="GL37" s="197"/>
      <c r="GM37" s="197"/>
      <c r="GN37" s="197"/>
      <c r="GO37" s="197"/>
      <c r="GP37" s="197"/>
      <c r="GQ37" s="197"/>
      <c r="GR37" s="197"/>
      <c r="GS37" s="197"/>
      <c r="GT37" s="197"/>
      <c r="GU37" s="197"/>
      <c r="GV37" s="197"/>
      <c r="GW37" s="197"/>
      <c r="GX37" s="197"/>
      <c r="GY37" s="197"/>
      <c r="GZ37" s="197"/>
      <c r="HA37" s="197"/>
      <c r="HB37" s="197"/>
      <c r="HC37" s="197"/>
      <c r="HD37" s="197"/>
      <c r="HE37" s="197"/>
      <c r="HF37" s="197"/>
      <c r="HG37" s="197"/>
      <c r="HH37" s="197"/>
      <c r="HI37" s="197"/>
      <c r="HJ37" s="197"/>
      <c r="HK37" s="197"/>
      <c r="HL37" s="197"/>
      <c r="HM37" s="197"/>
    </row>
    <row r="38" spans="1:221" ht="15" x14ac:dyDescent="0.25">
      <c r="A38" s="197"/>
      <c r="B38" s="191" t="s">
        <v>154</v>
      </c>
      <c r="C38" s="197">
        <v>-9.7321216012861367E-2</v>
      </c>
      <c r="D38" s="197">
        <v>-3.0115366660367071E-3</v>
      </c>
      <c r="E38" s="197">
        <v>-7.5624880478318057E-2</v>
      </c>
      <c r="F38" s="197">
        <v>0.27800468254711674</v>
      </c>
      <c r="G38" s="197">
        <v>8.1471912332710339E-2</v>
      </c>
      <c r="H38" s="197">
        <v>-7.7448719762866491E-2</v>
      </c>
      <c r="I38" s="197">
        <v>-4.9416681519539596E-3</v>
      </c>
      <c r="J38" s="197">
        <v>-0.18176729837689176</v>
      </c>
      <c r="K38" s="197">
        <v>0.30811787066784269</v>
      </c>
      <c r="L38" s="197">
        <v>-4.0700881591005156E-2</v>
      </c>
      <c r="M38" s="197">
        <v>2.1242317880773021E-2</v>
      </c>
      <c r="N38" s="197">
        <v>0.13762792729939544</v>
      </c>
      <c r="O38" s="197">
        <v>-9.9066856751218735E-2</v>
      </c>
      <c r="P38" s="197">
        <v>-4.5108307433874839E-2</v>
      </c>
      <c r="Q38" s="197">
        <v>0.19341804143977104</v>
      </c>
      <c r="R38" s="197">
        <v>-0.28376133019392935</v>
      </c>
      <c r="S38" s="197">
        <v>0.15060132415849337</v>
      </c>
      <c r="T38" s="197">
        <v>0.18523632997960893</v>
      </c>
      <c r="U38" s="197">
        <v>-6.6287966751029104E-2</v>
      </c>
      <c r="V38" s="197">
        <v>-6.3205190528680899E-2</v>
      </c>
      <c r="W38" s="197">
        <v>-2.0556494285041138E-3</v>
      </c>
      <c r="X38" s="197">
        <v>0.22398034012434209</v>
      </c>
      <c r="Y38" s="197">
        <v>3.5906162127541386E-2</v>
      </c>
      <c r="Z38" s="197">
        <v>-0.10131359274923779</v>
      </c>
      <c r="AA38" s="197">
        <v>-6.13944390499499E-2</v>
      </c>
      <c r="AB38" s="197">
        <v>0.15057564822115488</v>
      </c>
      <c r="AC38" s="197">
        <v>-0.19519231153420891</v>
      </c>
      <c r="AD38" s="197">
        <v>6.2463484556959159E-2</v>
      </c>
      <c r="AE38" s="197">
        <v>6.8969731119897792E-2</v>
      </c>
      <c r="AF38" s="197">
        <v>-1.3720978584586985E-2</v>
      </c>
      <c r="AG38" s="197">
        <v>0.14846587462556426</v>
      </c>
      <c r="AH38" s="197">
        <v>-4.6690865002723347E-2</v>
      </c>
      <c r="AI38" s="197">
        <v>-9.8498199531494413E-2</v>
      </c>
      <c r="AJ38" s="197">
        <v>-6.1420646530403356E-2</v>
      </c>
      <c r="AK38" s="197">
        <v>0.10553623757577579</v>
      </c>
      <c r="AL38" s="197">
        <v>-1.5359461200216362E-2</v>
      </c>
      <c r="AM38" s="197"/>
      <c r="AN38" s="197"/>
      <c r="AO38" s="197"/>
      <c r="AP38" s="197"/>
      <c r="AQ38" s="197"/>
      <c r="AR38" s="197"/>
      <c r="AS38" s="197"/>
      <c r="AT38" s="197"/>
      <c r="AU38" s="197"/>
      <c r="AV38" s="197"/>
      <c r="AW38" s="197"/>
      <c r="AX38" s="197"/>
      <c r="AY38" s="197"/>
      <c r="AZ38" s="197"/>
      <c r="BA38" s="197"/>
      <c r="BB38" s="197"/>
      <c r="BC38" s="197"/>
      <c r="BD38" s="197"/>
      <c r="BE38" s="197"/>
      <c r="BF38" s="197"/>
      <c r="BG38" s="197"/>
      <c r="BH38" s="197"/>
      <c r="BI38" s="197"/>
      <c r="BJ38" s="197"/>
      <c r="BK38" s="197"/>
      <c r="BL38" s="197"/>
      <c r="BM38" s="197"/>
      <c r="BN38" s="197"/>
      <c r="BO38" s="197"/>
      <c r="BP38" s="197"/>
      <c r="BQ38" s="197"/>
      <c r="BR38" s="197"/>
      <c r="BS38" s="197"/>
      <c r="BT38" s="197"/>
      <c r="BU38" s="197"/>
      <c r="BV38" s="197"/>
      <c r="BW38" s="197"/>
      <c r="BX38" s="197"/>
      <c r="BY38" s="197"/>
      <c r="BZ38" s="197"/>
      <c r="CA38" s="197"/>
      <c r="CB38" s="197"/>
      <c r="CC38" s="197"/>
      <c r="CD38" s="197"/>
      <c r="CE38" s="197"/>
      <c r="CF38" s="197"/>
      <c r="CG38" s="197"/>
      <c r="CH38" s="197"/>
      <c r="CI38" s="197"/>
      <c r="CJ38" s="197"/>
      <c r="CK38" s="197"/>
      <c r="CL38" s="197"/>
      <c r="CM38" s="197"/>
      <c r="CN38" s="197"/>
      <c r="CO38" s="197"/>
      <c r="CP38" s="197"/>
      <c r="CQ38" s="197"/>
      <c r="CR38" s="197"/>
      <c r="CS38" s="197"/>
      <c r="CT38" s="197"/>
      <c r="CU38" s="197"/>
      <c r="CV38" s="197"/>
      <c r="CW38" s="197"/>
      <c r="CX38" s="197"/>
      <c r="CY38" s="197"/>
      <c r="CZ38" s="197"/>
      <c r="DA38" s="197"/>
      <c r="DB38" s="197"/>
      <c r="DC38" s="197"/>
      <c r="DD38" s="197"/>
      <c r="DE38" s="197"/>
      <c r="DF38" s="197"/>
      <c r="DG38" s="197"/>
      <c r="DH38" s="197"/>
      <c r="DI38" s="197"/>
      <c r="DJ38" s="197"/>
      <c r="DK38" s="197"/>
      <c r="DL38" s="197"/>
      <c r="DM38" s="197"/>
      <c r="DN38" s="197"/>
      <c r="DO38" s="197"/>
      <c r="DP38" s="197"/>
      <c r="DQ38" s="197"/>
      <c r="DR38" s="197"/>
      <c r="DS38" s="197"/>
      <c r="DT38" s="197"/>
      <c r="DU38" s="197"/>
      <c r="DV38" s="197"/>
      <c r="DW38" s="197"/>
      <c r="DX38" s="197"/>
      <c r="DY38" s="197"/>
      <c r="DZ38" s="197"/>
      <c r="EA38" s="197"/>
      <c r="EB38" s="197"/>
      <c r="EC38" s="197"/>
      <c r="ED38" s="197"/>
      <c r="EE38" s="197"/>
      <c r="EF38" s="197"/>
      <c r="EG38" s="197"/>
      <c r="EH38" s="197"/>
      <c r="EI38" s="197"/>
      <c r="EJ38" s="197"/>
      <c r="EK38" s="197"/>
      <c r="EL38" s="197"/>
      <c r="EM38" s="197"/>
      <c r="EN38" s="197"/>
      <c r="EO38" s="197"/>
      <c r="EP38" s="197"/>
      <c r="EQ38" s="197"/>
      <c r="ER38" s="197"/>
      <c r="ES38" s="197"/>
      <c r="ET38" s="197"/>
      <c r="EU38" s="197"/>
      <c r="EV38" s="197"/>
      <c r="EW38" s="197"/>
      <c r="EX38" s="197"/>
      <c r="EY38" s="197"/>
      <c r="EZ38" s="197"/>
      <c r="FA38" s="197"/>
      <c r="FB38" s="197"/>
      <c r="FC38" s="197"/>
      <c r="FD38" s="197"/>
      <c r="FE38" s="197"/>
      <c r="FF38" s="197"/>
      <c r="FG38" s="197"/>
      <c r="FH38" s="197"/>
      <c r="FI38" s="197"/>
      <c r="FJ38" s="197"/>
      <c r="FK38" s="197"/>
      <c r="FL38" s="197"/>
      <c r="FM38" s="197"/>
      <c r="FN38" s="197"/>
      <c r="FO38" s="197"/>
      <c r="FP38" s="197"/>
      <c r="FQ38" s="197"/>
      <c r="FR38" s="197"/>
      <c r="FS38" s="197"/>
      <c r="FT38" s="197"/>
      <c r="FU38" s="197"/>
      <c r="FV38" s="197"/>
      <c r="FW38" s="197"/>
      <c r="FX38" s="197"/>
      <c r="FY38" s="197"/>
      <c r="FZ38" s="197"/>
      <c r="GA38" s="197"/>
      <c r="GB38" s="197"/>
      <c r="GC38" s="197"/>
      <c r="GD38" s="197"/>
      <c r="GE38" s="197"/>
      <c r="GF38" s="197"/>
      <c r="GG38" s="197"/>
      <c r="GH38" s="197"/>
      <c r="GI38" s="197"/>
      <c r="GJ38" s="197"/>
      <c r="GK38" s="197"/>
      <c r="GL38" s="197"/>
      <c r="GM38" s="197"/>
      <c r="GN38" s="197"/>
      <c r="GO38" s="197"/>
      <c r="GP38" s="197"/>
      <c r="GQ38" s="197"/>
      <c r="GR38" s="197"/>
      <c r="GS38" s="197"/>
      <c r="GT38" s="197"/>
      <c r="GU38" s="197"/>
      <c r="GV38" s="197"/>
      <c r="GW38" s="197"/>
      <c r="GX38" s="197"/>
      <c r="GY38" s="197"/>
      <c r="GZ38" s="197"/>
      <c r="HA38" s="197"/>
      <c r="HB38" s="197"/>
      <c r="HC38" s="197"/>
      <c r="HD38" s="197"/>
      <c r="HE38" s="197"/>
      <c r="HF38" s="197"/>
      <c r="HG38" s="197"/>
      <c r="HH38" s="197"/>
      <c r="HI38" s="197"/>
      <c r="HJ38" s="197"/>
      <c r="HK38" s="197"/>
      <c r="HL38" s="197"/>
      <c r="HM38" s="197"/>
    </row>
    <row r="39" spans="1:221" ht="15" x14ac:dyDescent="0.25">
      <c r="A39" s="197"/>
      <c r="B39" s="192" t="s">
        <v>153</v>
      </c>
      <c r="C39" s="197">
        <v>3.6345209257713673E-2</v>
      </c>
      <c r="D39" s="197">
        <v>-0.10105232340720316</v>
      </c>
      <c r="E39" s="197">
        <v>-4.4681239852315646E-2</v>
      </c>
      <c r="F39" s="197">
        <v>-0.11150485850054548</v>
      </c>
      <c r="G39" s="197">
        <v>0.25513139254003114</v>
      </c>
      <c r="H39" s="197">
        <v>3.4008308543230781E-2</v>
      </c>
      <c r="I39" s="197">
        <v>-5.1335495481226734E-2</v>
      </c>
      <c r="J39" s="197">
        <v>2.546716420571693E-2</v>
      </c>
      <c r="K39" s="197">
        <v>-1.5369436471345366E-2</v>
      </c>
      <c r="L39" s="197">
        <v>-8.526196267258801E-2</v>
      </c>
      <c r="M39" s="197">
        <v>0.15365299524966303</v>
      </c>
      <c r="N39" s="197">
        <v>2.8722648987373534E-2</v>
      </c>
      <c r="O39" s="197">
        <v>-2.1422004747224666E-2</v>
      </c>
      <c r="P39" s="197">
        <v>2.2815264387381795E-2</v>
      </c>
      <c r="Q39" s="197">
        <v>-3.4996265926644843E-2</v>
      </c>
      <c r="R39" s="197">
        <v>-4.0679925295899255E-2</v>
      </c>
      <c r="S39" s="197">
        <v>9.3875261906160024E-2</v>
      </c>
      <c r="T39" s="197">
        <v>1.225877348849469E-2</v>
      </c>
      <c r="U39" s="197">
        <v>-9.6506017578144032E-3</v>
      </c>
      <c r="V39" s="197">
        <v>-7.937399548346713E-4</v>
      </c>
      <c r="W39" s="197">
        <v>0.12268837495961193</v>
      </c>
      <c r="X39" s="197">
        <v>6.6026535641421358E-2</v>
      </c>
      <c r="Y39" s="197">
        <v>-9.1306163764886539E-2</v>
      </c>
      <c r="Z39" s="197">
        <v>4.6135867933198238E-2</v>
      </c>
      <c r="AA39" s="197">
        <v>0.14568579782598778</v>
      </c>
      <c r="AB39" s="197">
        <v>2.6084179096365956E-2</v>
      </c>
      <c r="AC39" s="197">
        <v>0.13007278614328865</v>
      </c>
      <c r="AD39" s="197">
        <v>5.9254198934059366E-2</v>
      </c>
      <c r="AE39" s="197">
        <v>-0.10471339746079367</v>
      </c>
      <c r="AF39" s="197">
        <v>0.16201794235029032</v>
      </c>
      <c r="AG39" s="197">
        <v>-1.6771800711999463E-2</v>
      </c>
      <c r="AH39" s="197">
        <v>4.9588800749140738E-3</v>
      </c>
      <c r="AI39" s="197">
        <v>-5.9793484414949027E-2</v>
      </c>
      <c r="AJ39" s="197">
        <v>2.2515685476430347E-2</v>
      </c>
      <c r="AK39" s="197">
        <v>9.6958519635835572E-2</v>
      </c>
      <c r="AL39" s="197">
        <v>-5.0280160730700074E-2</v>
      </c>
      <c r="AM39" s="197"/>
      <c r="AN39" s="197"/>
      <c r="AO39" s="197"/>
      <c r="AP39" s="197"/>
      <c r="AQ39" s="197"/>
      <c r="AR39" s="197"/>
      <c r="AS39" s="197"/>
      <c r="AT39" s="197"/>
      <c r="AU39" s="197"/>
      <c r="AV39" s="197"/>
      <c r="AW39" s="197"/>
      <c r="AX39" s="197"/>
      <c r="AY39" s="197"/>
      <c r="AZ39" s="197"/>
      <c r="BA39" s="197"/>
      <c r="BB39" s="197"/>
      <c r="BC39" s="197"/>
      <c r="BD39" s="197"/>
      <c r="BE39" s="197"/>
      <c r="BF39" s="197"/>
      <c r="BG39" s="197"/>
      <c r="BH39" s="197"/>
      <c r="BI39" s="197"/>
      <c r="BJ39" s="197"/>
      <c r="BK39" s="197"/>
      <c r="BL39" s="197"/>
      <c r="BM39" s="197"/>
      <c r="BN39" s="197"/>
      <c r="BO39" s="197"/>
      <c r="BP39" s="197"/>
      <c r="BQ39" s="197"/>
      <c r="BR39" s="197"/>
      <c r="BS39" s="197"/>
      <c r="BT39" s="197"/>
      <c r="BU39" s="197"/>
      <c r="BV39" s="197"/>
      <c r="BW39" s="197"/>
      <c r="BX39" s="197"/>
      <c r="BY39" s="197"/>
      <c r="BZ39" s="197"/>
      <c r="CA39" s="197"/>
      <c r="CB39" s="197"/>
      <c r="CC39" s="197"/>
      <c r="CD39" s="197"/>
      <c r="CE39" s="197"/>
      <c r="CF39" s="197"/>
      <c r="CG39" s="197"/>
      <c r="CH39" s="197"/>
      <c r="CI39" s="197"/>
      <c r="CJ39" s="197"/>
      <c r="CK39" s="197"/>
      <c r="CL39" s="197"/>
      <c r="CM39" s="197"/>
      <c r="CN39" s="197"/>
      <c r="CO39" s="197"/>
      <c r="CP39" s="197"/>
      <c r="CQ39" s="197"/>
      <c r="CR39" s="197"/>
      <c r="CS39" s="197"/>
      <c r="CT39" s="197"/>
      <c r="CU39" s="197"/>
      <c r="CV39" s="197"/>
      <c r="CW39" s="197"/>
      <c r="CX39" s="197"/>
      <c r="CY39" s="197"/>
      <c r="CZ39" s="197"/>
      <c r="DA39" s="197"/>
      <c r="DB39" s="197"/>
      <c r="DC39" s="197"/>
      <c r="DD39" s="197"/>
      <c r="DE39" s="197"/>
      <c r="DF39" s="197"/>
      <c r="DG39" s="197"/>
      <c r="DH39" s="197"/>
      <c r="DI39" s="197"/>
      <c r="DJ39" s="197"/>
      <c r="DK39" s="197"/>
      <c r="DL39" s="197"/>
      <c r="DM39" s="197"/>
      <c r="DN39" s="197"/>
      <c r="DO39" s="197"/>
      <c r="DP39" s="197"/>
      <c r="DQ39" s="197"/>
      <c r="DR39" s="197"/>
      <c r="DS39" s="197"/>
      <c r="DT39" s="197"/>
      <c r="DU39" s="197"/>
      <c r="DV39" s="197"/>
      <c r="DW39" s="197"/>
      <c r="DX39" s="197"/>
      <c r="DY39" s="197"/>
      <c r="DZ39" s="197"/>
      <c r="EA39" s="197"/>
      <c r="EB39" s="197"/>
      <c r="EC39" s="197"/>
      <c r="ED39" s="197"/>
      <c r="EE39" s="197"/>
      <c r="EF39" s="197"/>
      <c r="EG39" s="197"/>
      <c r="EH39" s="197"/>
      <c r="EI39" s="197"/>
      <c r="EJ39" s="197"/>
      <c r="EK39" s="197"/>
      <c r="EL39" s="197"/>
      <c r="EM39" s="197"/>
      <c r="EN39" s="197"/>
      <c r="EO39" s="197"/>
      <c r="EP39" s="197"/>
      <c r="EQ39" s="197"/>
      <c r="ER39" s="197"/>
      <c r="ES39" s="197"/>
      <c r="ET39" s="197"/>
      <c r="EU39" s="197"/>
      <c r="EV39" s="197"/>
      <c r="EW39" s="197"/>
      <c r="EX39" s="197"/>
      <c r="EY39" s="197"/>
      <c r="EZ39" s="197"/>
      <c r="FA39" s="197"/>
      <c r="FB39" s="197"/>
      <c r="FC39" s="197"/>
      <c r="FD39" s="197"/>
      <c r="FE39" s="197"/>
      <c r="FF39" s="197"/>
      <c r="FG39" s="197"/>
      <c r="FH39" s="197"/>
      <c r="FI39" s="197"/>
      <c r="FJ39" s="197"/>
      <c r="FK39" s="197"/>
      <c r="FL39" s="197"/>
      <c r="FM39" s="197"/>
      <c r="FN39" s="197"/>
      <c r="FO39" s="197"/>
      <c r="FP39" s="197"/>
      <c r="FQ39" s="197"/>
      <c r="FR39" s="197"/>
      <c r="FS39" s="197"/>
      <c r="FT39" s="197"/>
      <c r="FU39" s="197"/>
      <c r="FV39" s="197"/>
      <c r="FW39" s="197"/>
      <c r="FX39" s="197"/>
      <c r="FY39" s="197"/>
      <c r="FZ39" s="197"/>
      <c r="GA39" s="197"/>
      <c r="GB39" s="197"/>
      <c r="GC39" s="197"/>
      <c r="GD39" s="197"/>
      <c r="GE39" s="197"/>
      <c r="GF39" s="197"/>
      <c r="GG39" s="197"/>
      <c r="GH39" s="197"/>
      <c r="GI39" s="197"/>
      <c r="GJ39" s="197"/>
      <c r="GK39" s="197"/>
      <c r="GL39" s="197"/>
      <c r="GM39" s="197"/>
      <c r="GN39" s="197"/>
      <c r="GO39" s="197"/>
      <c r="GP39" s="197"/>
      <c r="GQ39" s="197"/>
      <c r="GR39" s="197"/>
      <c r="GS39" s="197"/>
      <c r="GT39" s="197"/>
      <c r="GU39" s="197"/>
      <c r="GV39" s="197"/>
      <c r="GW39" s="197"/>
      <c r="GX39" s="197"/>
      <c r="GY39" s="197"/>
      <c r="GZ39" s="197"/>
      <c r="HA39" s="197"/>
      <c r="HB39" s="197"/>
      <c r="HC39" s="197"/>
      <c r="HD39" s="197"/>
      <c r="HE39" s="197"/>
      <c r="HF39" s="197"/>
      <c r="HG39" s="197"/>
      <c r="HH39" s="197"/>
      <c r="HI39" s="197"/>
      <c r="HJ39" s="197"/>
      <c r="HK39" s="197"/>
      <c r="HL39" s="197"/>
      <c r="HM39" s="197"/>
    </row>
    <row r="40" spans="1:221" ht="15" x14ac:dyDescent="0.25">
      <c r="A40" s="197"/>
      <c r="B40" s="190" t="s">
        <v>152</v>
      </c>
      <c r="C40" s="197">
        <v>2.0562551964912634E-2</v>
      </c>
      <c r="D40" s="197">
        <v>3.1242328698688482E-2</v>
      </c>
      <c r="E40" s="197">
        <v>1.7997834751826591E-2</v>
      </c>
      <c r="F40" s="197">
        <v>2.0133667156414958E-2</v>
      </c>
      <c r="G40" s="197">
        <v>2.732755331102088E-2</v>
      </c>
      <c r="H40" s="197">
        <v>1.4712654791949165E-2</v>
      </c>
      <c r="I40" s="197">
        <v>2.420189734061684E-2</v>
      </c>
      <c r="J40" s="197">
        <v>1.8987957036412206E-2</v>
      </c>
      <c r="K40" s="197">
        <v>3.2271261826431807E-2</v>
      </c>
      <c r="L40" s="197">
        <v>2.1370469734531605E-2</v>
      </c>
      <c r="M40" s="197">
        <v>1.2827019171191667E-2</v>
      </c>
      <c r="N40" s="197">
        <v>2.8535644073969246E-2</v>
      </c>
      <c r="O40" s="197">
        <v>2.818361754741705E-2</v>
      </c>
      <c r="P40" s="197">
        <v>2.4117755070492075E-2</v>
      </c>
      <c r="Q40" s="197">
        <v>2.0165934806621655E-2</v>
      </c>
      <c r="R40" s="197">
        <v>1.4302323653255566E-2</v>
      </c>
      <c r="S40" s="197">
        <v>-9.221718984732119E-4</v>
      </c>
      <c r="T40" s="197">
        <v>3.2727108011742834E-2</v>
      </c>
      <c r="U40" s="197">
        <v>5.0385836615276736E-2</v>
      </c>
      <c r="V40" s="197">
        <v>7.1680344893531478E-2</v>
      </c>
      <c r="W40" s="197">
        <v>-2.3608916673064528E-2</v>
      </c>
      <c r="X40" s="197">
        <v>2.1956126392292274E-2</v>
      </c>
      <c r="Y40" s="197">
        <v>2.4217809234995169E-2</v>
      </c>
      <c r="Z40" s="197">
        <v>2.8740957194350436E-2</v>
      </c>
      <c r="AA40" s="197">
        <v>6.1082395902830822E-2</v>
      </c>
      <c r="AB40" s="197">
        <v>-7.7014674816190398E-3</v>
      </c>
      <c r="AC40" s="197">
        <v>2.4137617811689216E-2</v>
      </c>
      <c r="AD40" s="197">
        <v>-2.4863281906502555E-2</v>
      </c>
      <c r="AE40" s="197">
        <v>2.6071500655112434E-2</v>
      </c>
      <c r="AF40" s="197">
        <v>3.3150366717018098E-2</v>
      </c>
      <c r="AG40" s="197">
        <v>2.5523243228176895E-2</v>
      </c>
      <c r="AH40" s="197">
        <v>2.803914364392357E-2</v>
      </c>
      <c r="AI40" s="197">
        <v>1.7466637478014579E-2</v>
      </c>
      <c r="AJ40" s="197">
        <v>2.0014024521721074E-2</v>
      </c>
      <c r="AK40" s="197">
        <v>2.1754372779300368E-2</v>
      </c>
      <c r="AL40" s="197">
        <v>1.4763601678236871E-2</v>
      </c>
      <c r="AM40" s="197"/>
      <c r="AN40" s="197"/>
      <c r="AO40" s="197"/>
      <c r="AP40" s="197"/>
      <c r="AQ40" s="197"/>
      <c r="AR40" s="197"/>
      <c r="AS40" s="197"/>
      <c r="AT40" s="197"/>
      <c r="AU40" s="197"/>
      <c r="AV40" s="197"/>
      <c r="AW40" s="197"/>
      <c r="AX40" s="197"/>
      <c r="AY40" s="197"/>
      <c r="AZ40" s="197"/>
      <c r="BA40" s="197"/>
      <c r="BB40" s="197"/>
      <c r="BC40" s="197"/>
      <c r="BD40" s="197"/>
      <c r="BE40" s="197"/>
      <c r="BF40" s="197"/>
      <c r="BG40" s="197"/>
      <c r="BH40" s="197"/>
      <c r="BI40" s="197"/>
      <c r="BJ40" s="197"/>
      <c r="BK40" s="197"/>
      <c r="BL40" s="197"/>
      <c r="BM40" s="197"/>
      <c r="BN40" s="197"/>
      <c r="BO40" s="197"/>
      <c r="BP40" s="197"/>
      <c r="BQ40" s="197"/>
      <c r="BR40" s="197"/>
      <c r="BS40" s="197"/>
      <c r="BT40" s="197"/>
      <c r="BU40" s="197"/>
      <c r="BV40" s="197"/>
      <c r="BW40" s="197"/>
      <c r="BX40" s="197"/>
      <c r="BY40" s="197"/>
      <c r="BZ40" s="197"/>
      <c r="CA40" s="197"/>
      <c r="CB40" s="197"/>
      <c r="CC40" s="197"/>
      <c r="CD40" s="197"/>
      <c r="CE40" s="197"/>
      <c r="CF40" s="197"/>
      <c r="CG40" s="197"/>
      <c r="CH40" s="197"/>
      <c r="CI40" s="197"/>
      <c r="CJ40" s="197"/>
      <c r="CK40" s="197"/>
      <c r="CL40" s="197"/>
      <c r="CM40" s="197"/>
      <c r="CN40" s="197"/>
      <c r="CO40" s="197"/>
      <c r="CP40" s="197"/>
      <c r="CQ40" s="197"/>
      <c r="CR40" s="197"/>
      <c r="CS40" s="197"/>
      <c r="CT40" s="197"/>
      <c r="CU40" s="197"/>
      <c r="CV40" s="197"/>
      <c r="CW40" s="197"/>
      <c r="CX40" s="197"/>
      <c r="CY40" s="197"/>
      <c r="CZ40" s="197"/>
      <c r="DA40" s="197"/>
      <c r="DB40" s="197"/>
      <c r="DC40" s="197"/>
      <c r="DD40" s="197"/>
      <c r="DE40" s="197"/>
      <c r="DF40" s="197"/>
      <c r="DG40" s="197"/>
      <c r="DH40" s="197"/>
      <c r="DI40" s="197"/>
      <c r="DJ40" s="197"/>
      <c r="DK40" s="197"/>
      <c r="DL40" s="197"/>
      <c r="DM40" s="197"/>
      <c r="DN40" s="197"/>
      <c r="DO40" s="197"/>
      <c r="DP40" s="197"/>
      <c r="DQ40" s="197"/>
      <c r="DR40" s="197"/>
      <c r="DS40" s="197"/>
      <c r="DT40" s="197"/>
      <c r="DU40" s="197"/>
      <c r="DV40" s="197"/>
      <c r="DW40" s="197"/>
      <c r="DX40" s="197"/>
      <c r="DY40" s="197"/>
      <c r="DZ40" s="197"/>
      <c r="EA40" s="197"/>
      <c r="EB40" s="197"/>
      <c r="EC40" s="197"/>
      <c r="ED40" s="197"/>
      <c r="EE40" s="197"/>
      <c r="EF40" s="197"/>
      <c r="EG40" s="197"/>
      <c r="EH40" s="197"/>
      <c r="EI40" s="197"/>
      <c r="EJ40" s="197"/>
      <c r="EK40" s="197"/>
      <c r="EL40" s="197"/>
      <c r="EM40" s="197"/>
      <c r="EN40" s="197"/>
      <c r="EO40" s="197"/>
      <c r="EP40" s="197"/>
      <c r="EQ40" s="197"/>
      <c r="ER40" s="197"/>
      <c r="ES40" s="197"/>
      <c r="ET40" s="197"/>
      <c r="EU40" s="197"/>
      <c r="EV40" s="197"/>
      <c r="EW40" s="197"/>
      <c r="EX40" s="197"/>
      <c r="EY40" s="197"/>
      <c r="EZ40" s="197"/>
      <c r="FA40" s="197"/>
      <c r="FB40" s="197"/>
      <c r="FC40" s="197"/>
      <c r="FD40" s="197"/>
      <c r="FE40" s="197"/>
      <c r="FF40" s="197"/>
      <c r="FG40" s="197"/>
      <c r="FH40" s="197"/>
      <c r="FI40" s="197"/>
      <c r="FJ40" s="197"/>
      <c r="FK40" s="197"/>
      <c r="FL40" s="197"/>
      <c r="FM40" s="197"/>
      <c r="FN40" s="197"/>
      <c r="FO40" s="197"/>
      <c r="FP40" s="197"/>
      <c r="FQ40" s="197"/>
      <c r="FR40" s="197"/>
      <c r="FS40" s="197"/>
      <c r="FT40" s="197"/>
      <c r="FU40" s="197"/>
      <c r="FV40" s="197"/>
      <c r="FW40" s="197"/>
      <c r="FX40" s="197"/>
      <c r="FY40" s="197"/>
      <c r="FZ40" s="197"/>
      <c r="GA40" s="197"/>
      <c r="GB40" s="197"/>
      <c r="GC40" s="197"/>
      <c r="GD40" s="197"/>
      <c r="GE40" s="197"/>
      <c r="GF40" s="197"/>
      <c r="GG40" s="197"/>
      <c r="GH40" s="197"/>
      <c r="GI40" s="197"/>
      <c r="GJ40" s="197"/>
      <c r="GK40" s="197"/>
      <c r="GL40" s="197"/>
      <c r="GM40" s="197"/>
      <c r="GN40" s="197"/>
      <c r="GO40" s="197"/>
      <c r="GP40" s="197"/>
      <c r="GQ40" s="197"/>
      <c r="GR40" s="197"/>
      <c r="GS40" s="197"/>
      <c r="GT40" s="197"/>
      <c r="GU40" s="197"/>
      <c r="GV40" s="197"/>
      <c r="GW40" s="197"/>
      <c r="GX40" s="197"/>
      <c r="GY40" s="197"/>
      <c r="GZ40" s="197"/>
      <c r="HA40" s="197"/>
      <c r="HB40" s="197"/>
      <c r="HC40" s="197"/>
      <c r="HD40" s="197"/>
      <c r="HE40" s="197"/>
      <c r="HF40" s="197"/>
      <c r="HG40" s="197"/>
      <c r="HH40" s="197"/>
      <c r="HI40" s="197"/>
      <c r="HJ40" s="197"/>
      <c r="HK40" s="197"/>
      <c r="HL40" s="197"/>
      <c r="HM40" s="197"/>
    </row>
    <row r="41" spans="1:221" ht="15" x14ac:dyDescent="0.25">
      <c r="A41" s="197"/>
      <c r="B41" s="190" t="s">
        <v>151</v>
      </c>
      <c r="C41" s="197">
        <v>-4.7822417520264948E-2</v>
      </c>
      <c r="D41" s="197">
        <v>-0.39201108963941456</v>
      </c>
      <c r="E41" s="197">
        <v>-0.23525866937529427</v>
      </c>
      <c r="F41" s="197">
        <v>1.1593351327124557</v>
      </c>
      <c r="G41" s="197">
        <v>-1.1232423540968157</v>
      </c>
      <c r="H41" s="197">
        <v>-3.1577690620986982</v>
      </c>
      <c r="I41" s="197">
        <v>4.2321934273782942</v>
      </c>
      <c r="J41" s="197">
        <v>0.18040375219665816</v>
      </c>
      <c r="K41" s="197">
        <v>-0.12791772752632691</v>
      </c>
      <c r="L41" s="197">
        <v>0.14263366275001421</v>
      </c>
      <c r="M41" s="197">
        <v>-1.0495772068660936</v>
      </c>
      <c r="N41" s="197">
        <v>-11.545829743747886</v>
      </c>
      <c r="O41" s="197">
        <v>-5.5032715291951417E-2</v>
      </c>
      <c r="P41" s="197">
        <v>-9.8660762230126653E-2</v>
      </c>
      <c r="Q41" s="197">
        <v>0.64990418987371457</v>
      </c>
      <c r="R41" s="197">
        <v>0.15410872354392646</v>
      </c>
      <c r="S41" s="197">
        <v>0.27377785564354706</v>
      </c>
      <c r="T41" s="197">
        <v>0.36434447053012087</v>
      </c>
      <c r="U41" s="197">
        <v>-0.49971782361203698</v>
      </c>
      <c r="V41" s="197">
        <v>1.130851097683518</v>
      </c>
      <c r="W41" s="197">
        <v>-0.28141196998620854</v>
      </c>
      <c r="X41" s="197">
        <v>0.35930646688670342</v>
      </c>
      <c r="Y41" s="197">
        <v>-4.3645220197564005E-2</v>
      </c>
      <c r="Z41" s="197">
        <v>4.6114959914588249E-2</v>
      </c>
      <c r="AA41" s="197">
        <v>4.3404882745384343E-2</v>
      </c>
      <c r="AB41" s="197">
        <v>-0.21317475571862499</v>
      </c>
      <c r="AC41" s="197">
        <v>-0.10859530233851233</v>
      </c>
      <c r="AD41" s="197">
        <v>0.15424200412733446</v>
      </c>
      <c r="AE41" s="197">
        <v>-0.28913305592536109</v>
      </c>
      <c r="AF41" s="197">
        <v>7.1964955208839498E-2</v>
      </c>
      <c r="AG41" s="197">
        <v>-0.57136502946249479</v>
      </c>
      <c r="AH41" s="197">
        <v>-8.0056682686781011E-3</v>
      </c>
      <c r="AI41" s="197">
        <v>0.50222460425430415</v>
      </c>
      <c r="AJ41" s="197">
        <v>-0.5116525462544943</v>
      </c>
      <c r="AK41" s="197">
        <v>-2.3395336377647822</v>
      </c>
      <c r="AL41" s="197">
        <v>-3.7405082672770229</v>
      </c>
      <c r="AM41" s="197"/>
      <c r="AN41" s="197"/>
      <c r="AO41" s="197"/>
      <c r="AP41" s="197"/>
      <c r="AQ41" s="197"/>
      <c r="AR41" s="197"/>
      <c r="AS41" s="197"/>
      <c r="AT41" s="197"/>
      <c r="AU41" s="197"/>
      <c r="AV41" s="197"/>
      <c r="AW41" s="197"/>
      <c r="AX41" s="197"/>
      <c r="AY41" s="197"/>
      <c r="AZ41" s="197"/>
      <c r="BA41" s="197"/>
      <c r="BB41" s="197"/>
      <c r="BC41" s="197"/>
      <c r="BD41" s="197"/>
      <c r="BE41" s="197"/>
      <c r="BF41" s="197"/>
      <c r="BG41" s="197"/>
      <c r="BH41" s="197"/>
      <c r="BI41" s="197"/>
      <c r="BJ41" s="197"/>
      <c r="BK41" s="197"/>
      <c r="BL41" s="197"/>
      <c r="BM41" s="197"/>
      <c r="BN41" s="197"/>
      <c r="BO41" s="197"/>
      <c r="BP41" s="197"/>
      <c r="BQ41" s="197"/>
      <c r="BR41" s="197"/>
      <c r="BS41" s="197"/>
      <c r="BT41" s="197"/>
      <c r="BU41" s="197"/>
      <c r="BV41" s="197"/>
      <c r="BW41" s="197"/>
      <c r="BX41" s="197"/>
      <c r="BY41" s="197"/>
      <c r="BZ41" s="197"/>
      <c r="CA41" s="197"/>
      <c r="CB41" s="197"/>
      <c r="CC41" s="197"/>
      <c r="CD41" s="197"/>
      <c r="CE41" s="197"/>
      <c r="CF41" s="197"/>
      <c r="CG41" s="197"/>
      <c r="CH41" s="197"/>
      <c r="CI41" s="197"/>
      <c r="CJ41" s="197"/>
      <c r="CK41" s="197"/>
      <c r="CL41" s="197"/>
      <c r="CM41" s="197"/>
      <c r="CN41" s="197"/>
      <c r="CO41" s="197"/>
      <c r="CP41" s="197"/>
      <c r="CQ41" s="197"/>
      <c r="CR41" s="197"/>
      <c r="CS41" s="197"/>
      <c r="CT41" s="197"/>
      <c r="CU41" s="197"/>
      <c r="CV41" s="197"/>
      <c r="CW41" s="197"/>
      <c r="CX41" s="197"/>
      <c r="CY41" s="197"/>
      <c r="CZ41" s="197"/>
      <c r="DA41" s="197"/>
      <c r="DB41" s="197"/>
      <c r="DC41" s="197"/>
      <c r="DD41" s="197"/>
      <c r="DE41" s="197"/>
      <c r="DF41" s="197"/>
      <c r="DG41" s="197"/>
      <c r="DH41" s="197"/>
      <c r="DI41" s="197"/>
      <c r="DJ41" s="197"/>
      <c r="DK41" s="197"/>
      <c r="DL41" s="197"/>
      <c r="DM41" s="197"/>
      <c r="DN41" s="197"/>
      <c r="DO41" s="197"/>
      <c r="DP41" s="197"/>
      <c r="DQ41" s="197"/>
      <c r="DR41" s="197"/>
      <c r="DS41" s="197"/>
      <c r="DT41" s="197"/>
      <c r="DU41" s="197"/>
      <c r="DV41" s="197"/>
      <c r="DW41" s="197"/>
      <c r="DX41" s="197"/>
      <c r="DY41" s="197"/>
      <c r="DZ41" s="197"/>
      <c r="EA41" s="197"/>
      <c r="EB41" s="197"/>
      <c r="EC41" s="197"/>
      <c r="ED41" s="197"/>
      <c r="EE41" s="197"/>
      <c r="EF41" s="197"/>
      <c r="EG41" s="197"/>
      <c r="EH41" s="197"/>
      <c r="EI41" s="197"/>
      <c r="EJ41" s="197"/>
      <c r="EK41" s="197"/>
      <c r="EL41" s="197"/>
      <c r="EM41" s="197"/>
      <c r="EN41" s="197"/>
      <c r="EO41" s="197"/>
      <c r="EP41" s="197"/>
      <c r="EQ41" s="197"/>
      <c r="ER41" s="197"/>
      <c r="ES41" s="197"/>
      <c r="ET41" s="197"/>
      <c r="EU41" s="197"/>
      <c r="EV41" s="197"/>
      <c r="EW41" s="197"/>
      <c r="EX41" s="197"/>
      <c r="EY41" s="197"/>
      <c r="EZ41" s="197"/>
      <c r="FA41" s="197"/>
      <c r="FB41" s="197"/>
      <c r="FC41" s="197"/>
      <c r="FD41" s="197"/>
      <c r="FE41" s="197"/>
      <c r="FF41" s="197"/>
      <c r="FG41" s="197"/>
      <c r="FH41" s="197"/>
      <c r="FI41" s="197"/>
      <c r="FJ41" s="197"/>
      <c r="FK41" s="197"/>
      <c r="FL41" s="197"/>
      <c r="FM41" s="197"/>
      <c r="FN41" s="197"/>
      <c r="FO41" s="197"/>
      <c r="FP41" s="197"/>
      <c r="FQ41" s="197"/>
      <c r="FR41" s="197"/>
      <c r="FS41" s="197"/>
      <c r="FT41" s="197"/>
      <c r="FU41" s="197"/>
      <c r="FV41" s="197"/>
      <c r="FW41" s="197"/>
      <c r="FX41" s="197"/>
      <c r="FY41" s="197"/>
      <c r="FZ41" s="197"/>
      <c r="GA41" s="197"/>
      <c r="GB41" s="197"/>
      <c r="GC41" s="197"/>
      <c r="GD41" s="197"/>
      <c r="GE41" s="197"/>
      <c r="GF41" s="197"/>
      <c r="GG41" s="197"/>
      <c r="GH41" s="197"/>
      <c r="GI41" s="197"/>
      <c r="GJ41" s="197"/>
      <c r="GK41" s="197"/>
      <c r="GL41" s="197"/>
      <c r="GM41" s="197"/>
      <c r="GN41" s="197"/>
      <c r="GO41" s="197"/>
      <c r="GP41" s="197"/>
      <c r="GQ41" s="197"/>
      <c r="GR41" s="197"/>
      <c r="GS41" s="197"/>
      <c r="GT41" s="197"/>
      <c r="GU41" s="197"/>
      <c r="GV41" s="197"/>
      <c r="GW41" s="197"/>
      <c r="GX41" s="197"/>
      <c r="GY41" s="197"/>
      <c r="GZ41" s="197"/>
      <c r="HA41" s="197"/>
      <c r="HB41" s="197"/>
      <c r="HC41" s="197"/>
      <c r="HD41" s="197"/>
      <c r="HE41" s="197"/>
      <c r="HF41" s="197"/>
      <c r="HG41" s="197"/>
      <c r="HH41" s="197"/>
      <c r="HI41" s="197"/>
      <c r="HJ41" s="197"/>
      <c r="HK41" s="197"/>
      <c r="HL41" s="197"/>
      <c r="HM41" s="197"/>
    </row>
    <row r="42" spans="1:221" ht="15" x14ac:dyDescent="0.25">
      <c r="A42" s="197"/>
      <c r="B42" s="193" t="s">
        <v>150</v>
      </c>
      <c r="C42" s="197">
        <v>0.15804863943055047</v>
      </c>
      <c r="D42" s="197">
        <v>9.4664517649911462E-2</v>
      </c>
      <c r="E42" s="197">
        <v>-1.8569110062123695E-2</v>
      </c>
      <c r="F42" s="197">
        <v>7.0984043864763535E-3</v>
      </c>
      <c r="G42" s="197">
        <v>0.28802444910670877</v>
      </c>
      <c r="H42" s="197">
        <v>-1.2630471684620836E-2</v>
      </c>
      <c r="I42" s="197">
        <v>-0.31044553687134568</v>
      </c>
      <c r="J42" s="197">
        <v>-1.668490933149025E-2</v>
      </c>
      <c r="K42" s="197">
        <v>0.11318212058523236</v>
      </c>
      <c r="L42" s="197">
        <v>4.5530922097379412E-2</v>
      </c>
      <c r="M42" s="197">
        <v>0.45341144408339806</v>
      </c>
      <c r="N42" s="197">
        <v>-0.27162969090501199</v>
      </c>
      <c r="O42" s="197">
        <v>0.12678808411895126</v>
      </c>
      <c r="P42" s="197">
        <v>4.4942322819830682E-2</v>
      </c>
      <c r="Q42" s="197">
        <v>-2.5995781760546177E-2</v>
      </c>
      <c r="R42" s="197">
        <v>-0.37163978946050014</v>
      </c>
      <c r="S42" s="197">
        <v>0.40984607067505086</v>
      </c>
      <c r="T42" s="197">
        <v>-5.1700043576528132E-2</v>
      </c>
      <c r="U42" s="197">
        <v>0.11602584964392593</v>
      </c>
      <c r="V42" s="197">
        <v>4.8048217154616601E-2</v>
      </c>
      <c r="W42" s="197">
        <v>-0.23702368415593389</v>
      </c>
      <c r="X42" s="197">
        <v>-4.7654629674396931E-2</v>
      </c>
      <c r="Y42" s="197">
        <v>5.2772458256598043E-2</v>
      </c>
      <c r="Z42" s="197">
        <v>-5.0793550213960037E-2</v>
      </c>
      <c r="AA42" s="197">
        <v>-2.8196525364173497E-2</v>
      </c>
      <c r="AB42" s="197">
        <v>-5.7012213385178701E-2</v>
      </c>
      <c r="AC42" s="197">
        <v>0.16674409520437461</v>
      </c>
      <c r="AD42" s="197">
        <v>8.3802868858332102E-2</v>
      </c>
      <c r="AE42" s="197">
        <v>0.33553007609299246</v>
      </c>
      <c r="AF42" s="197">
        <v>-4.5050583865800076E-2</v>
      </c>
      <c r="AG42" s="197">
        <v>6.5105666543471274E-2</v>
      </c>
      <c r="AH42" s="197">
        <v>-7.6558469950618546E-2</v>
      </c>
      <c r="AI42" s="197">
        <v>-7.7322417635977247E-2</v>
      </c>
      <c r="AJ42" s="197">
        <v>0.45883343575883284</v>
      </c>
      <c r="AK42" s="197">
        <v>1.4951947541725241E-2</v>
      </c>
      <c r="AL42" s="197">
        <v>0.10701034943166632</v>
      </c>
      <c r="AM42" s="197"/>
      <c r="AN42" s="197"/>
      <c r="AO42" s="197"/>
      <c r="AP42" s="197"/>
      <c r="AQ42" s="197"/>
      <c r="AR42" s="197"/>
      <c r="AS42" s="197"/>
      <c r="AT42" s="197"/>
      <c r="AU42" s="197"/>
      <c r="AV42" s="197"/>
      <c r="AW42" s="197"/>
      <c r="AX42" s="197"/>
      <c r="AY42" s="197"/>
      <c r="AZ42" s="197"/>
      <c r="BA42" s="197"/>
      <c r="BB42" s="197"/>
      <c r="BC42" s="197"/>
      <c r="BD42" s="197"/>
      <c r="BE42" s="197"/>
      <c r="BF42" s="197"/>
      <c r="BG42" s="197"/>
      <c r="BH42" s="197"/>
      <c r="BI42" s="197"/>
      <c r="BJ42" s="197"/>
      <c r="BK42" s="197"/>
      <c r="BL42" s="197"/>
      <c r="BM42" s="197"/>
      <c r="BN42" s="197"/>
      <c r="BO42" s="197"/>
      <c r="BP42" s="197"/>
      <c r="BQ42" s="197"/>
      <c r="BR42" s="197"/>
      <c r="BS42" s="197"/>
      <c r="BT42" s="197"/>
      <c r="BU42" s="197"/>
      <c r="BV42" s="197"/>
      <c r="BW42" s="197"/>
      <c r="BX42" s="197"/>
      <c r="BY42" s="197"/>
      <c r="BZ42" s="197"/>
      <c r="CA42" s="197"/>
      <c r="CB42" s="197"/>
      <c r="CC42" s="197"/>
      <c r="CD42" s="197"/>
      <c r="CE42" s="197"/>
      <c r="CF42" s="197"/>
      <c r="CG42" s="197"/>
      <c r="CH42" s="197"/>
      <c r="CI42" s="197"/>
      <c r="CJ42" s="197"/>
      <c r="CK42" s="197"/>
      <c r="CL42" s="197"/>
      <c r="CM42" s="197"/>
      <c r="CN42" s="197"/>
      <c r="CO42" s="197"/>
      <c r="CP42" s="197"/>
      <c r="CQ42" s="197"/>
      <c r="CR42" s="197"/>
      <c r="CS42" s="197"/>
      <c r="CT42" s="197"/>
      <c r="CU42" s="197"/>
      <c r="CV42" s="197"/>
      <c r="CW42" s="197"/>
      <c r="CX42" s="197"/>
      <c r="CY42" s="197"/>
      <c r="CZ42" s="197"/>
      <c r="DA42" s="197"/>
      <c r="DB42" s="197"/>
      <c r="DC42" s="197"/>
      <c r="DD42" s="197"/>
      <c r="DE42" s="197"/>
      <c r="DF42" s="197"/>
      <c r="DG42" s="197"/>
      <c r="DH42" s="197"/>
      <c r="DI42" s="197"/>
      <c r="DJ42" s="197"/>
      <c r="DK42" s="197"/>
      <c r="DL42" s="197"/>
      <c r="DM42" s="197"/>
      <c r="DN42" s="197"/>
      <c r="DO42" s="197"/>
      <c r="DP42" s="197"/>
      <c r="DQ42" s="197"/>
      <c r="DR42" s="197"/>
      <c r="DS42" s="197"/>
      <c r="DT42" s="197"/>
      <c r="DU42" s="197"/>
      <c r="DV42" s="197"/>
      <c r="DW42" s="197"/>
      <c r="DX42" s="197"/>
      <c r="DY42" s="197"/>
      <c r="DZ42" s="197"/>
      <c r="EA42" s="197"/>
      <c r="EB42" s="197"/>
      <c r="EC42" s="197"/>
      <c r="ED42" s="197"/>
      <c r="EE42" s="197"/>
      <c r="EF42" s="197"/>
      <c r="EG42" s="197"/>
      <c r="EH42" s="197"/>
      <c r="EI42" s="197"/>
      <c r="EJ42" s="197"/>
      <c r="EK42" s="197"/>
      <c r="EL42" s="197"/>
      <c r="EM42" s="197"/>
      <c r="EN42" s="197"/>
      <c r="EO42" s="197"/>
      <c r="EP42" s="197"/>
      <c r="EQ42" s="197"/>
      <c r="ER42" s="197"/>
      <c r="ES42" s="197"/>
      <c r="ET42" s="197"/>
      <c r="EU42" s="197"/>
      <c r="EV42" s="197"/>
      <c r="EW42" s="197"/>
      <c r="EX42" s="197"/>
      <c r="EY42" s="197"/>
      <c r="EZ42" s="197"/>
      <c r="FA42" s="197"/>
      <c r="FB42" s="197"/>
      <c r="FC42" s="197"/>
      <c r="FD42" s="197"/>
      <c r="FE42" s="197"/>
      <c r="FF42" s="197"/>
      <c r="FG42" s="197"/>
      <c r="FH42" s="197"/>
      <c r="FI42" s="197"/>
      <c r="FJ42" s="197"/>
      <c r="FK42" s="197"/>
      <c r="FL42" s="197"/>
      <c r="FM42" s="197"/>
      <c r="FN42" s="197"/>
      <c r="FO42" s="197"/>
      <c r="FP42" s="197"/>
      <c r="FQ42" s="197"/>
      <c r="FR42" s="197"/>
      <c r="FS42" s="197"/>
      <c r="FT42" s="197"/>
      <c r="FU42" s="197"/>
      <c r="FV42" s="197"/>
      <c r="FW42" s="197"/>
      <c r="FX42" s="197"/>
      <c r="FY42" s="197"/>
      <c r="FZ42" s="197"/>
      <c r="GA42" s="197"/>
      <c r="GB42" s="197"/>
      <c r="GC42" s="197"/>
      <c r="GD42" s="197"/>
      <c r="GE42" s="197"/>
      <c r="GF42" s="197"/>
      <c r="GG42" s="197"/>
      <c r="GH42" s="197"/>
      <c r="GI42" s="197"/>
      <c r="GJ42" s="197"/>
      <c r="GK42" s="197"/>
      <c r="GL42" s="197"/>
      <c r="GM42" s="197"/>
      <c r="GN42" s="197"/>
      <c r="GO42" s="197"/>
      <c r="GP42" s="197"/>
      <c r="GQ42" s="197"/>
      <c r="GR42" s="197"/>
      <c r="GS42" s="197"/>
      <c r="GT42" s="197"/>
      <c r="GU42" s="197"/>
      <c r="GV42" s="197"/>
      <c r="GW42" s="197"/>
      <c r="GX42" s="197"/>
      <c r="GY42" s="197"/>
      <c r="GZ42" s="197"/>
      <c r="HA42" s="197"/>
      <c r="HB42" s="197"/>
      <c r="HC42" s="197"/>
      <c r="HD42" s="197"/>
      <c r="HE42" s="197"/>
      <c r="HF42" s="197"/>
      <c r="HG42" s="197"/>
      <c r="HH42" s="197"/>
      <c r="HI42" s="197"/>
      <c r="HJ42" s="197"/>
      <c r="HK42" s="197"/>
      <c r="HL42" s="197"/>
      <c r="HM42" s="197"/>
    </row>
    <row r="43" spans="1:221" ht="15" x14ac:dyDescent="0.25">
      <c r="A43" s="197"/>
      <c r="B43" s="191" t="s">
        <v>148</v>
      </c>
      <c r="C43" s="197">
        <v>-3.6127137808774967E-2</v>
      </c>
      <c r="D43" s="197">
        <v>0.19580731832627851</v>
      </c>
      <c r="E43" s="197">
        <v>-4.5972650850528485E-2</v>
      </c>
      <c r="F43" s="197">
        <v>5.3403189371878046E-2</v>
      </c>
      <c r="G43" s="197">
        <v>0.29454285179188733</v>
      </c>
      <c r="H43" s="197">
        <v>-2.9251504614102974E-2</v>
      </c>
      <c r="I43" s="197">
        <v>-0.3177880785316497</v>
      </c>
      <c r="J43" s="197">
        <v>-4.6417866466944568E-2</v>
      </c>
      <c r="K43" s="197">
        <v>6.9982270502580102E-2</v>
      </c>
      <c r="L43" s="197">
        <v>9.0456615343499136E-2</v>
      </c>
      <c r="M43" s="197">
        <v>0.68518155300113892</v>
      </c>
      <c r="N43" s="197">
        <v>-0.33914003849594998</v>
      </c>
      <c r="O43" s="197">
        <v>7.1890827043109562E-2</v>
      </c>
      <c r="P43" s="197">
        <v>6.882618233199711E-2</v>
      </c>
      <c r="Q43" s="197">
        <v>3.9292583266378411E-2</v>
      </c>
      <c r="R43" s="197">
        <v>-0.21728754951147278</v>
      </c>
      <c r="S43" s="197">
        <v>0.35881527918063405</v>
      </c>
      <c r="T43" s="197">
        <v>-0.10780532403424026</v>
      </c>
      <c r="U43" s="197">
        <v>7.4609132755466767E-2</v>
      </c>
      <c r="V43" s="197">
        <v>4.8951928468210504E-2</v>
      </c>
      <c r="W43" s="197">
        <v>-0.28639337674034593</v>
      </c>
      <c r="X43" s="197">
        <v>-2.9874145276310049E-2</v>
      </c>
      <c r="Y43" s="197">
        <v>5.3598762016505708E-2</v>
      </c>
      <c r="Z43" s="197">
        <v>-5.2011035774692682E-2</v>
      </c>
      <c r="AA43" s="197">
        <v>3.1231575814143264E-2</v>
      </c>
      <c r="AB43" s="197">
        <v>-0.10661170290440147</v>
      </c>
      <c r="AC43" s="197">
        <v>0.20388079753565869</v>
      </c>
      <c r="AD43" s="197">
        <v>6.0654122098648067E-2</v>
      </c>
      <c r="AE43" s="197">
        <v>0.38276015240656891</v>
      </c>
      <c r="AF43" s="197">
        <v>-6.0457862102728188E-2</v>
      </c>
      <c r="AG43" s="197">
        <v>1.2394652253556737E-2</v>
      </c>
      <c r="AH43" s="197">
        <v>-3.9336334312835897E-2</v>
      </c>
      <c r="AI43" s="197">
        <v>-7.1904829792654223E-2</v>
      </c>
      <c r="AJ43" s="197">
        <v>0.49986862386519837</v>
      </c>
      <c r="AK43" s="197">
        <v>2.3185750849503695E-2</v>
      </c>
      <c r="AL43" s="197">
        <v>0.16712903750642072</v>
      </c>
      <c r="AM43" s="197"/>
      <c r="AN43" s="197"/>
      <c r="AO43" s="197"/>
      <c r="AP43" s="197"/>
      <c r="AQ43" s="197"/>
      <c r="AR43" s="197"/>
      <c r="AS43" s="197"/>
      <c r="AT43" s="197"/>
      <c r="AU43" s="197"/>
      <c r="AV43" s="197"/>
      <c r="AW43" s="197"/>
      <c r="AX43" s="197"/>
      <c r="AY43" s="197"/>
      <c r="AZ43" s="197"/>
      <c r="BA43" s="197"/>
      <c r="BB43" s="197"/>
      <c r="BC43" s="197"/>
      <c r="BD43" s="197"/>
      <c r="BE43" s="197"/>
      <c r="BF43" s="197"/>
      <c r="BG43" s="197"/>
      <c r="BH43" s="197"/>
      <c r="BI43" s="197"/>
      <c r="BJ43" s="197"/>
      <c r="BK43" s="197"/>
      <c r="BL43" s="197"/>
      <c r="BM43" s="197"/>
      <c r="BN43" s="197"/>
      <c r="BO43" s="197"/>
      <c r="BP43" s="197"/>
      <c r="BQ43" s="197"/>
      <c r="BR43" s="197"/>
      <c r="BS43" s="197"/>
      <c r="BT43" s="197"/>
      <c r="BU43" s="197"/>
      <c r="BV43" s="197"/>
      <c r="BW43" s="197"/>
      <c r="BX43" s="197"/>
      <c r="BY43" s="197"/>
      <c r="BZ43" s="197"/>
      <c r="CA43" s="197"/>
      <c r="CB43" s="197"/>
      <c r="CC43" s="197"/>
      <c r="CD43" s="197"/>
      <c r="CE43" s="197"/>
      <c r="CF43" s="197"/>
      <c r="CG43" s="197"/>
      <c r="CH43" s="197"/>
      <c r="CI43" s="197"/>
      <c r="CJ43" s="197"/>
      <c r="CK43" s="197"/>
      <c r="CL43" s="197"/>
      <c r="CM43" s="197"/>
      <c r="CN43" s="197"/>
      <c r="CO43" s="197"/>
      <c r="CP43" s="197"/>
      <c r="CQ43" s="197"/>
      <c r="CR43" s="197"/>
      <c r="CS43" s="197"/>
      <c r="CT43" s="197"/>
      <c r="CU43" s="197"/>
      <c r="CV43" s="197"/>
      <c r="CW43" s="197"/>
      <c r="CX43" s="197"/>
      <c r="CY43" s="197"/>
      <c r="CZ43" s="197"/>
      <c r="DA43" s="197"/>
      <c r="DB43" s="197"/>
      <c r="DC43" s="197"/>
      <c r="DD43" s="197"/>
      <c r="DE43" s="197"/>
      <c r="DF43" s="197"/>
      <c r="DG43" s="197"/>
      <c r="DH43" s="197"/>
      <c r="DI43" s="197"/>
      <c r="DJ43" s="197"/>
      <c r="DK43" s="197"/>
      <c r="DL43" s="197"/>
      <c r="DM43" s="197"/>
      <c r="DN43" s="197"/>
      <c r="DO43" s="197"/>
      <c r="DP43" s="197"/>
      <c r="DQ43" s="197"/>
      <c r="DR43" s="197"/>
      <c r="DS43" s="197"/>
      <c r="DT43" s="197"/>
      <c r="DU43" s="197"/>
      <c r="DV43" s="197"/>
      <c r="DW43" s="197"/>
      <c r="DX43" s="197"/>
      <c r="DY43" s="197"/>
      <c r="DZ43" s="197"/>
      <c r="EA43" s="197"/>
      <c r="EB43" s="197"/>
      <c r="EC43" s="197"/>
      <c r="ED43" s="197"/>
      <c r="EE43" s="197"/>
      <c r="EF43" s="197"/>
      <c r="EG43" s="197"/>
      <c r="EH43" s="197"/>
      <c r="EI43" s="197"/>
      <c r="EJ43" s="197"/>
      <c r="EK43" s="197"/>
      <c r="EL43" s="197"/>
      <c r="EM43" s="197"/>
      <c r="EN43" s="197"/>
      <c r="EO43" s="197"/>
      <c r="EP43" s="197"/>
      <c r="EQ43" s="197"/>
      <c r="ER43" s="197"/>
      <c r="ES43" s="197"/>
      <c r="ET43" s="197"/>
      <c r="EU43" s="197"/>
      <c r="EV43" s="197"/>
      <c r="EW43" s="197"/>
      <c r="EX43" s="197"/>
      <c r="EY43" s="197"/>
      <c r="EZ43" s="197"/>
      <c r="FA43" s="197"/>
      <c r="FB43" s="197"/>
      <c r="FC43" s="197"/>
      <c r="FD43" s="197"/>
      <c r="FE43" s="197"/>
      <c r="FF43" s="197"/>
      <c r="FG43" s="197"/>
      <c r="FH43" s="197"/>
      <c r="FI43" s="197"/>
      <c r="FJ43" s="197"/>
      <c r="FK43" s="197"/>
      <c r="FL43" s="197"/>
      <c r="FM43" s="197"/>
      <c r="FN43" s="197"/>
      <c r="FO43" s="197"/>
      <c r="FP43" s="197"/>
      <c r="FQ43" s="197"/>
      <c r="FR43" s="197"/>
      <c r="FS43" s="197"/>
      <c r="FT43" s="197"/>
      <c r="FU43" s="197"/>
      <c r="FV43" s="197"/>
      <c r="FW43" s="197"/>
      <c r="FX43" s="197"/>
      <c r="FY43" s="197"/>
      <c r="FZ43" s="197"/>
      <c r="GA43" s="197"/>
      <c r="GB43" s="197"/>
      <c r="GC43" s="197"/>
      <c r="GD43" s="197"/>
      <c r="GE43" s="197"/>
      <c r="GF43" s="197"/>
      <c r="GG43" s="197"/>
      <c r="GH43" s="197"/>
      <c r="GI43" s="197"/>
      <c r="GJ43" s="197"/>
      <c r="GK43" s="197"/>
      <c r="GL43" s="197"/>
      <c r="GM43" s="197"/>
      <c r="GN43" s="197"/>
      <c r="GO43" s="197"/>
      <c r="GP43" s="197"/>
      <c r="GQ43" s="197"/>
      <c r="GR43" s="197"/>
      <c r="GS43" s="197"/>
      <c r="GT43" s="197"/>
      <c r="GU43" s="197"/>
      <c r="GV43" s="197"/>
      <c r="GW43" s="197"/>
      <c r="GX43" s="197"/>
      <c r="GY43" s="197"/>
      <c r="GZ43" s="197"/>
      <c r="HA43" s="197"/>
      <c r="HB43" s="197"/>
      <c r="HC43" s="197"/>
      <c r="HD43" s="197"/>
      <c r="HE43" s="197"/>
      <c r="HF43" s="197"/>
      <c r="HG43" s="197"/>
      <c r="HH43" s="197"/>
      <c r="HI43" s="197"/>
      <c r="HJ43" s="197"/>
      <c r="HK43" s="197"/>
      <c r="HL43" s="197"/>
      <c r="HM43" s="197"/>
    </row>
    <row r="44" spans="1:221" ht="15" x14ac:dyDescent="0.25">
      <c r="A44" s="197"/>
      <c r="B44" s="191" t="s">
        <v>147</v>
      </c>
      <c r="C44" s="197">
        <v>0.65368763749777048</v>
      </c>
      <c r="D44" s="197">
        <v>-5.5813016724174824E-2</v>
      </c>
      <c r="E44" s="197">
        <v>3.3066174015067284E-2</v>
      </c>
      <c r="F44" s="197">
        <v>-7.3476248748874151E-2</v>
      </c>
      <c r="G44" s="197">
        <v>0.27512854393368924</v>
      </c>
      <c r="H44" s="197">
        <v>2.0752970735943954E-2</v>
      </c>
      <c r="I44" s="197">
        <v>-0.29642044867468653</v>
      </c>
      <c r="J44" s="197">
        <v>3.8383607791457441E-2</v>
      </c>
      <c r="K44" s="197">
        <v>0.18665850857754784</v>
      </c>
      <c r="L44" s="197">
        <v>-2.3367800571833741E-2</v>
      </c>
      <c r="M44" s="197">
        <v>5.6538803602428578E-2</v>
      </c>
      <c r="N44" s="197">
        <v>-8.7244802746202055E-2</v>
      </c>
      <c r="O44" s="197">
        <v>0.23534581376353758</v>
      </c>
      <c r="P44" s="197">
        <v>3.9618824621459048E-3</v>
      </c>
      <c r="Q44" s="197">
        <v>-0.14525659474682018</v>
      </c>
      <c r="R44" s="197">
        <v>-0.71446833659563946</v>
      </c>
      <c r="S44" s="197">
        <v>0.72054825965918967</v>
      </c>
      <c r="T44" s="197">
        <v>0.2180796824466007</v>
      </c>
      <c r="U44" s="197">
        <v>0.26189557626861681</v>
      </c>
      <c r="V44" s="197">
        <v>4.5337736398082029E-2</v>
      </c>
      <c r="W44" s="197">
        <v>-8.8438335002108737E-2</v>
      </c>
      <c r="X44" s="197">
        <v>-8.9546714458595966E-2</v>
      </c>
      <c r="Y44" s="197">
        <v>5.0698029491532459E-2</v>
      </c>
      <c r="Z44" s="197">
        <v>-4.7728624518667218E-2</v>
      </c>
      <c r="AA44" s="197">
        <v>-0.17712938782992993</v>
      </c>
      <c r="AB44" s="197">
        <v>9.8763783587940246E-2</v>
      </c>
      <c r="AC44" s="197">
        <v>7.1910417676061433E-2</v>
      </c>
      <c r="AD44" s="197">
        <v>0.15019425485336813</v>
      </c>
      <c r="AE44" s="197">
        <v>0.21061769452134871</v>
      </c>
      <c r="AF44" s="197">
        <v>1.4922266975025966E-3</v>
      </c>
      <c r="AG44" s="197">
        <v>0.21448713797237073</v>
      </c>
      <c r="AH44" s="197">
        <v>-0.16449181003174174</v>
      </c>
      <c r="AI44" s="197">
        <v>-9.203804893676315E-2</v>
      </c>
      <c r="AJ44" s="197">
        <v>0.34489920409001651</v>
      </c>
      <c r="AK44" s="197">
        <v>-1.0543448997612059E-2</v>
      </c>
      <c r="AL44" s="197">
        <v>-8.548867497371615E-2</v>
      </c>
      <c r="AM44" s="197"/>
      <c r="AN44" s="197"/>
      <c r="AO44" s="197"/>
      <c r="AP44" s="197"/>
      <c r="AQ44" s="197"/>
      <c r="AR44" s="197"/>
      <c r="AS44" s="197"/>
      <c r="AT44" s="197"/>
      <c r="AU44" s="197"/>
      <c r="AV44" s="197"/>
      <c r="AW44" s="197"/>
      <c r="AX44" s="197"/>
      <c r="AY44" s="197"/>
      <c r="AZ44" s="197"/>
      <c r="BA44" s="197"/>
      <c r="BB44" s="197"/>
      <c r="BC44" s="197"/>
      <c r="BD44" s="197"/>
      <c r="BE44" s="197"/>
      <c r="BF44" s="197"/>
      <c r="BG44" s="197"/>
      <c r="BH44" s="197"/>
      <c r="BI44" s="197"/>
      <c r="BJ44" s="197"/>
      <c r="BK44" s="197"/>
      <c r="BL44" s="197"/>
      <c r="BM44" s="197"/>
      <c r="BN44" s="197"/>
      <c r="BO44" s="197"/>
      <c r="BP44" s="197"/>
      <c r="BQ44" s="197"/>
      <c r="BR44" s="197"/>
      <c r="BS44" s="197"/>
      <c r="BT44" s="197"/>
      <c r="BU44" s="197"/>
      <c r="BV44" s="197"/>
      <c r="BW44" s="197"/>
      <c r="BX44" s="197"/>
      <c r="BY44" s="197"/>
      <c r="BZ44" s="197"/>
      <c r="CA44" s="197"/>
      <c r="CB44" s="197"/>
      <c r="CC44" s="197"/>
      <c r="CD44" s="197"/>
      <c r="CE44" s="197"/>
      <c r="CF44" s="197"/>
      <c r="CG44" s="197"/>
      <c r="CH44" s="197"/>
      <c r="CI44" s="197"/>
      <c r="CJ44" s="197"/>
      <c r="CK44" s="197"/>
      <c r="CL44" s="197"/>
      <c r="CM44" s="197"/>
      <c r="CN44" s="197"/>
      <c r="CO44" s="197"/>
      <c r="CP44" s="197"/>
      <c r="CQ44" s="197"/>
      <c r="CR44" s="197"/>
      <c r="CS44" s="197"/>
      <c r="CT44" s="197"/>
      <c r="CU44" s="197"/>
      <c r="CV44" s="197"/>
      <c r="CW44" s="197"/>
      <c r="CX44" s="197"/>
      <c r="CY44" s="197"/>
      <c r="CZ44" s="197"/>
      <c r="DA44" s="197"/>
      <c r="DB44" s="197"/>
      <c r="DC44" s="197"/>
      <c r="DD44" s="197"/>
      <c r="DE44" s="197"/>
      <c r="DF44" s="197"/>
      <c r="DG44" s="197"/>
      <c r="DH44" s="197"/>
      <c r="DI44" s="197"/>
      <c r="DJ44" s="197"/>
      <c r="DK44" s="197"/>
      <c r="DL44" s="197"/>
      <c r="DM44" s="197"/>
      <c r="DN44" s="197"/>
      <c r="DO44" s="197"/>
      <c r="DP44" s="197"/>
      <c r="DQ44" s="197"/>
      <c r="DR44" s="197"/>
      <c r="DS44" s="197"/>
      <c r="DT44" s="197"/>
      <c r="DU44" s="197"/>
      <c r="DV44" s="197"/>
      <c r="DW44" s="197"/>
      <c r="DX44" s="197"/>
      <c r="DY44" s="197"/>
      <c r="DZ44" s="197"/>
      <c r="EA44" s="197"/>
      <c r="EB44" s="197"/>
      <c r="EC44" s="197"/>
      <c r="ED44" s="197"/>
      <c r="EE44" s="197"/>
      <c r="EF44" s="197"/>
      <c r="EG44" s="197"/>
      <c r="EH44" s="197"/>
      <c r="EI44" s="197"/>
      <c r="EJ44" s="197"/>
      <c r="EK44" s="197"/>
      <c r="EL44" s="197"/>
      <c r="EM44" s="197"/>
      <c r="EN44" s="197"/>
      <c r="EO44" s="197"/>
      <c r="EP44" s="197"/>
      <c r="EQ44" s="197"/>
      <c r="ER44" s="197"/>
      <c r="ES44" s="197"/>
      <c r="ET44" s="197"/>
      <c r="EU44" s="197"/>
      <c r="EV44" s="197"/>
      <c r="EW44" s="197"/>
      <c r="EX44" s="197"/>
      <c r="EY44" s="197"/>
      <c r="EZ44" s="197"/>
      <c r="FA44" s="197"/>
      <c r="FB44" s="197"/>
      <c r="FC44" s="197"/>
      <c r="FD44" s="197"/>
      <c r="FE44" s="197"/>
      <c r="FF44" s="197"/>
      <c r="FG44" s="197"/>
      <c r="FH44" s="197"/>
      <c r="FI44" s="197"/>
      <c r="FJ44" s="197"/>
      <c r="FK44" s="197"/>
      <c r="FL44" s="197"/>
      <c r="FM44" s="197"/>
      <c r="FN44" s="197"/>
      <c r="FO44" s="197"/>
      <c r="FP44" s="197"/>
      <c r="FQ44" s="197"/>
      <c r="FR44" s="197"/>
      <c r="FS44" s="197"/>
      <c r="FT44" s="197"/>
      <c r="FU44" s="197"/>
      <c r="FV44" s="197"/>
      <c r="FW44" s="197"/>
      <c r="FX44" s="197"/>
      <c r="FY44" s="197"/>
      <c r="FZ44" s="197"/>
      <c r="GA44" s="197"/>
      <c r="GB44" s="197"/>
      <c r="GC44" s="197"/>
      <c r="GD44" s="197"/>
      <c r="GE44" s="197"/>
      <c r="GF44" s="197"/>
      <c r="GG44" s="197"/>
      <c r="GH44" s="197"/>
      <c r="GI44" s="197"/>
      <c r="GJ44" s="197"/>
      <c r="GK44" s="197"/>
      <c r="GL44" s="197"/>
      <c r="GM44" s="197"/>
      <c r="GN44" s="197"/>
      <c r="GO44" s="197"/>
      <c r="GP44" s="197"/>
      <c r="GQ44" s="197"/>
      <c r="GR44" s="197"/>
      <c r="GS44" s="197"/>
      <c r="GT44" s="197"/>
      <c r="GU44" s="197"/>
      <c r="GV44" s="197"/>
      <c r="GW44" s="197"/>
      <c r="GX44" s="197"/>
      <c r="GY44" s="197"/>
      <c r="GZ44" s="197"/>
      <c r="HA44" s="197"/>
      <c r="HB44" s="197"/>
      <c r="HC44" s="197"/>
      <c r="HD44" s="197"/>
      <c r="HE44" s="197"/>
      <c r="HF44" s="197"/>
      <c r="HG44" s="197"/>
      <c r="HH44" s="197"/>
      <c r="HI44" s="197"/>
      <c r="HJ44" s="197"/>
      <c r="HK44" s="197"/>
      <c r="HL44" s="197"/>
      <c r="HM44" s="197"/>
    </row>
    <row r="45" spans="1:221" ht="15" x14ac:dyDescent="0.25">
      <c r="A45" s="197"/>
      <c r="B45" s="193" t="s">
        <v>149</v>
      </c>
      <c r="C45" s="197">
        <v>0.10417188122045262</v>
      </c>
      <c r="D45" s="197">
        <v>-1.5167006559004048E-2</v>
      </c>
      <c r="E45" s="197">
        <v>-4.8758788393876262E-2</v>
      </c>
      <c r="F45" s="197">
        <v>0.13615675749219291</v>
      </c>
      <c r="G45" s="197">
        <v>-1.2400035759747241E-2</v>
      </c>
      <c r="H45" s="197">
        <v>7.0919230556010904E-2</v>
      </c>
      <c r="I45" s="197">
        <v>-6.7302640691878635E-2</v>
      </c>
      <c r="J45" s="197">
        <v>4.2492785999647564E-2</v>
      </c>
      <c r="K45" s="197">
        <v>3.121288835859648E-2</v>
      </c>
      <c r="L45" s="197">
        <v>7.3449580451510954E-2</v>
      </c>
      <c r="M45" s="197">
        <v>-6.5740346338170053E-3</v>
      </c>
      <c r="N45" s="197">
        <v>-9.943462398397096E-2</v>
      </c>
      <c r="O45" s="197">
        <v>9.4268570485752212E-2</v>
      </c>
      <c r="P45" s="197">
        <v>2.2762549853720726E-2</v>
      </c>
      <c r="Q45" s="197">
        <v>6.6004512160790618E-2</v>
      </c>
      <c r="R45" s="197">
        <v>-0.26087938777771691</v>
      </c>
      <c r="S45" s="197">
        <v>0.36508560804332002</v>
      </c>
      <c r="T45" s="197">
        <v>7.6006010289620951E-2</v>
      </c>
      <c r="U45" s="197">
        <v>-0.12362610834207899</v>
      </c>
      <c r="V45" s="197">
        <v>0.2886262810411333</v>
      </c>
      <c r="W45" s="197">
        <v>-0.25333169964212965</v>
      </c>
      <c r="X45" s="197">
        <v>9.6237785086753957E-2</v>
      </c>
      <c r="Y45" s="197">
        <v>1.0500312621389618E-2</v>
      </c>
      <c r="Z45" s="197">
        <v>-1.0582805244580995E-2</v>
      </c>
      <c r="AA45" s="197">
        <v>3.2159184504070293E-3</v>
      </c>
      <c r="AB45" s="197">
        <v>-0.12826723601902734</v>
      </c>
      <c r="AC45" s="197">
        <v>5.3347011548007695E-2</v>
      </c>
      <c r="AD45" s="197">
        <v>0.10835284048452842</v>
      </c>
      <c r="AE45" s="197">
        <v>0.10880388652731332</v>
      </c>
      <c r="AF45" s="197">
        <v>-1.7821506079864324E-2</v>
      </c>
      <c r="AG45" s="197">
        <v>-9.6537732770798579E-2</v>
      </c>
      <c r="AH45" s="197">
        <v>-6.8298426117405553E-2</v>
      </c>
      <c r="AI45" s="197">
        <v>-2.9728952047911594E-3</v>
      </c>
      <c r="AJ45" s="197">
        <v>0.27124473422872564</v>
      </c>
      <c r="AK45" s="197">
        <v>-0.15987694525506302</v>
      </c>
      <c r="AL45" s="197">
        <v>0.56253157911189544</v>
      </c>
      <c r="AM45" s="197"/>
      <c r="AN45" s="197"/>
      <c r="AO45" s="197"/>
      <c r="AP45" s="197"/>
      <c r="AQ45" s="197"/>
      <c r="AR45" s="197"/>
      <c r="AS45" s="197"/>
      <c r="AT45" s="197"/>
      <c r="AU45" s="197"/>
      <c r="AV45" s="197"/>
      <c r="AW45" s="197"/>
      <c r="AX45" s="197"/>
      <c r="AY45" s="197"/>
      <c r="AZ45" s="197"/>
      <c r="BA45" s="197"/>
      <c r="BB45" s="197"/>
      <c r="BC45" s="197"/>
      <c r="BD45" s="197"/>
      <c r="BE45" s="197"/>
      <c r="BF45" s="197"/>
      <c r="BG45" s="197"/>
      <c r="BH45" s="197"/>
      <c r="BI45" s="197"/>
      <c r="BJ45" s="197"/>
      <c r="BK45" s="197"/>
      <c r="BL45" s="197"/>
      <c r="BM45" s="197"/>
      <c r="BN45" s="197"/>
      <c r="BO45" s="197"/>
      <c r="BP45" s="197"/>
      <c r="BQ45" s="197"/>
      <c r="BR45" s="197"/>
      <c r="BS45" s="197"/>
      <c r="BT45" s="197"/>
      <c r="BU45" s="197"/>
      <c r="BV45" s="197"/>
      <c r="BW45" s="197"/>
      <c r="BX45" s="197"/>
      <c r="BY45" s="197"/>
      <c r="BZ45" s="197"/>
      <c r="CA45" s="197"/>
      <c r="CB45" s="197"/>
      <c r="CC45" s="197"/>
      <c r="CD45" s="197"/>
      <c r="CE45" s="197"/>
      <c r="CF45" s="197"/>
      <c r="CG45" s="197"/>
      <c r="CH45" s="197"/>
      <c r="CI45" s="197"/>
      <c r="CJ45" s="197"/>
      <c r="CK45" s="197"/>
      <c r="CL45" s="197"/>
      <c r="CM45" s="197"/>
      <c r="CN45" s="197"/>
      <c r="CO45" s="197"/>
      <c r="CP45" s="197"/>
      <c r="CQ45" s="197"/>
      <c r="CR45" s="197"/>
      <c r="CS45" s="197"/>
      <c r="CT45" s="197"/>
      <c r="CU45" s="197"/>
      <c r="CV45" s="197"/>
      <c r="CW45" s="197"/>
      <c r="CX45" s="197"/>
      <c r="CY45" s="197"/>
      <c r="CZ45" s="197"/>
      <c r="DA45" s="197"/>
      <c r="DB45" s="197"/>
      <c r="DC45" s="197"/>
      <c r="DD45" s="197"/>
      <c r="DE45" s="197"/>
      <c r="DF45" s="197"/>
      <c r="DG45" s="197"/>
      <c r="DH45" s="197"/>
      <c r="DI45" s="197"/>
      <c r="DJ45" s="197"/>
      <c r="DK45" s="197"/>
      <c r="DL45" s="197"/>
      <c r="DM45" s="197"/>
      <c r="DN45" s="197"/>
      <c r="DO45" s="197"/>
      <c r="DP45" s="197"/>
      <c r="DQ45" s="197"/>
      <c r="DR45" s="197"/>
      <c r="DS45" s="197"/>
      <c r="DT45" s="197"/>
      <c r="DU45" s="197"/>
      <c r="DV45" s="197"/>
      <c r="DW45" s="197"/>
      <c r="DX45" s="197"/>
      <c r="DY45" s="197"/>
      <c r="DZ45" s="197"/>
      <c r="EA45" s="197"/>
      <c r="EB45" s="197"/>
      <c r="EC45" s="197"/>
      <c r="ED45" s="197"/>
      <c r="EE45" s="197"/>
      <c r="EF45" s="197"/>
      <c r="EG45" s="197"/>
      <c r="EH45" s="197"/>
      <c r="EI45" s="197"/>
      <c r="EJ45" s="197"/>
      <c r="EK45" s="197"/>
      <c r="EL45" s="197"/>
      <c r="EM45" s="197"/>
      <c r="EN45" s="197"/>
      <c r="EO45" s="197"/>
      <c r="EP45" s="197"/>
      <c r="EQ45" s="197"/>
      <c r="ER45" s="197"/>
      <c r="ES45" s="197"/>
      <c r="ET45" s="197"/>
      <c r="EU45" s="197"/>
      <c r="EV45" s="197"/>
      <c r="EW45" s="197"/>
      <c r="EX45" s="197"/>
      <c r="EY45" s="197"/>
      <c r="EZ45" s="197"/>
      <c r="FA45" s="197"/>
      <c r="FB45" s="197"/>
      <c r="FC45" s="197"/>
      <c r="FD45" s="197"/>
      <c r="FE45" s="197"/>
      <c r="FF45" s="197"/>
      <c r="FG45" s="197"/>
      <c r="FH45" s="197"/>
      <c r="FI45" s="197"/>
      <c r="FJ45" s="197"/>
      <c r="FK45" s="197"/>
      <c r="FL45" s="197"/>
      <c r="FM45" s="197"/>
      <c r="FN45" s="197"/>
      <c r="FO45" s="197"/>
      <c r="FP45" s="197"/>
      <c r="FQ45" s="197"/>
      <c r="FR45" s="197"/>
      <c r="FS45" s="197"/>
      <c r="FT45" s="197"/>
      <c r="FU45" s="197"/>
      <c r="FV45" s="197"/>
      <c r="FW45" s="197"/>
      <c r="FX45" s="197"/>
      <c r="FY45" s="197"/>
      <c r="FZ45" s="197"/>
      <c r="GA45" s="197"/>
      <c r="GB45" s="197"/>
      <c r="GC45" s="197"/>
      <c r="GD45" s="197"/>
      <c r="GE45" s="197"/>
      <c r="GF45" s="197"/>
      <c r="GG45" s="197"/>
      <c r="GH45" s="197"/>
      <c r="GI45" s="197"/>
      <c r="GJ45" s="197"/>
      <c r="GK45" s="197"/>
      <c r="GL45" s="197"/>
      <c r="GM45" s="197"/>
      <c r="GN45" s="197"/>
      <c r="GO45" s="197"/>
      <c r="GP45" s="197"/>
      <c r="GQ45" s="197"/>
      <c r="GR45" s="197"/>
      <c r="GS45" s="197"/>
      <c r="GT45" s="197"/>
      <c r="GU45" s="197"/>
      <c r="GV45" s="197"/>
      <c r="GW45" s="197"/>
      <c r="GX45" s="197"/>
      <c r="GY45" s="197"/>
      <c r="GZ45" s="197"/>
      <c r="HA45" s="197"/>
      <c r="HB45" s="197"/>
      <c r="HC45" s="197"/>
      <c r="HD45" s="197"/>
      <c r="HE45" s="197"/>
      <c r="HF45" s="197"/>
      <c r="HG45" s="197"/>
      <c r="HH45" s="197"/>
      <c r="HI45" s="197"/>
      <c r="HJ45" s="197"/>
      <c r="HK45" s="197"/>
      <c r="HL45" s="197"/>
      <c r="HM45" s="197"/>
    </row>
    <row r="46" spans="1:221" ht="15" x14ac:dyDescent="0.25">
      <c r="A46" s="197"/>
      <c r="B46" s="191" t="s">
        <v>148</v>
      </c>
      <c r="C46" s="197">
        <v>-4.5705757672548142E-2</v>
      </c>
      <c r="D46" s="197">
        <v>-3.9485132123502242E-2</v>
      </c>
      <c r="E46" s="197">
        <v>-4.0872570553479703E-2</v>
      </c>
      <c r="F46" s="197">
        <v>0.11131022673425561</v>
      </c>
      <c r="G46" s="197">
        <v>-1.5034858599195844E-2</v>
      </c>
      <c r="H46" s="197">
        <v>7.4230711860572285E-2</v>
      </c>
      <c r="I46" s="197">
        <v>-3.4799696004567782E-2</v>
      </c>
      <c r="J46" s="197">
        <v>9.6657718130352954E-3</v>
      </c>
      <c r="K46" s="197">
        <v>-3.0273488057907194E-2</v>
      </c>
      <c r="L46" s="197">
        <v>0.10652507879335116</v>
      </c>
      <c r="M46" s="197">
        <v>2.9468212603087629E-3</v>
      </c>
      <c r="N46" s="197">
        <v>-0.12746974259575972</v>
      </c>
      <c r="O46" s="197">
        <v>8.9605482543668291E-2</v>
      </c>
      <c r="P46" s="197">
        <v>5.7862396419489759E-2</v>
      </c>
      <c r="Q46" s="197">
        <v>-5.5139419006920987E-3</v>
      </c>
      <c r="R46" s="197">
        <v>-0.18907260596296027</v>
      </c>
      <c r="S46" s="197">
        <v>0.44103823838493117</v>
      </c>
      <c r="T46" s="197">
        <v>5.7773144542069499E-2</v>
      </c>
      <c r="U46" s="197">
        <v>-9.5214031468051075E-2</v>
      </c>
      <c r="V46" s="197">
        <v>0.33475976821637365</v>
      </c>
      <c r="W46" s="197">
        <v>-0.31663786850175102</v>
      </c>
      <c r="X46" s="197">
        <v>0.14748724146715753</v>
      </c>
      <c r="Y46" s="197">
        <v>1.5751118988301949E-2</v>
      </c>
      <c r="Z46" s="197">
        <v>-2.2265202209630908E-2</v>
      </c>
      <c r="AA46" s="197">
        <v>-2.0344402239718229E-2</v>
      </c>
      <c r="AB46" s="197">
        <v>-0.14235961725838397</v>
      </c>
      <c r="AC46" s="197">
        <v>5.9102205144824893E-2</v>
      </c>
      <c r="AD46" s="197">
        <v>0.11656855950673251</v>
      </c>
      <c r="AE46" s="197">
        <v>7.7046199124727544E-2</v>
      </c>
      <c r="AF46" s="197">
        <v>-5.6045276828182722E-2</v>
      </c>
      <c r="AG46" s="197">
        <v>-0.10522325092536122</v>
      </c>
      <c r="AH46" s="197">
        <v>-7.2900908591245761E-2</v>
      </c>
      <c r="AI46" s="197">
        <v>3.5015137851915901E-2</v>
      </c>
      <c r="AJ46" s="197">
        <v>0.29502737312917016</v>
      </c>
      <c r="AK46" s="197">
        <v>-0.18922987798514268</v>
      </c>
      <c r="AL46" s="197">
        <v>0.69416851200124374</v>
      </c>
      <c r="AM46" s="197"/>
      <c r="AN46" s="197"/>
      <c r="AO46" s="197"/>
      <c r="AP46" s="197"/>
      <c r="AQ46" s="197"/>
      <c r="AR46" s="197"/>
      <c r="AS46" s="197"/>
      <c r="AT46" s="197"/>
      <c r="AU46" s="197"/>
      <c r="AV46" s="197"/>
      <c r="AW46" s="197"/>
      <c r="AX46" s="197"/>
      <c r="AY46" s="197"/>
      <c r="AZ46" s="197"/>
      <c r="BA46" s="197"/>
      <c r="BB46" s="197"/>
      <c r="BC46" s="197"/>
      <c r="BD46" s="197"/>
      <c r="BE46" s="197"/>
      <c r="BF46" s="197"/>
      <c r="BG46" s="197"/>
      <c r="BH46" s="197"/>
      <c r="BI46" s="197"/>
      <c r="BJ46" s="197"/>
      <c r="BK46" s="197"/>
      <c r="BL46" s="197"/>
      <c r="BM46" s="197"/>
      <c r="BN46" s="197"/>
      <c r="BO46" s="197"/>
      <c r="BP46" s="197"/>
      <c r="BQ46" s="197"/>
      <c r="BR46" s="197"/>
      <c r="BS46" s="197"/>
      <c r="BT46" s="197"/>
      <c r="BU46" s="197"/>
      <c r="BV46" s="197"/>
      <c r="BW46" s="197"/>
      <c r="BX46" s="197"/>
      <c r="BY46" s="197"/>
      <c r="BZ46" s="197"/>
      <c r="CA46" s="197"/>
      <c r="CB46" s="197"/>
      <c r="CC46" s="197"/>
      <c r="CD46" s="197"/>
      <c r="CE46" s="197"/>
      <c r="CF46" s="197"/>
      <c r="CG46" s="197"/>
      <c r="CH46" s="197"/>
      <c r="CI46" s="197"/>
      <c r="CJ46" s="197"/>
      <c r="CK46" s="197"/>
      <c r="CL46" s="197"/>
      <c r="CM46" s="197"/>
      <c r="CN46" s="197"/>
      <c r="CO46" s="197"/>
      <c r="CP46" s="197"/>
      <c r="CQ46" s="197"/>
      <c r="CR46" s="197"/>
      <c r="CS46" s="197"/>
      <c r="CT46" s="197"/>
      <c r="CU46" s="197"/>
      <c r="CV46" s="197"/>
      <c r="CW46" s="197"/>
      <c r="CX46" s="197"/>
      <c r="CY46" s="197"/>
      <c r="CZ46" s="197"/>
      <c r="DA46" s="197"/>
      <c r="DB46" s="197"/>
      <c r="DC46" s="197"/>
      <c r="DD46" s="197"/>
      <c r="DE46" s="197"/>
      <c r="DF46" s="197"/>
      <c r="DG46" s="197"/>
      <c r="DH46" s="197"/>
      <c r="DI46" s="197"/>
      <c r="DJ46" s="197"/>
      <c r="DK46" s="197"/>
      <c r="DL46" s="197"/>
      <c r="DM46" s="197"/>
      <c r="DN46" s="197"/>
      <c r="DO46" s="197"/>
      <c r="DP46" s="197"/>
      <c r="DQ46" s="197"/>
      <c r="DR46" s="197"/>
      <c r="DS46" s="197"/>
      <c r="DT46" s="197"/>
      <c r="DU46" s="197"/>
      <c r="DV46" s="197"/>
      <c r="DW46" s="197"/>
      <c r="DX46" s="197"/>
      <c r="DY46" s="197"/>
      <c r="DZ46" s="197"/>
      <c r="EA46" s="197"/>
      <c r="EB46" s="197"/>
      <c r="EC46" s="197"/>
      <c r="ED46" s="197"/>
      <c r="EE46" s="197"/>
      <c r="EF46" s="197"/>
      <c r="EG46" s="197"/>
      <c r="EH46" s="197"/>
      <c r="EI46" s="197"/>
      <c r="EJ46" s="197"/>
      <c r="EK46" s="197"/>
      <c r="EL46" s="197"/>
      <c r="EM46" s="197"/>
      <c r="EN46" s="197"/>
      <c r="EO46" s="197"/>
      <c r="EP46" s="197"/>
      <c r="EQ46" s="197"/>
      <c r="ER46" s="197"/>
      <c r="ES46" s="197"/>
      <c r="ET46" s="197"/>
      <c r="EU46" s="197"/>
      <c r="EV46" s="197"/>
      <c r="EW46" s="197"/>
      <c r="EX46" s="197"/>
      <c r="EY46" s="197"/>
      <c r="EZ46" s="197"/>
      <c r="FA46" s="197"/>
      <c r="FB46" s="197"/>
      <c r="FC46" s="197"/>
      <c r="FD46" s="197"/>
      <c r="FE46" s="197"/>
      <c r="FF46" s="197"/>
      <c r="FG46" s="197"/>
      <c r="FH46" s="197"/>
      <c r="FI46" s="197"/>
      <c r="FJ46" s="197"/>
      <c r="FK46" s="197"/>
      <c r="FL46" s="197"/>
      <c r="FM46" s="197"/>
      <c r="FN46" s="197"/>
      <c r="FO46" s="197"/>
      <c r="FP46" s="197"/>
      <c r="FQ46" s="197"/>
      <c r="FR46" s="197"/>
      <c r="FS46" s="197"/>
      <c r="FT46" s="197"/>
      <c r="FU46" s="197"/>
      <c r="FV46" s="197"/>
      <c r="FW46" s="197"/>
      <c r="FX46" s="197"/>
      <c r="FY46" s="197"/>
      <c r="FZ46" s="197"/>
      <c r="GA46" s="197"/>
      <c r="GB46" s="197"/>
      <c r="GC46" s="197"/>
      <c r="GD46" s="197"/>
      <c r="GE46" s="197"/>
      <c r="GF46" s="197"/>
      <c r="GG46" s="197"/>
      <c r="GH46" s="197"/>
      <c r="GI46" s="197"/>
      <c r="GJ46" s="197"/>
      <c r="GK46" s="197"/>
      <c r="GL46" s="197"/>
      <c r="GM46" s="197"/>
      <c r="GN46" s="197"/>
      <c r="GO46" s="197"/>
      <c r="GP46" s="197"/>
      <c r="GQ46" s="197"/>
      <c r="GR46" s="197"/>
      <c r="GS46" s="197"/>
      <c r="GT46" s="197"/>
      <c r="GU46" s="197"/>
      <c r="GV46" s="197"/>
      <c r="GW46" s="197"/>
      <c r="GX46" s="197"/>
      <c r="GY46" s="197"/>
      <c r="GZ46" s="197"/>
      <c r="HA46" s="197"/>
      <c r="HB46" s="197"/>
      <c r="HC46" s="197"/>
      <c r="HD46" s="197"/>
      <c r="HE46" s="197"/>
      <c r="HF46" s="197"/>
      <c r="HG46" s="197"/>
      <c r="HH46" s="197"/>
      <c r="HI46" s="197"/>
      <c r="HJ46" s="197"/>
      <c r="HK46" s="197"/>
      <c r="HL46" s="197"/>
      <c r="HM46" s="197"/>
    </row>
    <row r="47" spans="1:221" ht="15" x14ac:dyDescent="0.25">
      <c r="A47" s="197"/>
      <c r="B47" s="191" t="s">
        <v>147</v>
      </c>
      <c r="C47" s="197">
        <v>0.64035403937082003</v>
      </c>
      <c r="D47" s="197">
        <v>3.5444623313717338E-2</v>
      </c>
      <c r="E47" s="197">
        <v>-6.3984100727816351E-2</v>
      </c>
      <c r="F47" s="197">
        <v>0.18531046544846208</v>
      </c>
      <c r="G47" s="197">
        <v>-7.5130042630177085E-3</v>
      </c>
      <c r="H47" s="197">
        <v>6.4823692290791435E-2</v>
      </c>
      <c r="I47" s="197">
        <v>-0.12766029065827933</v>
      </c>
      <c r="J47" s="197">
        <v>0.10994136492830742</v>
      </c>
      <c r="K47" s="197">
        <v>0.14613349700877931</v>
      </c>
      <c r="L47" s="197">
        <v>2.1145029478439215E-2</v>
      </c>
      <c r="M47" s="197">
        <v>-2.2888877949509778E-2</v>
      </c>
      <c r="N47" s="197">
        <v>-5.012368609153206E-2</v>
      </c>
      <c r="O47" s="197">
        <v>0.10180261026625192</v>
      </c>
      <c r="P47" s="197">
        <v>-3.3319645246502327E-2</v>
      </c>
      <c r="Q47" s="197">
        <v>0.19105465466154814</v>
      </c>
      <c r="R47" s="197">
        <v>-0.3657125157681973</v>
      </c>
      <c r="S47" s="197">
        <v>0.22331972433897351</v>
      </c>
      <c r="T47" s="197">
        <v>0.11609447017241137</v>
      </c>
      <c r="U47" s="197">
        <v>-0.18283119198800057</v>
      </c>
      <c r="V47" s="197">
        <v>0.18218591053320354</v>
      </c>
      <c r="W47" s="197">
        <v>-8.8419245531333512E-2</v>
      </c>
      <c r="X47" s="197">
        <v>-3.8434017386969055E-3</v>
      </c>
      <c r="Y47" s="197">
        <v>-1.3113065618579611E-3</v>
      </c>
      <c r="Z47" s="197">
        <v>1.6145570568065537E-2</v>
      </c>
      <c r="AA47" s="197">
        <v>5.5082419468154731E-2</v>
      </c>
      <c r="AB47" s="197">
        <v>-9.9461619499172982E-2</v>
      </c>
      <c r="AC47" s="197">
        <v>4.2143459825682905E-2</v>
      </c>
      <c r="AD47" s="197">
        <v>9.2099159591143565E-2</v>
      </c>
      <c r="AE47" s="197">
        <v>0.1730398647942053</v>
      </c>
      <c r="AF47" s="197">
        <v>5.3166431960373073E-2</v>
      </c>
      <c r="AG47" s="197">
        <v>-8.2079975740775191E-2</v>
      </c>
      <c r="AH47" s="197">
        <v>-6.0830376765619976E-2</v>
      </c>
      <c r="AI47" s="197">
        <v>-6.3820566418484326E-2</v>
      </c>
      <c r="AJ47" s="197">
        <v>0.22912895876449912</v>
      </c>
      <c r="AK47" s="197">
        <v>-0.10511009603867805</v>
      </c>
      <c r="AL47" s="197">
        <v>0.34000999686927025</v>
      </c>
      <c r="AM47" s="197"/>
      <c r="AN47" s="197"/>
      <c r="AO47" s="197"/>
      <c r="AP47" s="197"/>
      <c r="AQ47" s="197"/>
      <c r="AR47" s="197"/>
      <c r="AS47" s="197"/>
      <c r="AT47" s="197"/>
      <c r="AU47" s="197"/>
      <c r="AV47" s="197"/>
      <c r="AW47" s="197"/>
      <c r="AX47" s="197"/>
      <c r="AY47" s="197"/>
      <c r="AZ47" s="197"/>
      <c r="BA47" s="197"/>
      <c r="BB47" s="197"/>
      <c r="BC47" s="197"/>
      <c r="BD47" s="197"/>
      <c r="BE47" s="197"/>
      <c r="BF47" s="197"/>
      <c r="BG47" s="197"/>
      <c r="BH47" s="197"/>
      <c r="BI47" s="197"/>
      <c r="BJ47" s="197"/>
      <c r="BK47" s="197"/>
      <c r="BL47" s="197"/>
      <c r="BM47" s="197"/>
      <c r="BN47" s="197"/>
      <c r="BO47" s="197"/>
      <c r="BP47" s="197"/>
      <c r="BQ47" s="197"/>
      <c r="BR47" s="197"/>
      <c r="BS47" s="197"/>
      <c r="BT47" s="197"/>
      <c r="BU47" s="197"/>
      <c r="BV47" s="197"/>
      <c r="BW47" s="197"/>
      <c r="BX47" s="197"/>
      <c r="BY47" s="197"/>
      <c r="BZ47" s="197"/>
      <c r="CA47" s="197"/>
      <c r="CB47" s="197"/>
      <c r="CC47" s="197"/>
      <c r="CD47" s="197"/>
      <c r="CE47" s="197"/>
      <c r="CF47" s="197"/>
      <c r="CG47" s="197"/>
      <c r="CH47" s="197"/>
      <c r="CI47" s="197"/>
      <c r="CJ47" s="197"/>
      <c r="CK47" s="197"/>
      <c r="CL47" s="197"/>
      <c r="CM47" s="197"/>
      <c r="CN47" s="197"/>
      <c r="CO47" s="197"/>
      <c r="CP47" s="197"/>
      <c r="CQ47" s="197"/>
      <c r="CR47" s="197"/>
      <c r="CS47" s="197"/>
      <c r="CT47" s="197"/>
      <c r="CU47" s="197"/>
      <c r="CV47" s="197"/>
      <c r="CW47" s="197"/>
      <c r="CX47" s="197"/>
      <c r="CY47" s="197"/>
      <c r="CZ47" s="197"/>
      <c r="DA47" s="197"/>
      <c r="DB47" s="197"/>
      <c r="DC47" s="197"/>
      <c r="DD47" s="197"/>
      <c r="DE47" s="197"/>
      <c r="DF47" s="197"/>
      <c r="DG47" s="197"/>
      <c r="DH47" s="197"/>
      <c r="DI47" s="197"/>
      <c r="DJ47" s="197"/>
      <c r="DK47" s="197"/>
      <c r="DL47" s="197"/>
      <c r="DM47" s="197"/>
      <c r="DN47" s="197"/>
      <c r="DO47" s="197"/>
      <c r="DP47" s="197"/>
      <c r="DQ47" s="197"/>
      <c r="DR47" s="197"/>
      <c r="DS47" s="197"/>
      <c r="DT47" s="197"/>
      <c r="DU47" s="197"/>
      <c r="DV47" s="197"/>
      <c r="DW47" s="197"/>
      <c r="DX47" s="197"/>
      <c r="DY47" s="197"/>
      <c r="DZ47" s="197"/>
      <c r="EA47" s="197"/>
      <c r="EB47" s="197"/>
      <c r="EC47" s="197"/>
      <c r="ED47" s="197"/>
      <c r="EE47" s="197"/>
      <c r="EF47" s="197"/>
      <c r="EG47" s="197"/>
      <c r="EH47" s="197"/>
      <c r="EI47" s="197"/>
      <c r="EJ47" s="197"/>
      <c r="EK47" s="197"/>
      <c r="EL47" s="197"/>
      <c r="EM47" s="197"/>
      <c r="EN47" s="197"/>
      <c r="EO47" s="197"/>
      <c r="EP47" s="197"/>
      <c r="EQ47" s="197"/>
      <c r="ER47" s="197"/>
      <c r="ES47" s="197"/>
      <c r="ET47" s="197"/>
      <c r="EU47" s="197"/>
      <c r="EV47" s="197"/>
      <c r="EW47" s="197"/>
      <c r="EX47" s="197"/>
      <c r="EY47" s="197"/>
      <c r="EZ47" s="197"/>
      <c r="FA47" s="197"/>
      <c r="FB47" s="197"/>
      <c r="FC47" s="197"/>
      <c r="FD47" s="197"/>
      <c r="FE47" s="197"/>
      <c r="FF47" s="197"/>
      <c r="FG47" s="197"/>
      <c r="FH47" s="197"/>
      <c r="FI47" s="197"/>
      <c r="FJ47" s="197"/>
      <c r="FK47" s="197"/>
      <c r="FL47" s="197"/>
      <c r="FM47" s="197"/>
      <c r="FN47" s="197"/>
      <c r="FO47" s="197"/>
      <c r="FP47" s="197"/>
      <c r="FQ47" s="197"/>
      <c r="FR47" s="197"/>
      <c r="FS47" s="197"/>
      <c r="FT47" s="197"/>
      <c r="FU47" s="197"/>
      <c r="FV47" s="197"/>
      <c r="FW47" s="197"/>
      <c r="FX47" s="197"/>
      <c r="FY47" s="197"/>
      <c r="FZ47" s="197"/>
      <c r="GA47" s="197"/>
      <c r="GB47" s="197"/>
      <c r="GC47" s="197"/>
      <c r="GD47" s="197"/>
      <c r="GE47" s="197"/>
      <c r="GF47" s="197"/>
      <c r="GG47" s="197"/>
      <c r="GH47" s="197"/>
      <c r="GI47" s="197"/>
      <c r="GJ47" s="197"/>
      <c r="GK47" s="197"/>
      <c r="GL47" s="197"/>
      <c r="GM47" s="197"/>
      <c r="GN47" s="197"/>
      <c r="GO47" s="197"/>
      <c r="GP47" s="197"/>
      <c r="GQ47" s="197"/>
      <c r="GR47" s="197"/>
      <c r="GS47" s="197"/>
      <c r="GT47" s="197"/>
      <c r="GU47" s="197"/>
      <c r="GV47" s="197"/>
      <c r="GW47" s="197"/>
      <c r="GX47" s="197"/>
      <c r="GY47" s="197"/>
      <c r="GZ47" s="197"/>
      <c r="HA47" s="197"/>
      <c r="HB47" s="197"/>
      <c r="HC47" s="197"/>
      <c r="HD47" s="197"/>
      <c r="HE47" s="197"/>
      <c r="HF47" s="197"/>
      <c r="HG47" s="197"/>
      <c r="HH47" s="197"/>
      <c r="HI47" s="197"/>
      <c r="HJ47" s="197"/>
      <c r="HK47" s="197"/>
      <c r="HL47" s="197"/>
      <c r="HM47" s="197"/>
    </row>
    <row r="48" spans="1:221" ht="15" x14ac:dyDescent="0.25">
      <c r="A48" s="197"/>
      <c r="B48" s="193" t="s">
        <v>146</v>
      </c>
      <c r="C48" s="197"/>
      <c r="D48" s="197"/>
      <c r="E48" s="197"/>
      <c r="F48" s="197"/>
      <c r="G48" s="197"/>
      <c r="H48" s="197"/>
      <c r="I48" s="197"/>
      <c r="J48" s="197"/>
      <c r="K48" s="197"/>
      <c r="L48" s="197"/>
      <c r="M48" s="197"/>
      <c r="N48" s="197"/>
      <c r="O48" s="197"/>
      <c r="P48" s="197"/>
      <c r="Q48" s="197"/>
      <c r="R48" s="197"/>
      <c r="S48" s="197"/>
      <c r="T48" s="197"/>
      <c r="U48" s="197"/>
      <c r="V48" s="197"/>
      <c r="W48" s="197"/>
      <c r="X48" s="197"/>
      <c r="Y48" s="197"/>
      <c r="Z48" s="197"/>
      <c r="AA48" s="197"/>
      <c r="AB48" s="197"/>
      <c r="AC48" s="197"/>
      <c r="AD48" s="197"/>
      <c r="AE48" s="197"/>
      <c r="AF48" s="197"/>
      <c r="AG48" s="197"/>
      <c r="AH48" s="197"/>
      <c r="AI48" s="197"/>
      <c r="AJ48" s="197"/>
      <c r="AK48" s="197"/>
      <c r="AL48" s="197"/>
      <c r="AM48" s="197"/>
      <c r="AN48" s="197"/>
      <c r="AO48" s="197"/>
      <c r="AP48" s="197"/>
      <c r="AQ48" s="197"/>
      <c r="AR48" s="197"/>
      <c r="AS48" s="197"/>
      <c r="AT48" s="197"/>
      <c r="AU48" s="197"/>
      <c r="AV48" s="197"/>
      <c r="AW48" s="197"/>
      <c r="AX48" s="197"/>
      <c r="AY48" s="197"/>
      <c r="AZ48" s="197"/>
      <c r="BA48" s="197"/>
      <c r="BB48" s="197"/>
      <c r="BC48" s="197"/>
      <c r="BD48" s="197"/>
      <c r="BE48" s="197"/>
      <c r="BF48" s="197"/>
      <c r="BG48" s="197"/>
      <c r="BH48" s="197"/>
      <c r="BI48" s="197"/>
      <c r="BJ48" s="197"/>
      <c r="BK48" s="197"/>
      <c r="BL48" s="197"/>
      <c r="BM48" s="197"/>
      <c r="BN48" s="197"/>
      <c r="BO48" s="197"/>
      <c r="BP48" s="197"/>
      <c r="BQ48" s="197"/>
      <c r="BR48" s="197"/>
      <c r="BS48" s="197"/>
      <c r="BT48" s="197"/>
      <c r="BU48" s="197"/>
      <c r="BV48" s="197"/>
      <c r="BW48" s="197"/>
      <c r="BX48" s="197"/>
      <c r="BY48" s="197"/>
      <c r="BZ48" s="197"/>
      <c r="CA48" s="197"/>
      <c r="CB48" s="197"/>
      <c r="CC48" s="197"/>
      <c r="CD48" s="197"/>
      <c r="CE48" s="197"/>
      <c r="CF48" s="197"/>
      <c r="CG48" s="197"/>
      <c r="CH48" s="197"/>
      <c r="CI48" s="197"/>
      <c r="CJ48" s="197"/>
      <c r="CK48" s="197"/>
      <c r="CL48" s="197"/>
      <c r="CM48" s="197"/>
      <c r="CN48" s="197"/>
      <c r="CO48" s="197"/>
      <c r="CP48" s="197"/>
      <c r="CQ48" s="197"/>
      <c r="CR48" s="197"/>
      <c r="CS48" s="197"/>
      <c r="CT48" s="197"/>
      <c r="CU48" s="197"/>
      <c r="CV48" s="197"/>
      <c r="CW48" s="197"/>
      <c r="CX48" s="197"/>
      <c r="CY48" s="197"/>
      <c r="CZ48" s="197"/>
      <c r="DA48" s="197"/>
      <c r="DB48" s="197"/>
      <c r="DC48" s="197"/>
      <c r="DD48" s="197"/>
      <c r="DE48" s="197"/>
      <c r="DF48" s="197"/>
      <c r="DG48" s="197"/>
      <c r="DH48" s="197"/>
      <c r="DI48" s="197"/>
      <c r="DJ48" s="197"/>
      <c r="DK48" s="197"/>
      <c r="DL48" s="197"/>
      <c r="DM48" s="197"/>
      <c r="DN48" s="197"/>
      <c r="DO48" s="197"/>
      <c r="DP48" s="197"/>
      <c r="DQ48" s="197"/>
      <c r="DR48" s="197"/>
      <c r="DS48" s="197"/>
      <c r="DT48" s="197"/>
      <c r="DU48" s="197"/>
      <c r="DV48" s="197"/>
      <c r="DW48" s="197"/>
      <c r="DX48" s="197"/>
      <c r="DY48" s="197"/>
      <c r="DZ48" s="197"/>
      <c r="EA48" s="197"/>
      <c r="EB48" s="197"/>
      <c r="EC48" s="197"/>
      <c r="ED48" s="197"/>
      <c r="EE48" s="197"/>
      <c r="EF48" s="197"/>
      <c r="EG48" s="197"/>
      <c r="EH48" s="197"/>
      <c r="EI48" s="197"/>
      <c r="EJ48" s="197"/>
      <c r="EK48" s="197"/>
      <c r="EL48" s="197"/>
      <c r="EM48" s="197"/>
      <c r="EN48" s="197"/>
      <c r="EO48" s="197"/>
      <c r="EP48" s="197"/>
      <c r="EQ48" s="197"/>
      <c r="ER48" s="197"/>
      <c r="ES48" s="197"/>
      <c r="ET48" s="197"/>
      <c r="EU48" s="197"/>
      <c r="EV48" s="197"/>
      <c r="EW48" s="197"/>
      <c r="EX48" s="197"/>
      <c r="EY48" s="197"/>
      <c r="EZ48" s="197"/>
      <c r="FA48" s="197"/>
      <c r="FB48" s="197"/>
      <c r="FC48" s="197"/>
      <c r="FD48" s="197"/>
      <c r="FE48" s="197"/>
      <c r="FF48" s="197"/>
      <c r="FG48" s="197"/>
      <c r="FH48" s="197"/>
      <c r="FI48" s="197"/>
      <c r="FJ48" s="197"/>
      <c r="FK48" s="197"/>
      <c r="FL48" s="197"/>
      <c r="FM48" s="197"/>
      <c r="FN48" s="197"/>
      <c r="FO48" s="197"/>
      <c r="FP48" s="197"/>
      <c r="FQ48" s="197"/>
      <c r="FR48" s="197"/>
      <c r="FS48" s="197"/>
      <c r="FT48" s="197"/>
      <c r="FU48" s="197"/>
      <c r="FV48" s="197"/>
      <c r="FW48" s="197"/>
      <c r="FX48" s="197"/>
      <c r="FY48" s="197"/>
      <c r="FZ48" s="197"/>
      <c r="GA48" s="197"/>
      <c r="GB48" s="197"/>
      <c r="GC48" s="197"/>
      <c r="GD48" s="197"/>
      <c r="GE48" s="197"/>
      <c r="GF48" s="197"/>
      <c r="GG48" s="197"/>
      <c r="GH48" s="197"/>
      <c r="GI48" s="197"/>
      <c r="GJ48" s="197"/>
      <c r="GK48" s="197"/>
      <c r="GL48" s="197"/>
      <c r="GM48" s="197"/>
      <c r="GN48" s="197"/>
      <c r="GO48" s="197"/>
      <c r="GP48" s="197"/>
      <c r="GQ48" s="197"/>
      <c r="GR48" s="197"/>
      <c r="GS48" s="197"/>
      <c r="GT48" s="197"/>
      <c r="GU48" s="197"/>
      <c r="GV48" s="197"/>
      <c r="GW48" s="197"/>
      <c r="GX48" s="197"/>
      <c r="GY48" s="197"/>
      <c r="GZ48" s="197"/>
      <c r="HA48" s="197"/>
      <c r="HB48" s="197"/>
      <c r="HC48" s="197"/>
      <c r="HD48" s="197"/>
      <c r="HE48" s="197"/>
      <c r="HF48" s="197"/>
      <c r="HG48" s="197"/>
      <c r="HH48" s="197"/>
      <c r="HI48" s="197"/>
      <c r="HJ48" s="197"/>
      <c r="HK48" s="197"/>
      <c r="HL48" s="197"/>
      <c r="HM48" s="197"/>
    </row>
    <row r="49" spans="1:221" ht="15" x14ac:dyDescent="0.25">
      <c r="A49" s="197"/>
      <c r="B49" s="190" t="s">
        <v>145</v>
      </c>
      <c r="C49" s="197">
        <v>8.7619308067148349E-3</v>
      </c>
      <c r="D49" s="197">
        <v>1.5931775073604326E-2</v>
      </c>
      <c r="E49" s="197">
        <v>2.9139819458909866E-2</v>
      </c>
      <c r="F49" s="197">
        <v>9.633436892987568E-3</v>
      </c>
      <c r="G49" s="197">
        <v>1.4307406625847507E-2</v>
      </c>
      <c r="H49" s="197">
        <v>1.0441771260798038E-2</v>
      </c>
      <c r="I49" s="197">
        <v>2.2502615755217059E-2</v>
      </c>
      <c r="J49" s="197">
        <v>7.4169262858228002E-3</v>
      </c>
      <c r="K49" s="197">
        <v>1.7158837778498359E-2</v>
      </c>
      <c r="L49" s="197">
        <v>7.7225761780030933E-3</v>
      </c>
      <c r="M49" s="197">
        <v>4.5753613260346437E-2</v>
      </c>
      <c r="N49" s="197">
        <v>-5.2996503840866405E-3</v>
      </c>
      <c r="O49" s="197">
        <v>2.8573287731732178E-2</v>
      </c>
      <c r="P49" s="197">
        <v>1.3531939513114821E-2</v>
      </c>
      <c r="Q49" s="197">
        <v>-2.4257453841759702E-2</v>
      </c>
      <c r="R49" s="197">
        <v>-7.1002683090489183E-2</v>
      </c>
      <c r="S49" s="197">
        <v>7.5360866812460126E-2</v>
      </c>
      <c r="T49" s="197">
        <v>2.5659472544280248E-2</v>
      </c>
      <c r="U49" s="197">
        <v>5.5325036834596997E-3</v>
      </c>
      <c r="V49" s="197">
        <v>1.2169134045385555E-2</v>
      </c>
      <c r="W49" s="197">
        <v>-1.9236884179358205E-2</v>
      </c>
      <c r="X49" s="197">
        <v>5.0426265449322383E-2</v>
      </c>
      <c r="Y49" s="197">
        <v>2.0068279786790377E-2</v>
      </c>
      <c r="Z49" s="197">
        <v>3.8506452350903775E-3</v>
      </c>
      <c r="AA49" s="197">
        <v>1.1010499769918525E-2</v>
      </c>
      <c r="AB49" s="197">
        <v>8.9763029003016026E-3</v>
      </c>
      <c r="AC49" s="197">
        <v>-8.4733752269305906E-4</v>
      </c>
      <c r="AD49" s="197">
        <v>3.161472252944697E-2</v>
      </c>
      <c r="AE49" s="197">
        <v>1.6116488423543629E-2</v>
      </c>
      <c r="AF49" s="197">
        <v>1.2897253336418446E-2</v>
      </c>
      <c r="AG49" s="197">
        <v>8.7480377785962293E-3</v>
      </c>
      <c r="AH49" s="197">
        <v>1.7917958320607053E-2</v>
      </c>
      <c r="AI49" s="197">
        <v>2.2763312329439289E-2</v>
      </c>
      <c r="AJ49" s="197">
        <v>4.2690223344636902E-3</v>
      </c>
      <c r="AK49" s="197">
        <v>3.4517337783548818E-2</v>
      </c>
      <c r="AL49" s="197">
        <v>-7.1936386478728132E-3</v>
      </c>
      <c r="AM49" s="197"/>
      <c r="AN49" s="197"/>
      <c r="AO49" s="197"/>
      <c r="AP49" s="197"/>
      <c r="AQ49" s="197"/>
      <c r="AR49" s="197"/>
      <c r="AS49" s="197"/>
      <c r="AT49" s="197"/>
      <c r="AU49" s="197"/>
      <c r="AV49" s="197"/>
      <c r="AW49" s="197"/>
      <c r="AX49" s="197"/>
      <c r="AY49" s="197"/>
      <c r="AZ49" s="197"/>
      <c r="BA49" s="197"/>
      <c r="BB49" s="197"/>
      <c r="BC49" s="197"/>
      <c r="BD49" s="197"/>
      <c r="BE49" s="197"/>
      <c r="BF49" s="197"/>
      <c r="BG49" s="197"/>
      <c r="BH49" s="197"/>
      <c r="BI49" s="197"/>
      <c r="BJ49" s="197"/>
      <c r="BK49" s="197"/>
      <c r="BL49" s="197"/>
      <c r="BM49" s="197"/>
      <c r="BN49" s="197"/>
      <c r="BO49" s="197"/>
      <c r="BP49" s="197"/>
      <c r="BQ49" s="197"/>
      <c r="BR49" s="197"/>
      <c r="BS49" s="197"/>
      <c r="BT49" s="197"/>
      <c r="BU49" s="197"/>
      <c r="BV49" s="197"/>
      <c r="BW49" s="197"/>
      <c r="BX49" s="197"/>
      <c r="BY49" s="197"/>
      <c r="BZ49" s="197"/>
      <c r="CA49" s="197"/>
      <c r="CB49" s="197"/>
      <c r="CC49" s="197"/>
      <c r="CD49" s="197"/>
      <c r="CE49" s="197"/>
      <c r="CF49" s="197"/>
      <c r="CG49" s="197"/>
      <c r="CH49" s="197"/>
      <c r="CI49" s="197"/>
      <c r="CJ49" s="197"/>
      <c r="CK49" s="197"/>
      <c r="CL49" s="197"/>
      <c r="CM49" s="197"/>
      <c r="CN49" s="197"/>
      <c r="CO49" s="197"/>
      <c r="CP49" s="197"/>
      <c r="CQ49" s="197"/>
      <c r="CR49" s="197"/>
      <c r="CS49" s="197"/>
      <c r="CT49" s="197"/>
      <c r="CU49" s="197"/>
      <c r="CV49" s="197"/>
      <c r="CW49" s="197"/>
      <c r="CX49" s="197"/>
      <c r="CY49" s="197"/>
      <c r="CZ49" s="197"/>
      <c r="DA49" s="197"/>
      <c r="DB49" s="197"/>
      <c r="DC49" s="197"/>
      <c r="DD49" s="197"/>
      <c r="DE49" s="197"/>
      <c r="DF49" s="197"/>
      <c r="DG49" s="197"/>
      <c r="DH49" s="197"/>
      <c r="DI49" s="197"/>
      <c r="DJ49" s="197"/>
      <c r="DK49" s="197"/>
      <c r="DL49" s="197"/>
      <c r="DM49" s="197"/>
      <c r="DN49" s="197"/>
      <c r="DO49" s="197"/>
      <c r="DP49" s="197"/>
      <c r="DQ49" s="197"/>
      <c r="DR49" s="197"/>
      <c r="DS49" s="197"/>
      <c r="DT49" s="197"/>
      <c r="DU49" s="197"/>
      <c r="DV49" s="197"/>
      <c r="DW49" s="197"/>
      <c r="DX49" s="197"/>
      <c r="DY49" s="197"/>
      <c r="DZ49" s="197"/>
      <c r="EA49" s="197"/>
      <c r="EB49" s="197"/>
      <c r="EC49" s="197"/>
      <c r="ED49" s="197"/>
      <c r="EE49" s="197"/>
      <c r="EF49" s="197"/>
      <c r="EG49" s="197"/>
      <c r="EH49" s="197"/>
      <c r="EI49" s="197"/>
      <c r="EJ49" s="197"/>
      <c r="EK49" s="197"/>
      <c r="EL49" s="197"/>
      <c r="EM49" s="197"/>
      <c r="EN49" s="197"/>
      <c r="EO49" s="197"/>
      <c r="EP49" s="197"/>
      <c r="EQ49" s="197"/>
      <c r="ER49" s="197"/>
      <c r="ES49" s="197"/>
      <c r="ET49" s="197"/>
      <c r="EU49" s="197"/>
      <c r="EV49" s="197"/>
      <c r="EW49" s="197"/>
      <c r="EX49" s="197"/>
      <c r="EY49" s="197"/>
      <c r="EZ49" s="197"/>
      <c r="FA49" s="197"/>
      <c r="FB49" s="197"/>
      <c r="FC49" s="197"/>
      <c r="FD49" s="197"/>
      <c r="FE49" s="197"/>
      <c r="FF49" s="197"/>
      <c r="FG49" s="197"/>
      <c r="FH49" s="197"/>
      <c r="FI49" s="197"/>
      <c r="FJ49" s="197"/>
      <c r="FK49" s="197"/>
      <c r="FL49" s="197"/>
      <c r="FM49" s="197"/>
      <c r="FN49" s="197"/>
      <c r="FO49" s="197"/>
      <c r="FP49" s="197"/>
      <c r="FQ49" s="197"/>
      <c r="FR49" s="197"/>
      <c r="FS49" s="197"/>
      <c r="FT49" s="197"/>
      <c r="FU49" s="197"/>
      <c r="FV49" s="197"/>
      <c r="FW49" s="197"/>
      <c r="FX49" s="197"/>
      <c r="FY49" s="197"/>
      <c r="FZ49" s="197"/>
      <c r="GA49" s="197"/>
      <c r="GB49" s="197"/>
      <c r="GC49" s="197"/>
      <c r="GD49" s="197"/>
      <c r="GE49" s="197"/>
      <c r="GF49" s="197"/>
      <c r="GG49" s="197"/>
      <c r="GH49" s="197"/>
      <c r="GI49" s="197"/>
      <c r="GJ49" s="197"/>
      <c r="GK49" s="197"/>
      <c r="GL49" s="197"/>
      <c r="GM49" s="197"/>
      <c r="GN49" s="197"/>
      <c r="GO49" s="197"/>
      <c r="GP49" s="197"/>
      <c r="GQ49" s="197"/>
      <c r="GR49" s="197"/>
      <c r="GS49" s="197"/>
      <c r="GT49" s="197"/>
      <c r="GU49" s="197"/>
      <c r="GV49" s="197"/>
      <c r="GW49" s="197"/>
      <c r="GX49" s="197"/>
      <c r="GY49" s="197"/>
      <c r="GZ49" s="197"/>
      <c r="HA49" s="197"/>
      <c r="HB49" s="197"/>
      <c r="HC49" s="197"/>
      <c r="HD49" s="197"/>
      <c r="HE49" s="197"/>
      <c r="HF49" s="197"/>
      <c r="HG49" s="197"/>
      <c r="HH49" s="197"/>
      <c r="HI49" s="197"/>
      <c r="HJ49" s="197"/>
      <c r="HK49" s="197"/>
      <c r="HL49" s="197"/>
      <c r="HM49" s="197"/>
    </row>
    <row r="50" spans="1:221" ht="15" x14ac:dyDescent="0.25">
      <c r="A50" s="199"/>
      <c r="B50" s="196"/>
      <c r="C50" s="199"/>
      <c r="D50" s="199"/>
      <c r="E50" s="199"/>
      <c r="F50" s="199"/>
      <c r="G50" s="199"/>
      <c r="H50" s="199"/>
      <c r="I50" s="199"/>
      <c r="J50" s="199"/>
      <c r="K50" s="199"/>
      <c r="L50" s="199"/>
      <c r="M50" s="199"/>
      <c r="N50" s="199"/>
      <c r="O50" s="199"/>
      <c r="P50" s="199"/>
      <c r="Q50" s="199"/>
      <c r="R50" s="199"/>
      <c r="S50" s="199"/>
      <c r="T50" s="199"/>
      <c r="U50" s="199"/>
      <c r="V50" s="199"/>
      <c r="W50" s="199"/>
      <c r="X50" s="199"/>
      <c r="Y50" s="199"/>
      <c r="Z50" s="199"/>
      <c r="AA50" s="200"/>
      <c r="AB50" s="200"/>
      <c r="AC50" s="200"/>
      <c r="AD50" s="200"/>
      <c r="AE50" s="200"/>
      <c r="AF50" s="200"/>
      <c r="AG50" s="200"/>
      <c r="AH50" s="200"/>
      <c r="AI50" s="200"/>
      <c r="AJ50" s="200"/>
      <c r="AK50" s="200"/>
      <c r="AL50" s="200"/>
      <c r="AM50" s="200"/>
      <c r="AN50" s="200"/>
      <c r="AO50" s="200"/>
      <c r="AP50" s="200"/>
      <c r="AQ50" s="200"/>
      <c r="AR50" s="200"/>
      <c r="AS50" s="200"/>
      <c r="AT50" s="200"/>
      <c r="AU50" s="200"/>
      <c r="AV50" s="200"/>
      <c r="AW50" s="200"/>
      <c r="AX50" s="200"/>
      <c r="AY50" s="200"/>
      <c r="AZ50" s="200"/>
      <c r="BA50" s="200"/>
      <c r="BB50" s="200"/>
      <c r="BC50" s="200"/>
      <c r="BD50" s="200"/>
      <c r="BE50" s="200"/>
      <c r="BF50" s="200"/>
      <c r="BG50" s="200"/>
      <c r="BH50" s="200"/>
      <c r="BI50" s="200"/>
      <c r="BJ50" s="200"/>
      <c r="BK50" s="200"/>
      <c r="BL50" s="200"/>
      <c r="BM50" s="200"/>
      <c r="BN50" s="200"/>
      <c r="BO50" s="200"/>
      <c r="BP50" s="200"/>
      <c r="BQ50" s="200"/>
      <c r="BR50" s="200"/>
      <c r="BS50" s="200"/>
      <c r="BT50" s="200"/>
      <c r="BU50" s="200"/>
      <c r="BV50" s="200"/>
      <c r="BW50" s="200"/>
      <c r="BX50" s="200"/>
      <c r="BY50" s="200"/>
      <c r="BZ50" s="200"/>
      <c r="CA50" s="200"/>
      <c r="CB50" s="200"/>
      <c r="CC50" s="200"/>
      <c r="CD50" s="200"/>
      <c r="CE50" s="200"/>
      <c r="CF50" s="200"/>
      <c r="CG50" s="200"/>
      <c r="CH50" s="200"/>
      <c r="CI50" s="200"/>
      <c r="CJ50" s="200"/>
      <c r="CK50" s="200"/>
      <c r="CL50" s="200"/>
      <c r="CM50" s="200"/>
      <c r="CN50" s="200"/>
      <c r="CO50" s="200"/>
      <c r="CP50" s="200"/>
      <c r="CQ50" s="200"/>
      <c r="CR50" s="200"/>
      <c r="CS50" s="200"/>
      <c r="CT50" s="200"/>
      <c r="CU50" s="200"/>
      <c r="CV50" s="200"/>
      <c r="CW50" s="200"/>
      <c r="CX50" s="200"/>
      <c r="CY50" s="200"/>
      <c r="CZ50" s="200"/>
      <c r="DA50" s="200"/>
      <c r="DB50" s="200"/>
      <c r="DC50" s="200"/>
      <c r="DD50" s="200"/>
      <c r="DE50" s="200"/>
      <c r="DF50" s="200"/>
      <c r="DG50" s="200"/>
      <c r="DH50" s="200"/>
      <c r="DI50" s="200"/>
      <c r="DJ50" s="200"/>
      <c r="DK50" s="200"/>
      <c r="DL50" s="200"/>
      <c r="DM50" s="200"/>
      <c r="DN50" s="200"/>
      <c r="DO50" s="200"/>
      <c r="DP50" s="200"/>
      <c r="DQ50" s="200"/>
      <c r="DR50" s="200"/>
      <c r="DS50" s="200"/>
      <c r="DT50" s="200"/>
      <c r="DU50" s="200"/>
      <c r="DV50" s="200"/>
      <c r="DW50" s="200"/>
      <c r="DX50" s="200"/>
      <c r="DY50" s="200"/>
      <c r="DZ50" s="200"/>
      <c r="EA50" s="200"/>
      <c r="EB50" s="200"/>
      <c r="EC50" s="200"/>
      <c r="ED50" s="200"/>
      <c r="EE50" s="200"/>
      <c r="EF50" s="200"/>
      <c r="EG50" s="200"/>
      <c r="EH50" s="200"/>
      <c r="EI50" s="200"/>
      <c r="EJ50" s="200"/>
      <c r="EK50" s="200"/>
      <c r="EL50" s="200"/>
      <c r="EM50" s="200"/>
      <c r="EN50" s="200"/>
      <c r="EO50" s="200"/>
      <c r="EP50" s="200"/>
      <c r="EQ50" s="200"/>
      <c r="ER50" s="200"/>
      <c r="ES50" s="200"/>
      <c r="ET50" s="200"/>
      <c r="EU50" s="200"/>
      <c r="EV50" s="200"/>
      <c r="EW50" s="200"/>
      <c r="EX50" s="200"/>
      <c r="EY50" s="200"/>
      <c r="EZ50" s="200"/>
      <c r="FA50" s="200"/>
      <c r="FB50" s="200"/>
      <c r="FC50" s="200"/>
      <c r="FD50" s="200"/>
      <c r="FE50" s="200"/>
      <c r="FF50" s="200"/>
      <c r="FG50" s="200"/>
      <c r="FH50" s="200"/>
      <c r="FI50" s="200"/>
      <c r="FJ50" s="200"/>
      <c r="FK50" s="200"/>
      <c r="FL50" s="200"/>
      <c r="FM50" s="200"/>
      <c r="FN50" s="200"/>
      <c r="FO50" s="200"/>
      <c r="FP50" s="200"/>
      <c r="FQ50" s="200"/>
      <c r="FR50" s="200"/>
      <c r="FS50" s="200"/>
      <c r="FT50" s="200"/>
      <c r="FU50" s="200"/>
      <c r="FV50" s="200"/>
      <c r="FW50" s="200"/>
      <c r="FX50" s="200"/>
      <c r="FY50" s="200"/>
      <c r="FZ50" s="200"/>
      <c r="GA50" s="200"/>
      <c r="GB50" s="200"/>
      <c r="GC50" s="200"/>
      <c r="GD50" s="200"/>
      <c r="GE50" s="200"/>
      <c r="GF50" s="200"/>
      <c r="GG50" s="200"/>
      <c r="GH50" s="200"/>
      <c r="GI50" s="200"/>
      <c r="GJ50" s="200"/>
      <c r="GK50" s="200"/>
      <c r="GL50" s="200"/>
      <c r="GM50" s="200"/>
      <c r="GN50" s="200"/>
      <c r="GO50" s="200"/>
      <c r="GP50" s="200"/>
      <c r="GQ50" s="200"/>
      <c r="GR50" s="200"/>
      <c r="GS50" s="200"/>
      <c r="GT50" s="200"/>
      <c r="GU50" s="200"/>
      <c r="GV50" s="200"/>
      <c r="GW50" s="200"/>
      <c r="GX50" s="200"/>
      <c r="GY50" s="200"/>
      <c r="GZ50" s="200"/>
      <c r="HA50" s="200"/>
      <c r="HB50" s="200"/>
      <c r="HC50" s="200"/>
      <c r="HD50" s="200"/>
      <c r="HE50" s="200"/>
      <c r="HF50" s="200"/>
      <c r="HG50" s="200"/>
      <c r="HH50" s="200"/>
      <c r="HI50" s="200"/>
      <c r="HJ50" s="200"/>
      <c r="HK50" s="200"/>
      <c r="HL50" s="200"/>
      <c r="HM50" s="200"/>
    </row>
    <row r="51" spans="1:221" ht="15" x14ac:dyDescent="0.25">
      <c r="A51" s="200"/>
      <c r="B51" s="20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</row>
    <row r="52" spans="1:221" ht="15" x14ac:dyDescent="0.25">
      <c r="A52" s="200"/>
      <c r="B52" s="200"/>
    </row>
    <row r="53" spans="1:221" ht="15" x14ac:dyDescent="0.25">
      <c r="A53" s="200"/>
      <c r="B53" s="200"/>
    </row>
    <row r="54" spans="1:221" ht="15" x14ac:dyDescent="0.25">
      <c r="A54" s="200"/>
      <c r="B54" s="200"/>
    </row>
    <row r="55" spans="1:221" ht="15" x14ac:dyDescent="0.25">
      <c r="A55" s="197"/>
      <c r="B55" s="198"/>
    </row>
    <row r="56" spans="1:221" ht="15" x14ac:dyDescent="0.25">
      <c r="A56" s="197"/>
      <c r="B56" s="197"/>
    </row>
    <row r="57" spans="1:221" ht="15" x14ac:dyDescent="0.25">
      <c r="A57" s="197"/>
      <c r="B57" s="197"/>
    </row>
    <row r="58" spans="1:221" ht="15" x14ac:dyDescent="0.25">
      <c r="A58" s="197"/>
      <c r="B58" s="197"/>
    </row>
    <row r="59" spans="1:221" ht="15" x14ac:dyDescent="0.25"/>
    <row r="60" spans="1:221" ht="15" x14ac:dyDescent="0.25">
      <c r="A60" s="202"/>
      <c r="B60" s="202"/>
    </row>
    <row r="61" spans="1:221" ht="15" x14ac:dyDescent="0.25">
      <c r="A61" s="203"/>
      <c r="B61" s="180"/>
    </row>
    <row r="62" spans="1:221" ht="15" x14ac:dyDescent="0.25">
      <c r="A62" s="189"/>
      <c r="B62" s="190"/>
    </row>
    <row r="63" spans="1:221" ht="15" x14ac:dyDescent="0.25">
      <c r="A63" s="187"/>
      <c r="B63" s="204"/>
    </row>
    <row r="64" spans="1:221" ht="15" x14ac:dyDescent="0.25">
      <c r="A64" s="187"/>
      <c r="B64" s="204"/>
    </row>
    <row r="65" spans="1:2" ht="15" x14ac:dyDescent="0.25">
      <c r="A65" s="187"/>
      <c r="B65" s="204"/>
    </row>
    <row r="66" spans="1:2" ht="15" x14ac:dyDescent="0.25">
      <c r="A66" s="189"/>
      <c r="B66" s="190"/>
    </row>
    <row r="67" spans="1:2" ht="15" x14ac:dyDescent="0.25">
      <c r="A67" s="187"/>
      <c r="B67" s="204"/>
    </row>
    <row r="68" spans="1:2" ht="15" x14ac:dyDescent="0.25">
      <c r="A68" s="187"/>
      <c r="B68" s="204"/>
    </row>
    <row r="69" spans="1:2" ht="15" x14ac:dyDescent="0.25">
      <c r="A69" s="187"/>
      <c r="B69" s="204"/>
    </row>
    <row r="70" spans="1:2" ht="15" x14ac:dyDescent="0.25">
      <c r="A70" s="197"/>
      <c r="B70" s="198"/>
    </row>
    <row r="71" spans="1:2" ht="15" x14ac:dyDescent="0.25">
      <c r="A71" s="197"/>
      <c r="B71" s="197"/>
    </row>
    <row r="72" spans="1:2" ht="15" x14ac:dyDescent="0.25">
      <c r="A72" s="197"/>
      <c r="B72" s="197"/>
    </row>
    <row r="73" spans="1:2" ht="15" x14ac:dyDescent="0.25">
      <c r="A73" s="197"/>
      <c r="B73" s="197"/>
    </row>
    <row r="74" spans="1:2" ht="15" x14ac:dyDescent="0.25">
      <c r="A74" s="200"/>
      <c r="B74" s="201"/>
    </row>
    <row r="75" spans="1:2" ht="15" x14ac:dyDescent="0.25">
      <c r="A75" s="200"/>
      <c r="B75" s="200"/>
    </row>
    <row r="76" spans="1:2" ht="15" x14ac:dyDescent="0.25">
      <c r="A76" s="200"/>
      <c r="B76" s="200"/>
    </row>
    <row r="77" spans="1:2" ht="15" x14ac:dyDescent="0.25">
      <c r="A77" s="200"/>
      <c r="B77" s="200"/>
    </row>
    <row r="78" spans="1:2" ht="15" x14ac:dyDescent="0.25">
      <c r="A78" s="200"/>
      <c r="B78" s="201"/>
    </row>
    <row r="79" spans="1:2" ht="15" x14ac:dyDescent="0.25">
      <c r="A79" s="200"/>
      <c r="B79" s="200"/>
    </row>
    <row r="80" spans="1:2" ht="15" x14ac:dyDescent="0.25">
      <c r="A80" s="200"/>
      <c r="B80" s="200"/>
    </row>
    <row r="81" spans="1:221" ht="15" x14ac:dyDescent="0.25">
      <c r="A81" s="200"/>
      <c r="B81" s="200"/>
    </row>
    <row r="82" spans="1:221" ht="15" x14ac:dyDescent="0.25">
      <c r="A82" s="197"/>
      <c r="B82" s="198"/>
    </row>
    <row r="83" spans="1:221" ht="15" x14ac:dyDescent="0.25">
      <c r="A83" s="197"/>
      <c r="B83" s="197"/>
    </row>
    <row r="84" spans="1:221" ht="15" x14ac:dyDescent="0.25">
      <c r="A84" s="197"/>
      <c r="B84" s="197"/>
    </row>
    <row r="85" spans="1:221" ht="15" x14ac:dyDescent="0.25">
      <c r="A85" s="197"/>
      <c r="B85" s="197"/>
    </row>
    <row r="86" spans="1:221" ht="15" x14ac:dyDescent="0.25"/>
    <row r="87" spans="1:221" ht="15" x14ac:dyDescent="0.25">
      <c r="A87" s="202"/>
      <c r="B87" s="202"/>
      <c r="C87" s="188"/>
      <c r="D87" s="188"/>
      <c r="E87" s="188"/>
      <c r="F87" s="188"/>
      <c r="G87" s="188"/>
      <c r="H87" s="188"/>
      <c r="I87" s="187"/>
      <c r="J87" s="187"/>
      <c r="K87" s="187"/>
      <c r="L87" s="187"/>
      <c r="M87" s="187"/>
      <c r="N87" s="187"/>
      <c r="O87" s="187"/>
      <c r="P87" s="187"/>
      <c r="Q87" s="187"/>
      <c r="R87" s="187"/>
      <c r="S87" s="187"/>
      <c r="T87" s="187"/>
      <c r="U87" s="187"/>
      <c r="V87" s="187"/>
      <c r="W87" s="187"/>
      <c r="X87" s="187"/>
      <c r="Y87" s="187"/>
      <c r="Z87" s="187"/>
      <c r="AA87" s="187"/>
      <c r="AB87" s="187"/>
      <c r="AC87" s="187"/>
      <c r="AD87" s="187"/>
      <c r="AE87" s="187"/>
      <c r="AF87" s="187"/>
      <c r="AG87" s="187"/>
      <c r="AH87" s="187"/>
      <c r="AI87" s="187"/>
      <c r="AJ87" s="187"/>
      <c r="AK87" s="187"/>
      <c r="AL87" s="187"/>
      <c r="AM87" s="187"/>
      <c r="AN87" s="187"/>
      <c r="AO87" s="187"/>
      <c r="AP87" s="187"/>
      <c r="AQ87" s="187"/>
      <c r="AR87" s="187"/>
      <c r="AS87" s="187"/>
      <c r="AT87" s="187"/>
      <c r="AU87" s="187"/>
      <c r="AV87" s="187"/>
      <c r="AW87" s="187"/>
      <c r="AX87" s="187"/>
      <c r="AY87" s="187"/>
      <c r="AZ87" s="187"/>
      <c r="BA87" s="187"/>
      <c r="BB87" s="187"/>
      <c r="BC87" s="187"/>
      <c r="BD87" s="187"/>
      <c r="BE87" s="187"/>
      <c r="BF87" s="187"/>
      <c r="BG87" s="187"/>
      <c r="BH87" s="187"/>
      <c r="BI87" s="187"/>
      <c r="BJ87" s="187"/>
      <c r="BK87" s="187"/>
      <c r="BL87" s="187"/>
      <c r="BM87" s="187"/>
      <c r="BN87" s="187"/>
      <c r="BO87" s="187"/>
      <c r="BP87" s="187"/>
      <c r="BQ87" s="187"/>
      <c r="BR87" s="187"/>
      <c r="BS87" s="187"/>
      <c r="BT87" s="187"/>
      <c r="BU87" s="187"/>
      <c r="BV87" s="187"/>
      <c r="BW87" s="187"/>
      <c r="BX87" s="187"/>
      <c r="BY87" s="187"/>
      <c r="BZ87" s="187"/>
      <c r="CA87" s="187"/>
      <c r="CB87" s="187"/>
      <c r="CC87" s="187"/>
      <c r="CD87" s="187"/>
      <c r="CE87" s="187"/>
      <c r="CF87" s="187"/>
      <c r="CG87" s="187"/>
      <c r="CH87" s="187"/>
      <c r="CI87" s="187"/>
      <c r="CJ87" s="187"/>
      <c r="CK87" s="187"/>
      <c r="CL87" s="187"/>
      <c r="CM87" s="187"/>
      <c r="CN87" s="187"/>
      <c r="CO87" s="187"/>
      <c r="CP87" s="187"/>
      <c r="CQ87" s="187"/>
      <c r="CR87" s="187"/>
      <c r="CS87" s="187"/>
      <c r="CT87" s="187"/>
      <c r="CU87" s="187"/>
      <c r="CV87" s="187"/>
      <c r="CW87" s="187"/>
      <c r="CX87" s="187"/>
      <c r="CY87" s="187"/>
      <c r="CZ87" s="187"/>
      <c r="DA87" s="187"/>
      <c r="DB87" s="187"/>
      <c r="DC87" s="187"/>
      <c r="DD87" s="187"/>
      <c r="DE87" s="187"/>
      <c r="DF87" s="187"/>
      <c r="DG87" s="187"/>
      <c r="DH87" s="187"/>
      <c r="DI87" s="187"/>
      <c r="DJ87" s="187"/>
      <c r="DK87" s="187"/>
      <c r="DL87" s="187"/>
      <c r="DM87" s="187"/>
      <c r="DN87" s="187"/>
      <c r="DO87" s="187"/>
      <c r="DP87" s="187"/>
      <c r="DQ87" s="187"/>
      <c r="DR87" s="187"/>
      <c r="DS87" s="187"/>
      <c r="DT87" s="187"/>
      <c r="DU87" s="187"/>
      <c r="DV87" s="187"/>
      <c r="DW87" s="187"/>
      <c r="DX87" s="187"/>
      <c r="DY87" s="187"/>
      <c r="DZ87" s="187"/>
      <c r="EA87" s="187"/>
      <c r="EB87" s="187"/>
      <c r="EC87" s="187"/>
      <c r="ED87" s="187"/>
      <c r="EE87" s="187"/>
      <c r="EF87" s="187"/>
      <c r="EG87" s="187"/>
      <c r="EH87" s="187"/>
      <c r="EI87" s="187"/>
      <c r="EJ87" s="187"/>
      <c r="EK87" s="187"/>
      <c r="EL87" s="187"/>
      <c r="EM87" s="187"/>
      <c r="EN87" s="187"/>
      <c r="EO87" s="187"/>
      <c r="EP87" s="187"/>
      <c r="EQ87" s="187"/>
      <c r="ER87" s="187"/>
      <c r="ES87" s="187"/>
      <c r="ET87" s="187"/>
      <c r="EU87" s="187"/>
      <c r="EV87" s="187"/>
      <c r="EW87" s="187"/>
      <c r="EX87" s="187"/>
      <c r="EY87" s="187"/>
      <c r="EZ87" s="187"/>
      <c r="FA87" s="187"/>
      <c r="FB87" s="187"/>
      <c r="FC87" s="187"/>
      <c r="FD87" s="187"/>
      <c r="FE87" s="187"/>
      <c r="FF87" s="187"/>
      <c r="FG87" s="187"/>
      <c r="FH87" s="187"/>
      <c r="FI87" s="187"/>
      <c r="FJ87" s="187"/>
      <c r="FK87" s="187"/>
      <c r="FL87" s="187"/>
      <c r="FM87" s="187"/>
      <c r="FN87" s="187"/>
      <c r="FO87" s="187"/>
      <c r="FP87" s="187"/>
      <c r="FQ87" s="187"/>
      <c r="FR87" s="187"/>
      <c r="FS87" s="187"/>
      <c r="FT87" s="187"/>
      <c r="FU87" s="187"/>
      <c r="FV87" s="187"/>
      <c r="FW87" s="187"/>
      <c r="FX87" s="187"/>
      <c r="FY87" s="187"/>
      <c r="FZ87" s="187"/>
      <c r="GA87" s="187"/>
      <c r="GB87" s="187"/>
      <c r="GC87" s="187"/>
      <c r="GD87" s="187"/>
      <c r="GE87" s="187"/>
      <c r="GF87" s="187"/>
      <c r="GG87" s="187"/>
      <c r="GH87" s="187"/>
      <c r="GI87" s="187"/>
      <c r="GJ87" s="187"/>
      <c r="GK87" s="187"/>
      <c r="GL87" s="187"/>
      <c r="GM87" s="187"/>
      <c r="GN87" s="187"/>
      <c r="GO87" s="187"/>
      <c r="GP87" s="187"/>
      <c r="GQ87" s="187"/>
      <c r="GR87" s="187"/>
      <c r="GS87" s="187"/>
      <c r="GT87" s="187"/>
      <c r="GU87" s="187"/>
      <c r="GV87" s="187"/>
      <c r="GW87" s="187"/>
      <c r="GX87" s="187"/>
      <c r="GY87" s="187"/>
      <c r="GZ87" s="187"/>
      <c r="HA87" s="187"/>
      <c r="HB87" s="187"/>
      <c r="HC87" s="187"/>
      <c r="HD87" s="187"/>
      <c r="HE87" s="187"/>
      <c r="HF87" s="187"/>
      <c r="HG87" s="187"/>
      <c r="HH87" s="187"/>
      <c r="HI87" s="187"/>
      <c r="HJ87" s="187"/>
      <c r="HK87" s="187"/>
      <c r="HL87" s="187"/>
      <c r="HM87" s="187"/>
    </row>
    <row r="88" spans="1:221" ht="15" x14ac:dyDescent="0.25">
      <c r="A88" s="203"/>
      <c r="B88" s="180"/>
    </row>
    <row r="89" spans="1:221" ht="15" x14ac:dyDescent="0.25">
      <c r="A89" s="189"/>
      <c r="B89" s="190"/>
    </row>
    <row r="90" spans="1:221" ht="15" x14ac:dyDescent="0.25">
      <c r="A90" s="187"/>
      <c r="B90" s="204"/>
    </row>
    <row r="91" spans="1:221" ht="15" x14ac:dyDescent="0.25">
      <c r="A91" s="187"/>
      <c r="B91" s="204"/>
    </row>
    <row r="92" spans="1:221" ht="15" x14ac:dyDescent="0.25">
      <c r="A92" s="187"/>
      <c r="B92" s="204"/>
    </row>
    <row r="93" spans="1:221" ht="15" x14ac:dyDescent="0.25">
      <c r="A93" s="189"/>
      <c r="B93" s="190"/>
    </row>
    <row r="94" spans="1:221" ht="15" x14ac:dyDescent="0.25">
      <c r="A94" s="187"/>
      <c r="B94" s="204"/>
    </row>
    <row r="95" spans="1:221" ht="15" x14ac:dyDescent="0.25">
      <c r="A95" s="187"/>
      <c r="B95" s="204"/>
    </row>
    <row r="96" spans="1:221" ht="15" x14ac:dyDescent="0.25">
      <c r="A96" s="187"/>
      <c r="B96" s="204"/>
    </row>
    <row r="97" spans="1:2" ht="15" x14ac:dyDescent="0.25">
      <c r="A97" s="197"/>
      <c r="B97" s="198"/>
    </row>
    <row r="98" spans="1:2" ht="15" x14ac:dyDescent="0.25">
      <c r="A98" s="197"/>
      <c r="B98" s="197"/>
    </row>
    <row r="99" spans="1:2" ht="15" x14ac:dyDescent="0.25">
      <c r="A99" s="197"/>
      <c r="B99" s="197"/>
    </row>
    <row r="100" spans="1:2" ht="15" x14ac:dyDescent="0.25">
      <c r="A100" s="197"/>
      <c r="B100" s="197"/>
    </row>
    <row r="101" spans="1:2" ht="15" x14ac:dyDescent="0.25">
      <c r="A101" s="200"/>
      <c r="B101" s="201"/>
    </row>
    <row r="102" spans="1:2" ht="15" x14ac:dyDescent="0.25">
      <c r="A102" s="200"/>
      <c r="B102" s="200"/>
    </row>
    <row r="103" spans="1:2" ht="15" x14ac:dyDescent="0.25">
      <c r="A103" s="200"/>
      <c r="B103" s="200"/>
    </row>
    <row r="104" spans="1:2" ht="15" x14ac:dyDescent="0.25">
      <c r="A104" s="200"/>
      <c r="B104" s="200"/>
    </row>
    <row r="105" spans="1:2" ht="15" x14ac:dyDescent="0.25">
      <c r="A105" s="200"/>
      <c r="B105" s="201"/>
    </row>
    <row r="106" spans="1:2" ht="15" x14ac:dyDescent="0.25">
      <c r="A106" s="200"/>
      <c r="B106" s="200"/>
    </row>
    <row r="107" spans="1:2" ht="15" x14ac:dyDescent="0.25">
      <c r="A107" s="200"/>
      <c r="B107" s="200"/>
    </row>
    <row r="108" spans="1:2" ht="15" x14ac:dyDescent="0.25">
      <c r="A108" s="200"/>
      <c r="B108" s="200"/>
    </row>
    <row r="109" spans="1:2" ht="15" x14ac:dyDescent="0.25">
      <c r="A109" s="197"/>
      <c r="B109" s="198"/>
    </row>
    <row r="110" spans="1:2" ht="15" x14ac:dyDescent="0.25">
      <c r="A110" s="197"/>
      <c r="B110" s="197"/>
    </row>
    <row r="111" spans="1:2" ht="15" x14ac:dyDescent="0.25">
      <c r="A111" s="197"/>
      <c r="B111" s="197"/>
    </row>
    <row r="112" spans="1:2" ht="15" x14ac:dyDescent="0.25">
      <c r="A112" s="197"/>
      <c r="B112" s="197"/>
    </row>
    <row r="113" spans="1:2" ht="15" x14ac:dyDescent="0.25"/>
    <row r="114" spans="1:2" ht="15" x14ac:dyDescent="0.25">
      <c r="A114" s="202"/>
      <c r="B114" s="202"/>
    </row>
    <row r="115" spans="1:2" ht="15" x14ac:dyDescent="0.25">
      <c r="A115" s="203"/>
      <c r="B115" s="180"/>
    </row>
    <row r="116" spans="1:2" ht="15" x14ac:dyDescent="0.25">
      <c r="A116" s="189"/>
      <c r="B116" s="190"/>
    </row>
    <row r="117" spans="1:2" ht="15" x14ac:dyDescent="0.25">
      <c r="A117" s="187"/>
      <c r="B117" s="204"/>
    </row>
    <row r="118" spans="1:2" ht="15" x14ac:dyDescent="0.25">
      <c r="A118" s="187"/>
      <c r="B118" s="204"/>
    </row>
    <row r="119" spans="1:2" ht="15" x14ac:dyDescent="0.25">
      <c r="A119" s="187"/>
      <c r="B119" s="204"/>
    </row>
    <row r="120" spans="1:2" ht="15" x14ac:dyDescent="0.25">
      <c r="A120" s="189"/>
      <c r="B120" s="190"/>
    </row>
    <row r="121" spans="1:2" ht="15" x14ac:dyDescent="0.25">
      <c r="A121" s="187"/>
      <c r="B121" s="204"/>
    </row>
    <row r="122" spans="1:2" ht="15" x14ac:dyDescent="0.25">
      <c r="A122" s="187"/>
      <c r="B122" s="204"/>
    </row>
    <row r="123" spans="1:2" ht="15" x14ac:dyDescent="0.25">
      <c r="A123" s="187"/>
      <c r="B123" s="204"/>
    </row>
    <row r="124" spans="1:2" ht="15" x14ac:dyDescent="0.25">
      <c r="A124" s="197"/>
      <c r="B124" s="198"/>
    </row>
    <row r="125" spans="1:2" ht="15" x14ac:dyDescent="0.25">
      <c r="A125" s="197"/>
      <c r="B125" s="197"/>
    </row>
    <row r="126" spans="1:2" ht="15" x14ac:dyDescent="0.25">
      <c r="A126" s="197"/>
      <c r="B126" s="197"/>
    </row>
    <row r="127" spans="1:2" ht="15" x14ac:dyDescent="0.25">
      <c r="A127" s="197"/>
      <c r="B127" s="197"/>
    </row>
    <row r="128" spans="1:2" ht="15" x14ac:dyDescent="0.25">
      <c r="A128" s="200"/>
      <c r="B128" s="201"/>
    </row>
    <row r="129" spans="1:2" ht="15" x14ac:dyDescent="0.25">
      <c r="A129" s="200"/>
      <c r="B129" s="200"/>
    </row>
    <row r="130" spans="1:2" ht="15" x14ac:dyDescent="0.25">
      <c r="A130" s="200"/>
      <c r="B130" s="200"/>
    </row>
    <row r="131" spans="1:2" ht="15" x14ac:dyDescent="0.25">
      <c r="A131" s="200"/>
      <c r="B131" s="200"/>
    </row>
    <row r="132" spans="1:2" ht="15" x14ac:dyDescent="0.25">
      <c r="A132" s="200"/>
      <c r="B132" s="201"/>
    </row>
    <row r="133" spans="1:2" ht="15" x14ac:dyDescent="0.25">
      <c r="A133" s="200"/>
      <c r="B133" s="200"/>
    </row>
    <row r="134" spans="1:2" ht="15" x14ac:dyDescent="0.25">
      <c r="A134" s="200"/>
      <c r="B134" s="200"/>
    </row>
    <row r="135" spans="1:2" ht="15" x14ac:dyDescent="0.25">
      <c r="A135" s="200"/>
      <c r="B135" s="200"/>
    </row>
    <row r="136" spans="1:2" ht="15" x14ac:dyDescent="0.25">
      <c r="A136" s="197"/>
      <c r="B136" s="198"/>
    </row>
    <row r="137" spans="1:2" ht="15" x14ac:dyDescent="0.25">
      <c r="A137" s="197"/>
      <c r="B137" s="197"/>
    </row>
    <row r="138" spans="1:2" ht="15" x14ac:dyDescent="0.25">
      <c r="A138" s="197"/>
      <c r="B138" s="197"/>
    </row>
    <row r="139" spans="1:2" ht="15" x14ac:dyDescent="0.25">
      <c r="A139" s="197"/>
      <c r="B139" s="197"/>
    </row>
    <row r="140" spans="1:2" ht="15" x14ac:dyDescent="0.25"/>
    <row r="141" spans="1:2" ht="15" x14ac:dyDescent="0.25">
      <c r="A141" s="202"/>
      <c r="B141" s="202"/>
    </row>
    <row r="142" spans="1:2" ht="15" x14ac:dyDescent="0.25">
      <c r="A142" s="203"/>
      <c r="B142" s="180"/>
    </row>
    <row r="143" spans="1:2" ht="15" x14ac:dyDescent="0.25">
      <c r="A143" s="189"/>
      <c r="B143" s="190"/>
    </row>
    <row r="144" spans="1:2" ht="15" x14ac:dyDescent="0.25">
      <c r="A144" s="187"/>
      <c r="B144" s="204"/>
    </row>
    <row r="145" spans="1:2" ht="15" x14ac:dyDescent="0.25">
      <c r="A145" s="187"/>
      <c r="B145" s="204"/>
    </row>
    <row r="146" spans="1:2" ht="15" x14ac:dyDescent="0.25">
      <c r="A146" s="187"/>
      <c r="B146" s="204"/>
    </row>
    <row r="147" spans="1:2" ht="15" x14ac:dyDescent="0.25">
      <c r="A147" s="189"/>
      <c r="B147" s="190"/>
    </row>
    <row r="148" spans="1:2" ht="15" x14ac:dyDescent="0.25">
      <c r="A148" s="187"/>
      <c r="B148" s="204"/>
    </row>
    <row r="149" spans="1:2" ht="15" x14ac:dyDescent="0.25">
      <c r="A149" s="187"/>
      <c r="B149" s="204"/>
    </row>
    <row r="150" spans="1:2" ht="15" x14ac:dyDescent="0.25">
      <c r="A150" s="187"/>
      <c r="B150" s="204"/>
    </row>
    <row r="151" spans="1:2" ht="15" x14ac:dyDescent="0.25">
      <c r="A151" s="197"/>
      <c r="B151" s="198"/>
    </row>
    <row r="152" spans="1:2" ht="15" x14ac:dyDescent="0.25">
      <c r="A152" s="197"/>
      <c r="B152" s="197"/>
    </row>
    <row r="153" spans="1:2" ht="15" x14ac:dyDescent="0.25">
      <c r="A153" s="197"/>
      <c r="B153" s="197"/>
    </row>
    <row r="154" spans="1:2" ht="15" x14ac:dyDescent="0.25">
      <c r="A154" s="197"/>
      <c r="B154" s="197"/>
    </row>
    <row r="155" spans="1:2" ht="15" x14ac:dyDescent="0.25">
      <c r="A155" s="200"/>
      <c r="B155" s="201"/>
    </row>
    <row r="156" spans="1:2" ht="15" x14ac:dyDescent="0.25">
      <c r="A156" s="200"/>
      <c r="B156" s="200"/>
    </row>
    <row r="157" spans="1:2" ht="15" x14ac:dyDescent="0.25">
      <c r="A157" s="200"/>
      <c r="B157" s="200"/>
    </row>
    <row r="158" spans="1:2" ht="15" x14ac:dyDescent="0.25">
      <c r="A158" s="200"/>
      <c r="B158" s="200"/>
    </row>
    <row r="159" spans="1:2" ht="15" x14ac:dyDescent="0.25">
      <c r="A159" s="200"/>
      <c r="B159" s="201"/>
    </row>
    <row r="160" spans="1:2" ht="15" x14ac:dyDescent="0.25">
      <c r="A160" s="200"/>
      <c r="B160" s="200"/>
    </row>
    <row r="161" spans="1:2" ht="15" x14ac:dyDescent="0.25">
      <c r="A161" s="200"/>
      <c r="B161" s="200"/>
    </row>
    <row r="162" spans="1:2" ht="15" x14ac:dyDescent="0.25">
      <c r="A162" s="200"/>
      <c r="B162" s="200"/>
    </row>
    <row r="163" spans="1:2" ht="15" x14ac:dyDescent="0.25">
      <c r="A163" s="197"/>
      <c r="B163" s="198"/>
    </row>
    <row r="164" spans="1:2" ht="15" x14ac:dyDescent="0.25">
      <c r="A164" s="197"/>
      <c r="B164" s="197"/>
    </row>
    <row r="165" spans="1:2" ht="15" x14ac:dyDescent="0.25">
      <c r="A165" s="197"/>
      <c r="B165" s="197"/>
    </row>
    <row r="166" spans="1:2" ht="15" x14ac:dyDescent="0.25">
      <c r="A166" s="197"/>
      <c r="B166" s="197"/>
    </row>
  </sheetData>
  <mergeCells count="17">
    <mergeCell ref="AE2:AH2"/>
    <mergeCell ref="AE26:AH26"/>
    <mergeCell ref="AA26:AD26"/>
    <mergeCell ref="AA2:AD2"/>
    <mergeCell ref="AI2:AL2"/>
    <mergeCell ref="AI26:AL26"/>
    <mergeCell ref="C2:F2"/>
    <mergeCell ref="G2:J2"/>
    <mergeCell ref="K2:N2"/>
    <mergeCell ref="O2:R2"/>
    <mergeCell ref="S2:V2"/>
    <mergeCell ref="W2:Z2"/>
    <mergeCell ref="G26:J26"/>
    <mergeCell ref="K26:N26"/>
    <mergeCell ref="O26:R26"/>
    <mergeCell ref="S26:V26"/>
    <mergeCell ref="W26:Z26"/>
  </mergeCells>
  <phoneticPr fontId="29" type="noConversion"/>
  <printOptions horizontalCentered="1" gridLines="1" gridLinesSet="0"/>
  <pageMargins left="0" right="0" top="0.78740157480314965" bottom="0.59055118110236227" header="0.51181102362204722" footer="0.31496062992125984"/>
  <pageSetup paperSize="9" scale="59" orientation="landscape" blackAndWhite="1" r:id="rId1"/>
  <headerFooter alignWithMargins="0">
    <oddHeader>&amp;L&amp;F&amp;C&amp;A&amp;R&amp;D</oddHeader>
    <oddFooter>Page &amp;P of &amp;N</oddFooter>
  </headerFooter>
  <rowBreaks count="1" manualBreakCount="1">
    <brk id="25" max="16383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15"/>
  <dimension ref="B63:G68"/>
  <sheetViews>
    <sheetView workbookViewId="0">
      <selection activeCell="Q18" sqref="Q18"/>
    </sheetView>
  </sheetViews>
  <sheetFormatPr defaultRowHeight="15" x14ac:dyDescent="0.25"/>
  <sheetData>
    <row r="63" spans="2:7" x14ac:dyDescent="0.25">
      <c r="G63" s="29"/>
    </row>
    <row r="64" spans="2:7" x14ac:dyDescent="0.25">
      <c r="B64" s="3"/>
      <c r="C64" s="29"/>
    </row>
    <row r="65" spans="2:3" x14ac:dyDescent="0.25">
      <c r="B65" s="3"/>
      <c r="C65" s="29"/>
    </row>
    <row r="66" spans="2:3" x14ac:dyDescent="0.25">
      <c r="B66" s="3"/>
      <c r="C66" s="29"/>
    </row>
    <row r="67" spans="2:3" x14ac:dyDescent="0.25">
      <c r="B67" s="4"/>
      <c r="C67" s="29"/>
    </row>
    <row r="68" spans="2:3" x14ac:dyDescent="0.25">
      <c r="B68" s="2"/>
      <c r="C68" s="30"/>
    </row>
  </sheetData>
  <pageMargins left="0.5" right="0" top="0.5" bottom="0" header="0" footer="0"/>
  <pageSetup paperSize="9" scale="8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18</vt:i4>
      </vt:variant>
      <vt:variant>
        <vt:lpstr>Named Ranges</vt:lpstr>
      </vt:variant>
      <vt:variant>
        <vt:i4>14</vt:i4>
      </vt:variant>
    </vt:vector>
  </HeadingPairs>
  <TitlesOfParts>
    <vt:vector size="32" baseType="lpstr">
      <vt:lpstr>USE OF DATA</vt:lpstr>
      <vt:lpstr>Summary</vt:lpstr>
      <vt:lpstr>Summary IPD</vt:lpstr>
      <vt:lpstr>Original_VA</vt:lpstr>
      <vt:lpstr>Original_Growth</vt:lpstr>
      <vt:lpstr>Original_IPD</vt:lpstr>
      <vt:lpstr>Deseason_VA</vt:lpstr>
      <vt:lpstr>Deseason_Growth</vt:lpstr>
      <vt:lpstr>Deseason_Growth_Decomp</vt:lpstr>
      <vt:lpstr>Deseason</vt:lpstr>
      <vt:lpstr>Trend_VA</vt:lpstr>
      <vt:lpstr>Trend_Growth</vt:lpstr>
      <vt:lpstr>TS IPD</vt:lpstr>
      <vt:lpstr>Graphs (2)</vt:lpstr>
      <vt:lpstr>Graphs</vt:lpstr>
      <vt:lpstr>Original_Expenditure</vt:lpstr>
      <vt:lpstr>Deseason_Exp</vt:lpstr>
      <vt:lpstr>Graphs Original</vt:lpstr>
      <vt:lpstr>Deseason!Print_Area</vt:lpstr>
      <vt:lpstr>Deseason_Exp!Print_Area</vt:lpstr>
      <vt:lpstr>Deseason_Growth!Print_Area</vt:lpstr>
      <vt:lpstr>Deseason_Growth_Decomp!Print_Area</vt:lpstr>
      <vt:lpstr>Deseason_VA!Print_Area</vt:lpstr>
      <vt:lpstr>Original_Expenditure!Print_Area</vt:lpstr>
      <vt:lpstr>Original_Growth!Print_Area</vt:lpstr>
      <vt:lpstr>Original_IPD!Print_Area</vt:lpstr>
      <vt:lpstr>Original_VA!Print_Area</vt:lpstr>
      <vt:lpstr>Summary!Print_Area</vt:lpstr>
      <vt:lpstr>'Summary IPD'!Print_Area</vt:lpstr>
      <vt:lpstr>Trend_Growth!Print_Area</vt:lpstr>
      <vt:lpstr>Trend_VA!Print_Area</vt:lpstr>
      <vt:lpstr>'TS IPD'!Print_Area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JAMES</dc:creator>
  <cp:lastModifiedBy>Bwambale, Ezra</cp:lastModifiedBy>
  <cp:lastPrinted>2023-08-30T08:13:31Z</cp:lastPrinted>
  <dcterms:created xsi:type="dcterms:W3CDTF">2014-11-20T08:31:08Z</dcterms:created>
  <dcterms:modified xsi:type="dcterms:W3CDTF">2025-10-06T15:07:34Z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icrosoft.ReportingServices.InteractiveReport.Excel.SheetName">
    <vt:i4>2</vt:i4>
  </property>
</Properties>
</file>