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1.xml" ContentType="application/vnd.openxmlformats-officedocument.drawingml.chart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ZRA\Documents\Q3 Press release\"/>
    </mc:Choice>
  </mc:AlternateContent>
  <bookViews>
    <workbookView xWindow="0" yWindow="0" windowWidth="20460" windowHeight="7080" tabRatio="819" activeTab="1"/>
  </bookViews>
  <sheets>
    <sheet name="USE OF DATA" sheetId="25" r:id="rId1"/>
    <sheet name="Summary" sheetId="2" r:id="rId2"/>
    <sheet name="Summary IPD" sheetId="15" state="hidden" r:id="rId3"/>
    <sheet name="Original_VA" sheetId="4" r:id="rId4"/>
    <sheet name="Original_Growth" sheetId="5" r:id="rId5"/>
    <sheet name="Original_IPD" sheetId="18" r:id="rId6"/>
    <sheet name="Deseason_VA" sheetId="1" r:id="rId7"/>
    <sheet name="Deseason_Growth" sheetId="7" r:id="rId8"/>
    <sheet name="Deseason_Growth_Decomp" sheetId="22" r:id="rId9"/>
    <sheet name="Deseason" sheetId="8" state="hidden" r:id="rId10"/>
    <sheet name="Trend_VA" sheetId="9" r:id="rId11"/>
    <sheet name="Trend_Growth" sheetId="11" r:id="rId12"/>
    <sheet name="TS IPD" sheetId="17" state="hidden" r:id="rId13"/>
    <sheet name="Graphs" sheetId="26" r:id="rId14"/>
    <sheet name="Original_Expenditure" sheetId="28" r:id="rId15"/>
    <sheet name="Deseason_Exp" sheetId="29" r:id="rId16"/>
    <sheet name="Graphs Original" sheetId="24" state="hidden" r:id="rId17"/>
  </sheets>
  <definedNames>
    <definedName name="_xlnm.Print_Area" localSheetId="9">Deseason!$A$1:$AQ$37</definedName>
    <definedName name="_xlnm.Print_Area" localSheetId="15">Deseason_Exp!$A$1:$AC$50</definedName>
    <definedName name="_xlnm.Print_Area" localSheetId="7">Deseason_Growth!$A$1:$AF$37</definedName>
    <definedName name="_xlnm.Print_Area" localSheetId="8">Deseason_Growth_Decomp!$A$1:$AF$37</definedName>
    <definedName name="_xlnm.Print_Area" localSheetId="6">Deseason_VA!$A$1:$AF$37</definedName>
    <definedName name="_xlnm.Print_Area" localSheetId="14">Original_Expenditure!$A$1:$AC$50</definedName>
    <definedName name="_xlnm.Print_Area" localSheetId="4">Original_Growth!$A$1:$AF$37</definedName>
    <definedName name="_xlnm.Print_Area" localSheetId="5">Original_IPD!$A$1:$AF$37</definedName>
    <definedName name="_xlnm.Print_Area" localSheetId="3">Original_VA!$A$1:$AF$37</definedName>
    <definedName name="_xlnm.Print_Area" localSheetId="1">Summary!$A$1:$AF$57</definedName>
    <definedName name="_xlnm.Print_Area" localSheetId="2">'Summary IPD'!$A$1:$AQ$56</definedName>
    <definedName name="_xlnm.Print_Area" localSheetId="11">Trend_Growth!$A$1:$AF$37</definedName>
    <definedName name="_xlnm.Print_Area" localSheetId="10">Trend_VA!$A$1:$AF$37</definedName>
    <definedName name="_xlnm.Print_Area" localSheetId="12">'TS IPD'!$A$1:$AQ$37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7" l="1"/>
  <c r="B36" i="17"/>
  <c r="C33" i="17"/>
  <c r="B33" i="17"/>
  <c r="C32" i="17"/>
  <c r="B32" i="17"/>
  <c r="C31" i="17"/>
  <c r="B31" i="17"/>
  <c r="C30" i="17"/>
  <c r="B30" i="17"/>
  <c r="C29" i="17"/>
  <c r="B29" i="17"/>
  <c r="C28" i="17"/>
  <c r="B28" i="17"/>
  <c r="C27" i="17"/>
  <c r="B27" i="17"/>
  <c r="C26" i="17"/>
  <c r="B26" i="17"/>
  <c r="C25" i="17"/>
  <c r="B25" i="17"/>
  <c r="C24" i="17"/>
  <c r="B24" i="17"/>
  <c r="C23" i="17"/>
  <c r="B23" i="17"/>
  <c r="C22" i="17"/>
  <c r="B22" i="17"/>
  <c r="C21" i="17"/>
  <c r="B21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C8" i="17"/>
  <c r="B8" i="17"/>
  <c r="C7" i="17"/>
  <c r="B7" i="17"/>
  <c r="C6" i="17"/>
  <c r="B6" i="17"/>
  <c r="C5" i="17"/>
  <c r="B5" i="17"/>
  <c r="C36" i="8"/>
  <c r="B36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27" i="15" l="1"/>
  <c r="B27" i="15"/>
  <c r="C19" i="15" l="1"/>
  <c r="B19" i="15"/>
  <c r="C9" i="15" l="1"/>
  <c r="B8" i="15"/>
  <c r="C8" i="15"/>
  <c r="B9" i="15"/>
  <c r="B7" i="15"/>
  <c r="C7" i="15"/>
  <c r="B15" i="15" l="1"/>
  <c r="C17" i="15"/>
  <c r="B16" i="15"/>
  <c r="C16" i="15"/>
  <c r="B17" i="15"/>
  <c r="C15" i="15"/>
  <c r="B14" i="15" l="1"/>
  <c r="C14" i="15"/>
  <c r="B43" i="15" l="1"/>
  <c r="B47" i="15"/>
  <c r="B42" i="15"/>
  <c r="B44" i="15"/>
  <c r="B45" i="15"/>
  <c r="C44" i="15"/>
  <c r="C45" i="15"/>
  <c r="C43" i="15"/>
  <c r="C47" i="15"/>
  <c r="C42" i="15"/>
  <c r="B25" i="15" l="1"/>
  <c r="B23" i="15"/>
  <c r="C24" i="15"/>
  <c r="C23" i="15"/>
  <c r="B24" i="15"/>
  <c r="C25" i="15"/>
  <c r="C22" i="15" l="1"/>
  <c r="B22" i="15"/>
  <c r="B53" i="15" l="1"/>
  <c r="C53" i="15"/>
  <c r="C55" i="15"/>
  <c r="C50" i="15"/>
  <c r="B51" i="15"/>
  <c r="B50" i="15"/>
  <c r="B55" i="15"/>
  <c r="C52" i="15"/>
  <c r="C51" i="15"/>
  <c r="B52" i="15"/>
  <c r="G36" i="8" l="1"/>
  <c r="G28" i="8"/>
  <c r="G33" i="8"/>
  <c r="F30" i="8"/>
  <c r="E28" i="8"/>
  <c r="G12" i="8"/>
  <c r="D24" i="8"/>
  <c r="F14" i="8"/>
  <c r="D17" i="8"/>
  <c r="D15" i="8"/>
  <c r="F17" i="8"/>
  <c r="E9" i="8"/>
  <c r="D9" i="8"/>
  <c r="E36" i="8"/>
  <c r="D27" i="8"/>
  <c r="E32" i="8"/>
  <c r="E29" i="8"/>
  <c r="D23" i="8"/>
  <c r="D32" i="8"/>
  <c r="D14" i="8"/>
  <c r="D30" i="8"/>
  <c r="D31" i="8"/>
  <c r="F33" i="8"/>
  <c r="F15" i="8"/>
  <c r="E31" i="8"/>
  <c r="G9" i="8"/>
  <c r="G27" i="8"/>
  <c r="F27" i="8"/>
  <c r="G23" i="8"/>
  <c r="G31" i="8"/>
  <c r="E24" i="8"/>
  <c r="F9" i="8"/>
  <c r="E27" i="8"/>
  <c r="G17" i="8"/>
  <c r="F36" i="8"/>
  <c r="D12" i="8"/>
  <c r="F28" i="8"/>
  <c r="F29" i="8"/>
  <c r="G30" i="8"/>
  <c r="F12" i="8"/>
  <c r="D33" i="8"/>
  <c r="G14" i="8"/>
  <c r="E16" i="8"/>
  <c r="D16" i="8"/>
  <c r="F24" i="8"/>
  <c r="E33" i="8"/>
  <c r="G29" i="8"/>
  <c r="G32" i="8"/>
  <c r="E14" i="8"/>
  <c r="G24" i="8"/>
  <c r="E12" i="8"/>
  <c r="F16" i="8"/>
  <c r="E30" i="8"/>
  <c r="F23" i="8"/>
  <c r="G15" i="8"/>
  <c r="E15" i="8"/>
  <c r="G16" i="8"/>
  <c r="E17" i="8"/>
  <c r="F31" i="8"/>
  <c r="D29" i="8"/>
  <c r="E23" i="8"/>
  <c r="D28" i="8"/>
  <c r="F32" i="8"/>
  <c r="D36" i="8"/>
  <c r="D19" i="15" l="1"/>
  <c r="G19" i="15"/>
  <c r="F19" i="15"/>
  <c r="E19" i="15"/>
  <c r="E16" i="17" l="1"/>
  <c r="G25" i="17"/>
  <c r="G32" i="17"/>
  <c r="G16" i="17"/>
  <c r="F28" i="17"/>
  <c r="E24" i="17"/>
  <c r="E22" i="17"/>
  <c r="G28" i="17"/>
  <c r="E30" i="17"/>
  <c r="G22" i="17"/>
  <c r="F33" i="17"/>
  <c r="G23" i="17"/>
  <c r="D24" i="17"/>
  <c r="D31" i="17"/>
  <c r="D28" i="17"/>
  <c r="D25" i="17"/>
  <c r="D23" i="17"/>
  <c r="D17" i="17"/>
  <c r="D16" i="17"/>
  <c r="D15" i="17"/>
  <c r="D9" i="17"/>
  <c r="D8" i="8"/>
  <c r="E10" i="17"/>
  <c r="E9" i="17"/>
  <c r="F18" i="17"/>
  <c r="G7" i="17"/>
  <c r="E25" i="8"/>
  <c r="G27" i="17"/>
  <c r="E18" i="17"/>
  <c r="F27" i="17"/>
  <c r="G24" i="17"/>
  <c r="D26" i="17"/>
  <c r="D18" i="8"/>
  <c r="G18" i="8"/>
  <c r="G17" i="17"/>
  <c r="F7" i="8"/>
  <c r="E31" i="17"/>
  <c r="F24" i="17"/>
  <c r="E14" i="17"/>
  <c r="G20" i="17"/>
  <c r="E8" i="17"/>
  <c r="F20" i="8"/>
  <c r="D12" i="17"/>
  <c r="F9" i="17"/>
  <c r="F25" i="8"/>
  <c r="G29" i="17"/>
  <c r="F10" i="8"/>
  <c r="G11" i="8"/>
  <c r="G8" i="8"/>
  <c r="D21" i="17"/>
  <c r="G10" i="17"/>
  <c r="D18" i="17"/>
  <c r="G22" i="8"/>
  <c r="G21" i="8"/>
  <c r="E18" i="8"/>
  <c r="G20" i="8"/>
  <c r="E20" i="8"/>
  <c r="F20" i="17"/>
  <c r="G14" i="17"/>
  <c r="E12" i="17"/>
  <c r="E33" i="17"/>
  <c r="E10" i="8"/>
  <c r="F22" i="8"/>
  <c r="D20" i="8"/>
  <c r="E8" i="8"/>
  <c r="F21" i="8"/>
  <c r="G31" i="17"/>
  <c r="G8" i="17"/>
  <c r="D36" i="17"/>
  <c r="F8" i="8"/>
  <c r="D22" i="8"/>
  <c r="E11" i="8"/>
  <c r="E7" i="8"/>
  <c r="G10" i="8"/>
  <c r="G11" i="17"/>
  <c r="G12" i="17"/>
  <c r="D29" i="17"/>
  <c r="E25" i="17"/>
  <c r="D14" i="17"/>
  <c r="F25" i="17"/>
  <c r="F21" i="17"/>
  <c r="E23" i="17"/>
  <c r="F31" i="17"/>
  <c r="F11" i="17"/>
  <c r="E28" i="17"/>
  <c r="E27" i="17"/>
  <c r="D10" i="17"/>
  <c r="F15" i="17"/>
  <c r="F26" i="17"/>
  <c r="G9" i="17"/>
  <c r="E17" i="17"/>
  <c r="D22" i="17"/>
  <c r="G7" i="8"/>
  <c r="D11" i="8"/>
  <c r="F8" i="17"/>
  <c r="F23" i="17"/>
  <c r="G18" i="17"/>
  <c r="F17" i="17"/>
  <c r="E20" i="17"/>
  <c r="F36" i="17"/>
  <c r="E29" i="17"/>
  <c r="D30" i="17"/>
  <c r="F22" i="17"/>
  <c r="F10" i="17"/>
  <c r="D20" i="17"/>
  <c r="D7" i="17"/>
  <c r="F18" i="8"/>
  <c r="G26" i="8"/>
  <c r="E22" i="8"/>
  <c r="D10" i="8"/>
  <c r="F26" i="8"/>
  <c r="D21" i="8"/>
  <c r="G26" i="17"/>
  <c r="E21" i="17"/>
  <c r="G33" i="17"/>
  <c r="G36" i="17"/>
  <c r="F32" i="17"/>
  <c r="F7" i="17"/>
  <c r="F14" i="17"/>
  <c r="G21" i="17"/>
  <c r="E36" i="17"/>
  <c r="F16" i="17"/>
  <c r="F30" i="17"/>
  <c r="D11" i="17"/>
  <c r="D26" i="8"/>
  <c r="E26" i="8"/>
  <c r="G25" i="8"/>
  <c r="D25" i="8"/>
  <c r="E21" i="8"/>
  <c r="F11" i="8"/>
  <c r="E26" i="17"/>
  <c r="E32" i="17"/>
  <c r="F12" i="17"/>
  <c r="F29" i="17"/>
  <c r="E15" i="17"/>
  <c r="E11" i="17"/>
  <c r="D8" i="17"/>
  <c r="G30" i="17"/>
  <c r="D27" i="17"/>
  <c r="D32" i="17"/>
  <c r="D33" i="17"/>
  <c r="G15" i="17"/>
  <c r="E7" i="17"/>
  <c r="D7" i="8" l="1"/>
  <c r="E27" i="15"/>
  <c r="F6" i="17"/>
  <c r="D19" i="17"/>
  <c r="E13" i="17"/>
  <c r="F27" i="15"/>
  <c r="G6" i="8"/>
  <c r="E6" i="17"/>
  <c r="D6" i="17"/>
  <c r="D19" i="8"/>
  <c r="E19" i="17"/>
  <c r="G6" i="17"/>
  <c r="G27" i="15"/>
  <c r="F13" i="8"/>
  <c r="E6" i="8"/>
  <c r="E19" i="8"/>
  <c r="E13" i="8"/>
  <c r="D13" i="8"/>
  <c r="F6" i="8"/>
  <c r="F13" i="17"/>
  <c r="F19" i="8"/>
  <c r="G13" i="8"/>
  <c r="G13" i="17"/>
  <c r="G19" i="8"/>
  <c r="D13" i="17"/>
  <c r="D27" i="15"/>
  <c r="F19" i="17"/>
  <c r="G19" i="17"/>
  <c r="D6" i="8" l="1"/>
  <c r="E17" i="15"/>
  <c r="D44" i="15"/>
  <c r="D15" i="15"/>
  <c r="G17" i="15"/>
  <c r="D5" i="17"/>
  <c r="E24" i="15"/>
  <c r="G24" i="15"/>
  <c r="D16" i="15"/>
  <c r="E45" i="15"/>
  <c r="E15" i="15"/>
  <c r="F5" i="8"/>
  <c r="F16" i="15"/>
  <c r="G52" i="15"/>
  <c r="G23" i="15"/>
  <c r="D17" i="15"/>
  <c r="D25" i="15"/>
  <c r="E5" i="8"/>
  <c r="D51" i="15"/>
  <c r="D23" i="15"/>
  <c r="D24" i="15"/>
  <c r="F24" i="15"/>
  <c r="E5" i="17"/>
  <c r="G15" i="15"/>
  <c r="G43" i="15"/>
  <c r="E23" i="15"/>
  <c r="E52" i="15"/>
  <c r="F5" i="17"/>
  <c r="G25" i="15"/>
  <c r="F25" i="15"/>
  <c r="E16" i="15"/>
  <c r="G5" i="17"/>
  <c r="E25" i="15"/>
  <c r="G5" i="8"/>
  <c r="G16" i="15"/>
  <c r="F17" i="15"/>
  <c r="F15" i="15"/>
  <c r="F44" i="15"/>
  <c r="D5" i="8"/>
  <c r="F23" i="15"/>
  <c r="F51" i="15"/>
  <c r="G44" i="15" l="1"/>
  <c r="E43" i="15"/>
  <c r="F43" i="15"/>
  <c r="G53" i="15"/>
  <c r="D53" i="15"/>
  <c r="G45" i="15"/>
  <c r="G42" i="15"/>
  <c r="G47" i="15"/>
  <c r="G14" i="15"/>
  <c r="G51" i="15"/>
  <c r="G50" i="15"/>
  <c r="G22" i="15"/>
  <c r="G55" i="15"/>
  <c r="D43" i="15"/>
  <c r="D42" i="15"/>
  <c r="D14" i="15"/>
  <c r="D47" i="15"/>
  <c r="F52" i="15"/>
  <c r="F22" i="15"/>
  <c r="F50" i="15"/>
  <c r="F55" i="15"/>
  <c r="D45" i="15"/>
  <c r="D52" i="15"/>
  <c r="D50" i="15"/>
  <c r="D22" i="15"/>
  <c r="D55" i="15"/>
  <c r="E51" i="15"/>
  <c r="E50" i="15"/>
  <c r="E22" i="15"/>
  <c r="E55" i="15"/>
  <c r="F45" i="15"/>
  <c r="F42" i="15"/>
  <c r="F14" i="15"/>
  <c r="F47" i="15"/>
  <c r="E53" i="15"/>
  <c r="F53" i="15"/>
  <c r="E44" i="15"/>
  <c r="E42" i="15"/>
  <c r="E14" i="15"/>
  <c r="E47" i="15"/>
  <c r="B11" i="15" l="1"/>
  <c r="B39" i="15"/>
  <c r="C11" i="15"/>
  <c r="C39" i="15"/>
  <c r="B6" i="15" l="1"/>
  <c r="B35" i="15"/>
  <c r="B34" i="15"/>
  <c r="B37" i="15"/>
  <c r="B36" i="15"/>
  <c r="C6" i="15"/>
  <c r="C35" i="15"/>
  <c r="C36" i="15"/>
  <c r="C34" i="15"/>
  <c r="C37" i="15"/>
  <c r="I33" i="17" l="1"/>
  <c r="I28" i="17"/>
  <c r="I17" i="17"/>
  <c r="I12" i="17"/>
  <c r="V32" i="17"/>
  <c r="I29" i="17"/>
  <c r="I23" i="17"/>
  <c r="S32" i="17"/>
  <c r="I16" i="17"/>
  <c r="I8" i="17"/>
  <c r="J32" i="17"/>
  <c r="I18" i="17"/>
  <c r="I9" i="17"/>
  <c r="I22" i="17"/>
  <c r="I24" i="17"/>
  <c r="I27" i="17"/>
  <c r="I25" i="17"/>
  <c r="I11" i="17"/>
  <c r="Z32" i="17"/>
  <c r="I15" i="17"/>
  <c r="I30" i="17"/>
  <c r="I21" i="17"/>
  <c r="I32" i="17"/>
  <c r="I10" i="17"/>
  <c r="I26" i="17"/>
  <c r="I31" i="17"/>
  <c r="I31" i="8"/>
  <c r="I21" i="8"/>
  <c r="I12" i="8"/>
  <c r="I8" i="8"/>
  <c r="I28" i="8"/>
  <c r="I26" i="8"/>
  <c r="I27" i="8"/>
  <c r="I11" i="8"/>
  <c r="I25" i="8"/>
  <c r="I24" i="8"/>
  <c r="I33" i="8"/>
  <c r="I23" i="8"/>
  <c r="I15" i="8"/>
  <c r="I22" i="8"/>
  <c r="I30" i="8"/>
  <c r="I32" i="8"/>
  <c r="I16" i="8"/>
  <c r="I10" i="8"/>
  <c r="I18" i="8"/>
  <c r="I17" i="8"/>
  <c r="I9" i="8"/>
  <c r="I29" i="8"/>
  <c r="W15" i="17" l="1"/>
  <c r="U17" i="17"/>
  <c r="AP9" i="17"/>
  <c r="U8" i="17"/>
  <c r="S21" i="17"/>
  <c r="M20" i="17"/>
  <c r="L25" i="17"/>
  <c r="AO20" i="17"/>
  <c r="X15" i="17"/>
  <c r="L33" i="17"/>
  <c r="AD11" i="17"/>
  <c r="AF24" i="17"/>
  <c r="AD32" i="17"/>
  <c r="S10" i="17"/>
  <c r="AK11" i="17"/>
  <c r="AF28" i="17"/>
  <c r="AF9" i="17"/>
  <c r="AM32" i="17"/>
  <c r="R32" i="17"/>
  <c r="K22" i="17"/>
  <c r="K17" i="17"/>
  <c r="U9" i="17"/>
  <c r="AJ26" i="17"/>
  <c r="J28" i="17"/>
  <c r="AA36" i="17"/>
  <c r="N33" i="17"/>
  <c r="V8" i="17"/>
  <c r="AI31" i="17"/>
  <c r="Z12" i="17"/>
  <c r="AO10" i="17"/>
  <c r="AQ10" i="17"/>
  <c r="AP11" i="17"/>
  <c r="U26" i="17"/>
  <c r="Y7" i="17"/>
  <c r="S14" i="17"/>
  <c r="AC21" i="17"/>
  <c r="N12" i="17"/>
  <c r="N18" i="17"/>
  <c r="Y25" i="17"/>
  <c r="AE18" i="17"/>
  <c r="AN25" i="17"/>
  <c r="AC36" i="17"/>
  <c r="AQ9" i="17"/>
  <c r="Q25" i="17"/>
  <c r="AM28" i="17"/>
  <c r="AP18" i="17"/>
  <c r="AD27" i="17"/>
  <c r="AN27" i="17"/>
  <c r="AJ10" i="17"/>
  <c r="K29" i="17"/>
  <c r="N26" i="17"/>
  <c r="AN12" i="17"/>
  <c r="AE33" i="17"/>
  <c r="T23" i="17"/>
  <c r="AH7" i="17"/>
  <c r="AK10" i="17"/>
  <c r="AP27" i="17"/>
  <c r="O11" i="17"/>
  <c r="AG27" i="17"/>
  <c r="P25" i="17"/>
  <c r="X27" i="17"/>
  <c r="N20" i="17"/>
  <c r="AI33" i="17"/>
  <c r="R36" i="17"/>
  <c r="AB18" i="17"/>
  <c r="AF7" i="17"/>
  <c r="S9" i="17"/>
  <c r="Y29" i="17"/>
  <c r="R30" i="17"/>
  <c r="V29" i="17"/>
  <c r="V12" i="17"/>
  <c r="L28" i="17"/>
  <c r="X28" i="17"/>
  <c r="M14" i="17"/>
  <c r="AA17" i="17"/>
  <c r="AL27" i="17"/>
  <c r="AJ14" i="17"/>
  <c r="AF14" i="17"/>
  <c r="W7" i="17"/>
  <c r="V18" i="17"/>
  <c r="AE29" i="17"/>
  <c r="AL30" i="17"/>
  <c r="AL12" i="17"/>
  <c r="AG26" i="17"/>
  <c r="N10" i="17"/>
  <c r="AM31" i="17"/>
  <c r="T12" i="17"/>
  <c r="M28" i="17"/>
  <c r="AL31" i="17"/>
  <c r="W14" i="17"/>
  <c r="AM23" i="17"/>
  <c r="P33" i="17"/>
  <c r="T28" i="17"/>
  <c r="AN36" i="17"/>
  <c r="W29" i="17"/>
  <c r="AO36" i="17"/>
  <c r="AP28" i="17"/>
  <c r="Q10" i="17"/>
  <c r="AQ24" i="17"/>
  <c r="T24" i="17"/>
  <c r="W31" i="17"/>
  <c r="R20" i="17"/>
  <c r="M29" i="17"/>
  <c r="AC10" i="17"/>
  <c r="Q32" i="17"/>
  <c r="L32" i="17"/>
  <c r="AQ12" i="17"/>
  <c r="AL24" i="17"/>
  <c r="AF26" i="17"/>
  <c r="AC14" i="17"/>
  <c r="Q36" i="17"/>
  <c r="AF18" i="17"/>
  <c r="AP22" i="17"/>
  <c r="U29" i="17"/>
  <c r="O28" i="17"/>
  <c r="V22" i="17"/>
  <c r="AQ20" i="17"/>
  <c r="AD23" i="17"/>
  <c r="AE24" i="17"/>
  <c r="L36" i="17"/>
  <c r="AN9" i="17"/>
  <c r="J8" i="17"/>
  <c r="AD28" i="17"/>
  <c r="N17" i="17"/>
  <c r="V24" i="17"/>
  <c r="P30" i="17"/>
  <c r="J24" i="17"/>
  <c r="AO31" i="17"/>
  <c r="AO24" i="17"/>
  <c r="U18" i="17"/>
  <c r="AQ22" i="17"/>
  <c r="AP36" i="17"/>
  <c r="U16" i="17"/>
  <c r="AM14" i="17"/>
  <c r="R16" i="17"/>
  <c r="J23" i="17"/>
  <c r="W32" i="17"/>
  <c r="AA24" i="17"/>
  <c r="V25" i="17"/>
  <c r="AB14" i="17"/>
  <c r="AJ20" i="17"/>
  <c r="T26" i="17"/>
  <c r="I14" i="17"/>
  <c r="AL29" i="17"/>
  <c r="AK30" i="17"/>
  <c r="AB31" i="17"/>
  <c r="AC8" i="17"/>
  <c r="AD15" i="17"/>
  <c r="X20" i="17"/>
  <c r="S23" i="17"/>
  <c r="AH8" i="17"/>
  <c r="L12" i="17"/>
  <c r="AQ31" i="17"/>
  <c r="AJ30" i="17"/>
  <c r="AH14" i="17"/>
  <c r="AA33" i="17"/>
  <c r="AE15" i="17"/>
  <c r="AD26" i="17"/>
  <c r="AE23" i="17"/>
  <c r="W20" i="17"/>
  <c r="AQ8" i="17"/>
  <c r="AC20" i="17"/>
  <c r="AF11" i="17"/>
  <c r="U36" i="17"/>
  <c r="K10" i="17"/>
  <c r="AO12" i="17"/>
  <c r="S17" i="17"/>
  <c r="AN11" i="17"/>
  <c r="Z24" i="17"/>
  <c r="W11" i="17"/>
  <c r="AD30" i="17"/>
  <c r="V30" i="17"/>
  <c r="R33" i="17"/>
  <c r="AK16" i="17"/>
  <c r="AN33" i="17"/>
  <c r="M18" i="17"/>
  <c r="N16" i="17"/>
  <c r="AI8" i="17"/>
  <c r="AL18" i="17"/>
  <c r="AE25" i="17"/>
  <c r="L9" i="17"/>
  <c r="AB21" i="17"/>
  <c r="AO33" i="17"/>
  <c r="P15" i="17"/>
  <c r="Y31" i="17"/>
  <c r="AD8" i="17"/>
  <c r="P27" i="17"/>
  <c r="AH31" i="17"/>
  <c r="AE9" i="17"/>
  <c r="J20" i="17"/>
  <c r="P18" i="17"/>
  <c r="AI14" i="17"/>
  <c r="N30" i="17"/>
  <c r="AC9" i="17"/>
  <c r="AP24" i="17"/>
  <c r="AC26" i="17"/>
  <c r="AP17" i="17"/>
  <c r="Y32" i="17"/>
  <c r="AP21" i="17"/>
  <c r="L27" i="17"/>
  <c r="T9" i="17"/>
  <c r="AH28" i="17"/>
  <c r="AM10" i="17"/>
  <c r="AH10" i="17"/>
  <c r="AL22" i="17"/>
  <c r="AP20" i="17"/>
  <c r="Z28" i="17"/>
  <c r="AJ9" i="17"/>
  <c r="N8" i="17"/>
  <c r="K18" i="17"/>
  <c r="P32" i="17"/>
  <c r="AG11" i="17"/>
  <c r="U11" i="17"/>
  <c r="AP10" i="17"/>
  <c r="J17" i="17"/>
  <c r="P36" i="17"/>
  <c r="AB9" i="17"/>
  <c r="S22" i="17"/>
  <c r="AC22" i="17"/>
  <c r="AC18" i="17"/>
  <c r="AM29" i="17"/>
  <c r="X12" i="17"/>
  <c r="AC16" i="17"/>
  <c r="AM18" i="17"/>
  <c r="AI16" i="17"/>
  <c r="AB33" i="17"/>
  <c r="L11" i="17"/>
  <c r="AQ26" i="17"/>
  <c r="Y24" i="17"/>
  <c r="AM7" i="17"/>
  <c r="AQ29" i="17"/>
  <c r="K26" i="17"/>
  <c r="T7" i="17"/>
  <c r="M7" i="17"/>
  <c r="Y26" i="17"/>
  <c r="S7" i="17"/>
  <c r="Y36" i="17"/>
  <c r="W22" i="17"/>
  <c r="Y16" i="17"/>
  <c r="V27" i="17"/>
  <c r="AQ14" i="17"/>
  <c r="X25" i="17"/>
  <c r="AJ17" i="17"/>
  <c r="AD36" i="17"/>
  <c r="AK15" i="17"/>
  <c r="Z20" i="17"/>
  <c r="AO18" i="17"/>
  <c r="AI15" i="17"/>
  <c r="AI17" i="17"/>
  <c r="Z15" i="17"/>
  <c r="AD29" i="17"/>
  <c r="AO29" i="17"/>
  <c r="AH23" i="17"/>
  <c r="AC23" i="17"/>
  <c r="M15" i="17"/>
  <c r="L20" i="17"/>
  <c r="AL28" i="17"/>
  <c r="AN20" i="17"/>
  <c r="AM9" i="17"/>
  <c r="S18" i="17"/>
  <c r="AG28" i="17"/>
  <c r="AI32" i="17"/>
  <c r="AM33" i="17"/>
  <c r="AP26" i="17"/>
  <c r="R14" i="17"/>
  <c r="Y15" i="17"/>
  <c r="AH12" i="17"/>
  <c r="Z7" i="17"/>
  <c r="AE32" i="17"/>
  <c r="AF8" i="17"/>
  <c r="AH26" i="17"/>
  <c r="AF16" i="17"/>
  <c r="O7" i="17"/>
  <c r="AN31" i="17"/>
  <c r="AL10" i="17"/>
  <c r="Q28" i="17"/>
  <c r="W8" i="17"/>
  <c r="M21" i="17"/>
  <c r="S30" i="17"/>
  <c r="V28" i="17"/>
  <c r="AO9" i="17"/>
  <c r="AN16" i="17"/>
  <c r="AN18" i="17"/>
  <c r="M27" i="17"/>
  <c r="P7" i="17"/>
  <c r="K33" i="17"/>
  <c r="J9" i="17"/>
  <c r="AB29" i="17"/>
  <c r="M16" i="17"/>
  <c r="AL33" i="17"/>
  <c r="AB22" i="17"/>
  <c r="AN8" i="17"/>
  <c r="AE16" i="17"/>
  <c r="AG10" i="17"/>
  <c r="AA26" i="17"/>
  <c r="AN32" i="17"/>
  <c r="K27" i="17"/>
  <c r="AM21" i="17"/>
  <c r="AB32" i="17"/>
  <c r="Y22" i="17"/>
  <c r="AH17" i="17"/>
  <c r="Y10" i="17"/>
  <c r="AO32" i="17"/>
  <c r="Z26" i="17"/>
  <c r="AQ33" i="17"/>
  <c r="Q14" i="17"/>
  <c r="AD18" i="17"/>
  <c r="K36" i="17"/>
  <c r="L16" i="17"/>
  <c r="AF10" i="17"/>
  <c r="AI22" i="17"/>
  <c r="Q26" i="17"/>
  <c r="Z9" i="17"/>
  <c r="AJ24" i="17"/>
  <c r="AK17" i="17"/>
  <c r="N9" i="17"/>
  <c r="AL17" i="17"/>
  <c r="O24" i="17"/>
  <c r="K11" i="17"/>
  <c r="N27" i="17"/>
  <c r="P23" i="17"/>
  <c r="N15" i="17"/>
  <c r="AL8" i="17"/>
  <c r="L30" i="17"/>
  <c r="AL20" i="17"/>
  <c r="Z31" i="17"/>
  <c r="AQ15" i="17"/>
  <c r="Y18" i="17"/>
  <c r="AI21" i="17"/>
  <c r="AC27" i="17"/>
  <c r="AJ29" i="17"/>
  <c r="AE7" i="17"/>
  <c r="Q22" i="17"/>
  <c r="AH36" i="17"/>
  <c r="U30" i="17"/>
  <c r="AP32" i="17"/>
  <c r="AA25" i="17"/>
  <c r="K12" i="17"/>
  <c r="AM26" i="17"/>
  <c r="O32" i="17"/>
  <c r="N32" i="17"/>
  <c r="AI7" i="17"/>
  <c r="AK27" i="17"/>
  <c r="X16" i="17"/>
  <c r="M30" i="17"/>
  <c r="K32" i="17"/>
  <c r="W33" i="17"/>
  <c r="V33" i="17"/>
  <c r="AA28" i="17"/>
  <c r="S15" i="17"/>
  <c r="AJ8" i="17"/>
  <c r="AA30" i="17"/>
  <c r="T15" i="17"/>
  <c r="O29" i="17"/>
  <c r="AD10" i="17"/>
  <c r="AN15" i="17"/>
  <c r="X7" i="17"/>
  <c r="U7" i="17"/>
  <c r="AG17" i="17"/>
  <c r="AQ36" i="17"/>
  <c r="Z18" i="17"/>
  <c r="M36" i="17"/>
  <c r="O20" i="17"/>
  <c r="M10" i="17"/>
  <c r="J12" i="17"/>
  <c r="AN28" i="17"/>
  <c r="AO23" i="17"/>
  <c r="AO15" i="17"/>
  <c r="T11" i="17"/>
  <c r="J29" i="17"/>
  <c r="V11" i="17"/>
  <c r="AP15" i="17"/>
  <c r="AM25" i="17"/>
  <c r="X21" i="17"/>
  <c r="AF27" i="17"/>
  <c r="AJ25" i="17"/>
  <c r="AM36" i="17"/>
  <c r="W23" i="17"/>
  <c r="W21" i="17"/>
  <c r="X9" i="17"/>
  <c r="S33" i="17"/>
  <c r="Q24" i="17"/>
  <c r="V21" i="17"/>
  <c r="AG23" i="17"/>
  <c r="AH30" i="17"/>
  <c r="AQ25" i="17"/>
  <c r="AO22" i="17"/>
  <c r="U25" i="17"/>
  <c r="J33" i="17"/>
  <c r="AK12" i="17"/>
  <c r="AL25" i="17"/>
  <c r="T29" i="17"/>
  <c r="AF36" i="17"/>
  <c r="AL26" i="17"/>
  <c r="P11" i="17"/>
  <c r="L10" i="17"/>
  <c r="AP29" i="17"/>
  <c r="Q12" i="17"/>
  <c r="AO16" i="17"/>
  <c r="T36" i="17"/>
  <c r="AN24" i="17"/>
  <c r="AG29" i="17"/>
  <c r="AN14" i="17"/>
  <c r="Y30" i="17"/>
  <c r="AA18" i="17"/>
  <c r="S12" i="17"/>
  <c r="AK28" i="17"/>
  <c r="AK22" i="17"/>
  <c r="R31" i="17"/>
  <c r="W18" i="17"/>
  <c r="Q18" i="17"/>
  <c r="AJ28" i="17"/>
  <c r="AN17" i="17"/>
  <c r="U32" i="17"/>
  <c r="AM24" i="17"/>
  <c r="T18" i="17"/>
  <c r="AE22" i="17"/>
  <c r="U24" i="17"/>
  <c r="O30" i="17"/>
  <c r="AH20" i="17"/>
  <c r="U10" i="17"/>
  <c r="AH33" i="17"/>
  <c r="AI27" i="17"/>
  <c r="AO8" i="17"/>
  <c r="AA11" i="17"/>
  <c r="AQ11" i="17"/>
  <c r="V14" i="17"/>
  <c r="AL14" i="17"/>
  <c r="Y8" i="17"/>
  <c r="O18" i="17"/>
  <c r="R22" i="17"/>
  <c r="AP33" i="17"/>
  <c r="Q20" i="17"/>
  <c r="W10" i="17"/>
  <c r="M26" i="17"/>
  <c r="O33" i="17"/>
  <c r="AB23" i="17"/>
  <c r="Q33" i="17"/>
  <c r="AH11" i="17"/>
  <c r="AB24" i="17"/>
  <c r="Y12" i="17"/>
  <c r="Z36" i="17"/>
  <c r="W24" i="17"/>
  <c r="R29" i="17"/>
  <c r="O21" i="17"/>
  <c r="T25" i="17"/>
  <c r="AD9" i="17"/>
  <c r="AO17" i="17"/>
  <c r="R21" i="17"/>
  <c r="Z25" i="17"/>
  <c r="Q30" i="17"/>
  <c r="M9" i="17"/>
  <c r="O22" i="17"/>
  <c r="S27" i="17"/>
  <c r="M8" i="17"/>
  <c r="U31" i="17"/>
  <c r="R15" i="17"/>
  <c r="AJ7" i="17"/>
  <c r="AH24" i="17"/>
  <c r="AA8" i="17"/>
  <c r="O9" i="17"/>
  <c r="Z23" i="17"/>
  <c r="AN30" i="17"/>
  <c r="AA20" i="17"/>
  <c r="AD16" i="17"/>
  <c r="AN10" i="17"/>
  <c r="U23" i="17"/>
  <c r="AC15" i="17"/>
  <c r="J18" i="17"/>
  <c r="T10" i="17"/>
  <c r="AJ11" i="17"/>
  <c r="AJ16" i="17"/>
  <c r="S29" i="17"/>
  <c r="AK9" i="17"/>
  <c r="AC25" i="17"/>
  <c r="AQ32" i="17"/>
  <c r="W12" i="17"/>
  <c r="AL16" i="17"/>
  <c r="AK7" i="17"/>
  <c r="U27" i="17"/>
  <c r="M24" i="17"/>
  <c r="R10" i="17"/>
  <c r="N29" i="17"/>
  <c r="AC17" i="17"/>
  <c r="O14" i="17"/>
  <c r="AF12" i="17"/>
  <c r="T33" i="17"/>
  <c r="M32" i="17"/>
  <c r="AA21" i="17"/>
  <c r="AH9" i="17"/>
  <c r="W16" i="17"/>
  <c r="X24" i="17"/>
  <c r="N25" i="17"/>
  <c r="K7" i="17"/>
  <c r="J15" i="17"/>
  <c r="W25" i="17"/>
  <c r="AQ17" i="17"/>
  <c r="R17" i="17"/>
  <c r="AA22" i="17"/>
  <c r="J26" i="17"/>
  <c r="AP30" i="17"/>
  <c r="AQ16" i="17"/>
  <c r="R24" i="17"/>
  <c r="V7" i="17"/>
  <c r="AC32" i="17"/>
  <c r="AE36" i="17"/>
  <c r="AJ22" i="17"/>
  <c r="K9" i="17"/>
  <c r="W17" i="17"/>
  <c r="AO7" i="17"/>
  <c r="W27" i="17"/>
  <c r="AD25" i="17"/>
  <c r="AG12" i="17"/>
  <c r="AN29" i="17"/>
  <c r="Z16" i="17"/>
  <c r="AG18" i="17"/>
  <c r="L22" i="17"/>
  <c r="Y21" i="17"/>
  <c r="AM27" i="17"/>
  <c r="O10" i="17"/>
  <c r="AE21" i="17"/>
  <c r="T31" i="17"/>
  <c r="N21" i="17"/>
  <c r="X33" i="17"/>
  <c r="AA10" i="17"/>
  <c r="AA23" i="17"/>
  <c r="R27" i="17"/>
  <c r="Q29" i="17"/>
  <c r="L31" i="17"/>
  <c r="AL32" i="17"/>
  <c r="Z30" i="17"/>
  <c r="AC11" i="17"/>
  <c r="AB12" i="17"/>
  <c r="U21" i="17"/>
  <c r="Y27" i="17"/>
  <c r="U12" i="17"/>
  <c r="M23" i="17"/>
  <c r="AK21" i="17"/>
  <c r="AG7" i="17"/>
  <c r="V16" i="17"/>
  <c r="AK26" i="17"/>
  <c r="AC31" i="17"/>
  <c r="AL15" i="17"/>
  <c r="Y33" i="17"/>
  <c r="X30" i="17"/>
  <c r="Q16" i="17"/>
  <c r="AI26" i="17"/>
  <c r="X23" i="17"/>
  <c r="K20" i="17"/>
  <c r="U22" i="17"/>
  <c r="AC28" i="17"/>
  <c r="P17" i="17"/>
  <c r="AL36" i="17"/>
  <c r="S28" i="17"/>
  <c r="K14" i="17"/>
  <c r="AO27" i="17"/>
  <c r="M31" i="17"/>
  <c r="N11" i="17"/>
  <c r="I20" i="17"/>
  <c r="V23" i="17"/>
  <c r="Q17" i="17"/>
  <c r="P22" i="17"/>
  <c r="AQ30" i="17"/>
  <c r="AM20" i="17"/>
  <c r="R9" i="17"/>
  <c r="J36" i="17"/>
  <c r="AL7" i="17"/>
  <c r="AK14" i="17"/>
  <c r="Z11" i="17"/>
  <c r="P24" i="17"/>
  <c r="L23" i="17"/>
  <c r="AG8" i="17"/>
  <c r="V10" i="17"/>
  <c r="AE12" i="17"/>
  <c r="T32" i="17"/>
  <c r="Z22" i="17"/>
  <c r="AM12" i="17"/>
  <c r="Q8" i="17"/>
  <c r="AB26" i="17"/>
  <c r="W9" i="17"/>
  <c r="AG16" i="17"/>
  <c r="AA14" i="17"/>
  <c r="AM8" i="17"/>
  <c r="Z27" i="17"/>
  <c r="T22" i="17"/>
  <c r="AK36" i="17"/>
  <c r="L15" i="17"/>
  <c r="AB15" i="17"/>
  <c r="S31" i="17"/>
  <c r="AJ36" i="17"/>
  <c r="AB30" i="17"/>
  <c r="X29" i="17"/>
  <c r="O26" i="17"/>
  <c r="T30" i="17"/>
  <c r="X32" i="17"/>
  <c r="AH32" i="17"/>
  <c r="AP8" i="17"/>
  <c r="AG20" i="17"/>
  <c r="AA31" i="17"/>
  <c r="AH21" i="17"/>
  <c r="AE17" i="17"/>
  <c r="S26" i="17"/>
  <c r="AM11" i="17"/>
  <c r="M22" i="17"/>
  <c r="AD20" i="17"/>
  <c r="Q11" i="17"/>
  <c r="O17" i="17"/>
  <c r="AO26" i="17"/>
  <c r="AG24" i="17"/>
  <c r="Y9" i="17"/>
  <c r="AF15" i="17"/>
  <c r="L21" i="17"/>
  <c r="P31" i="17"/>
  <c r="W26" i="17"/>
  <c r="AO25" i="17"/>
  <c r="AG22" i="17"/>
  <c r="AC30" i="17"/>
  <c r="AI30" i="17"/>
  <c r="AA16" i="17"/>
  <c r="AO11" i="17"/>
  <c r="AH22" i="17"/>
  <c r="AG14" i="17"/>
  <c r="N14" i="17"/>
  <c r="AL23" i="17"/>
  <c r="J22" i="17"/>
  <c r="X14" i="17"/>
  <c r="AE31" i="17"/>
  <c r="AI18" i="17"/>
  <c r="X10" i="17"/>
  <c r="AK29" i="17"/>
  <c r="AM16" i="17"/>
  <c r="J10" i="17"/>
  <c r="AI29" i="17"/>
  <c r="O8" i="17"/>
  <c r="N7" i="17"/>
  <c r="AG21" i="17"/>
  <c r="V17" i="17"/>
  <c r="O31" i="17"/>
  <c r="AB28" i="17"/>
  <c r="AL11" i="17"/>
  <c r="J27" i="17"/>
  <c r="W28" i="17"/>
  <c r="P9" i="17"/>
  <c r="AE27" i="17"/>
  <c r="S24" i="17"/>
  <c r="X18" i="17"/>
  <c r="AO30" i="17"/>
  <c r="AJ27" i="17"/>
  <c r="AL21" i="17"/>
  <c r="AC29" i="17"/>
  <c r="AD12" i="17"/>
  <c r="J7" i="17"/>
  <c r="J14" i="17"/>
  <c r="AG30" i="17"/>
  <c r="V26" i="17"/>
  <c r="S25" i="17"/>
  <c r="O25" i="17"/>
  <c r="AP12" i="17"/>
  <c r="AA12" i="17"/>
  <c r="Q23" i="17"/>
  <c r="O36" i="17"/>
  <c r="AQ21" i="17"/>
  <c r="AJ15" i="17"/>
  <c r="AG31" i="17"/>
  <c r="AO28" i="17"/>
  <c r="AG33" i="17"/>
  <c r="AE11" i="17"/>
  <c r="AN7" i="17"/>
  <c r="X17" i="17"/>
  <c r="S36" i="17"/>
  <c r="Y28" i="17"/>
  <c r="AI36" i="17"/>
  <c r="AB27" i="17"/>
  <c r="K24" i="17"/>
  <c r="AF23" i="17"/>
  <c r="M11" i="17"/>
  <c r="P16" i="17"/>
  <c r="P26" i="17"/>
  <c r="AM15" i="17"/>
  <c r="P8" i="17"/>
  <c r="AH15" i="17"/>
  <c r="AC7" i="17"/>
  <c r="P20" i="17"/>
  <c r="X8" i="17"/>
  <c r="AQ18" i="17"/>
  <c r="U28" i="17"/>
  <c r="AK23" i="17"/>
  <c r="AA32" i="17"/>
  <c r="AN23" i="17"/>
  <c r="AN22" i="17"/>
  <c r="AE14" i="17"/>
  <c r="AH25" i="17"/>
  <c r="AF32" i="17"/>
  <c r="K21" i="17"/>
  <c r="N23" i="17"/>
  <c r="AE30" i="17"/>
  <c r="Y11" i="17"/>
  <c r="Y23" i="17"/>
  <c r="AB8" i="17"/>
  <c r="AP7" i="17"/>
  <c r="AF20" i="17"/>
  <c r="M33" i="17"/>
  <c r="Y17" i="17"/>
  <c r="I36" i="17"/>
  <c r="W36" i="17"/>
  <c r="O16" i="17"/>
  <c r="AP31" i="17"/>
  <c r="R8" i="17"/>
  <c r="T17" i="17"/>
  <c r="N36" i="17"/>
  <c r="P29" i="17"/>
  <c r="AG15" i="17"/>
  <c r="AK33" i="17"/>
  <c r="AM22" i="17"/>
  <c r="AK8" i="17"/>
  <c r="M17" i="17"/>
  <c r="N31" i="17"/>
  <c r="AH16" i="17"/>
  <c r="AI28" i="17"/>
  <c r="Z8" i="17"/>
  <c r="AE26" i="17"/>
  <c r="Q9" i="17"/>
  <c r="Z14" i="17"/>
  <c r="Y14" i="17"/>
  <c r="L17" i="17"/>
  <c r="AF30" i="17"/>
  <c r="N24" i="17"/>
  <c r="AF31" i="17"/>
  <c r="Z33" i="17"/>
  <c r="AD14" i="17"/>
  <c r="AI10" i="17"/>
  <c r="K31" i="17"/>
  <c r="AG25" i="17"/>
  <c r="L29" i="17"/>
  <c r="AD31" i="17"/>
  <c r="K8" i="17"/>
  <c r="T21" i="17"/>
  <c r="AB25" i="17"/>
  <c r="AN26" i="17"/>
  <c r="AF21" i="17"/>
  <c r="AN21" i="17"/>
  <c r="O23" i="17"/>
  <c r="R23" i="17"/>
  <c r="AI11" i="17"/>
  <c r="U33" i="17"/>
  <c r="AH27" i="17"/>
  <c r="S8" i="17"/>
  <c r="L18" i="17"/>
  <c r="V31" i="17"/>
  <c r="J16" i="17"/>
  <c r="Z29" i="17"/>
  <c r="AQ28" i="17"/>
  <c r="AF25" i="17"/>
  <c r="AP23" i="17"/>
  <c r="X36" i="17"/>
  <c r="Z17" i="17"/>
  <c r="AI9" i="17"/>
  <c r="P12" i="17"/>
  <c r="J30" i="17"/>
  <c r="AD7" i="17"/>
  <c r="K25" i="17"/>
  <c r="K28" i="17"/>
  <c r="V9" i="17"/>
  <c r="M12" i="17"/>
  <c r="AE28" i="17"/>
  <c r="L24" i="17"/>
  <c r="AJ12" i="17"/>
  <c r="AB10" i="17"/>
  <c r="AO14" i="17"/>
  <c r="AK20" i="17"/>
  <c r="T27" i="17"/>
  <c r="P14" i="17"/>
  <c r="Q27" i="17"/>
  <c r="AD24" i="17"/>
  <c r="AB17" i="17"/>
  <c r="AF17" i="17"/>
  <c r="AD17" i="17"/>
  <c r="AI23" i="17"/>
  <c r="T20" i="17"/>
  <c r="AC24" i="17"/>
  <c r="AP14" i="17"/>
  <c r="J25" i="17"/>
  <c r="AD33" i="17"/>
  <c r="R18" i="17"/>
  <c r="P21" i="17"/>
  <c r="AE20" i="17"/>
  <c r="Q7" i="17"/>
  <c r="R7" i="17"/>
  <c r="AJ32" i="17"/>
  <c r="U14" i="17"/>
  <c r="Z10" i="17"/>
  <c r="AO21" i="17"/>
  <c r="AG32" i="17"/>
  <c r="O27" i="17"/>
  <c r="AA7" i="17"/>
  <c r="AK25" i="17"/>
  <c r="AC12" i="17"/>
  <c r="K16" i="17"/>
  <c r="Y20" i="17"/>
  <c r="AL9" i="17"/>
  <c r="AD22" i="17"/>
  <c r="X31" i="17"/>
  <c r="Z21" i="17"/>
  <c r="V20" i="17"/>
  <c r="AP16" i="17"/>
  <c r="AH29" i="17"/>
  <c r="AC33" i="17"/>
  <c r="W30" i="17"/>
  <c r="AJ18" i="17"/>
  <c r="AI25" i="17"/>
  <c r="AI20" i="17"/>
  <c r="K30" i="17"/>
  <c r="AG9" i="17"/>
  <c r="AJ33" i="17"/>
  <c r="AK31" i="17"/>
  <c r="AK32" i="17"/>
  <c r="AQ7" i="17"/>
  <c r="AJ31" i="17"/>
  <c r="AM30" i="17"/>
  <c r="AB11" i="17"/>
  <c r="V15" i="17"/>
  <c r="O15" i="17"/>
  <c r="AF33" i="17"/>
  <c r="U20" i="17"/>
  <c r="X22" i="17"/>
  <c r="R12" i="17"/>
  <c r="J21" i="17"/>
  <c r="AJ21" i="17"/>
  <c r="T8" i="17"/>
  <c r="T16" i="17"/>
  <c r="AB36" i="17"/>
  <c r="AB20" i="17"/>
  <c r="L7" i="17"/>
  <c r="T14" i="17"/>
  <c r="R26" i="17"/>
  <c r="AA15" i="17"/>
  <c r="V36" i="17"/>
  <c r="M25" i="17"/>
  <c r="J31" i="17"/>
  <c r="P10" i="17"/>
  <c r="R28" i="17"/>
  <c r="N22" i="17"/>
  <c r="AF29" i="17"/>
  <c r="N28" i="17"/>
  <c r="X11" i="17"/>
  <c r="AP25" i="17"/>
  <c r="J11" i="17"/>
  <c r="AF22" i="17"/>
  <c r="X26" i="17"/>
  <c r="AA29" i="17"/>
  <c r="AE8" i="17"/>
  <c r="AJ23" i="17"/>
  <c r="P28" i="17"/>
  <c r="AA9" i="17"/>
  <c r="AB7" i="17"/>
  <c r="L8" i="17"/>
  <c r="AB16" i="17"/>
  <c r="AD21" i="17"/>
  <c r="Q21" i="17"/>
  <c r="Q15" i="17"/>
  <c r="L26" i="17"/>
  <c r="U15" i="17"/>
  <c r="AI24" i="17"/>
  <c r="AA27" i="17"/>
  <c r="R11" i="17"/>
  <c r="AI12" i="17"/>
  <c r="AQ23" i="17"/>
  <c r="R25" i="17"/>
  <c r="S11" i="17"/>
  <c r="AH18" i="17"/>
  <c r="S16" i="17"/>
  <c r="AE10" i="17"/>
  <c r="AQ27" i="17"/>
  <c r="AG36" i="17"/>
  <c r="K15" i="17"/>
  <c r="S20" i="17"/>
  <c r="O12" i="17"/>
  <c r="AK24" i="17"/>
  <c r="K23" i="17"/>
  <c r="AM17" i="17"/>
  <c r="AK18" i="17"/>
  <c r="L14" i="17"/>
  <c r="I7" i="17"/>
  <c r="H36" i="17"/>
  <c r="H21" i="17"/>
  <c r="H29" i="17"/>
  <c r="H31" i="17"/>
  <c r="H25" i="17"/>
  <c r="H24" i="17"/>
  <c r="H27" i="17"/>
  <c r="H32" i="17"/>
  <c r="H28" i="17"/>
  <c r="H23" i="17"/>
  <c r="H26" i="17"/>
  <c r="H30" i="17"/>
  <c r="H33" i="17"/>
  <c r="H22" i="17"/>
  <c r="H20" i="17"/>
  <c r="H18" i="17"/>
  <c r="H16" i="17"/>
  <c r="H17" i="17"/>
  <c r="H15" i="17"/>
  <c r="H14" i="17"/>
  <c r="H11" i="17"/>
  <c r="H10" i="17"/>
  <c r="H9" i="17"/>
  <c r="H12" i="17"/>
  <c r="H8" i="17"/>
  <c r="H7" i="17"/>
  <c r="AQ15" i="8"/>
  <c r="AI11" i="8"/>
  <c r="U17" i="8"/>
  <c r="AD36" i="8"/>
  <c r="Y20" i="8"/>
  <c r="M18" i="8"/>
  <c r="AQ10" i="8"/>
  <c r="AL8" i="8"/>
  <c r="Q30" i="8"/>
  <c r="P30" i="8"/>
  <c r="AN11" i="8"/>
  <c r="T8" i="8"/>
  <c r="M32" i="8"/>
  <c r="AD15" i="8"/>
  <c r="L20" i="8"/>
  <c r="L8" i="8"/>
  <c r="W33" i="8"/>
  <c r="AK9" i="8"/>
  <c r="R11" i="8"/>
  <c r="S27" i="8"/>
  <c r="K15" i="8"/>
  <c r="X29" i="8"/>
  <c r="I14" i="8"/>
  <c r="AB28" i="8"/>
  <c r="AF12" i="8"/>
  <c r="AQ9" i="8"/>
  <c r="Y36" i="8"/>
  <c r="AA17" i="8"/>
  <c r="T26" i="8"/>
  <c r="Y26" i="8"/>
  <c r="J25" i="8"/>
  <c r="Q21" i="8"/>
  <c r="L27" i="8"/>
  <c r="AN36" i="8"/>
  <c r="AM12" i="8"/>
  <c r="AH28" i="8"/>
  <c r="AH36" i="8"/>
  <c r="AK23" i="8"/>
  <c r="N24" i="8"/>
  <c r="W29" i="8"/>
  <c r="AE25" i="8"/>
  <c r="O36" i="8"/>
  <c r="AE15" i="8"/>
  <c r="N16" i="8"/>
  <c r="AA36" i="8"/>
  <c r="AJ26" i="8"/>
  <c r="L29" i="8"/>
  <c r="AJ21" i="8"/>
  <c r="AK24" i="8"/>
  <c r="L9" i="8"/>
  <c r="AK16" i="8"/>
  <c r="AP9" i="8"/>
  <c r="AD27" i="8"/>
  <c r="AL15" i="8"/>
  <c r="AF18" i="8"/>
  <c r="AH16" i="8"/>
  <c r="AE28" i="8"/>
  <c r="K29" i="8"/>
  <c r="T36" i="8"/>
  <c r="AQ20" i="8"/>
  <c r="N11" i="8"/>
  <c r="J14" i="8"/>
  <c r="AA29" i="8"/>
  <c r="AB15" i="8"/>
  <c r="AO17" i="8"/>
  <c r="AH8" i="8"/>
  <c r="AI29" i="8"/>
  <c r="AQ27" i="8"/>
  <c r="AQ24" i="8"/>
  <c r="K21" i="8"/>
  <c r="T20" i="8"/>
  <c r="AF25" i="8"/>
  <c r="AK15" i="8"/>
  <c r="AH31" i="8"/>
  <c r="AB9" i="8"/>
  <c r="W22" i="8"/>
  <c r="AO20" i="8"/>
  <c r="AK21" i="8"/>
  <c r="AA27" i="8"/>
  <c r="AP36" i="8"/>
  <c r="W12" i="8"/>
  <c r="X23" i="8"/>
  <c r="O33" i="8"/>
  <c r="AL27" i="8"/>
  <c r="L32" i="8"/>
  <c r="M14" i="8"/>
  <c r="P10" i="8"/>
  <c r="AC9" i="8"/>
  <c r="AO9" i="8"/>
  <c r="S31" i="8"/>
  <c r="L17" i="8"/>
  <c r="J10" i="8"/>
  <c r="AL33" i="8"/>
  <c r="X24" i="8"/>
  <c r="K22" i="8"/>
  <c r="AD9" i="8"/>
  <c r="L30" i="8"/>
  <c r="AE12" i="8"/>
  <c r="X14" i="8"/>
  <c r="U15" i="8"/>
  <c r="AH11" i="8"/>
  <c r="O24" i="8"/>
  <c r="R7" i="8"/>
  <c r="AA28" i="8"/>
  <c r="V11" i="8"/>
  <c r="AB16" i="8"/>
  <c r="T32" i="8"/>
  <c r="AL14" i="8"/>
  <c r="T30" i="8"/>
  <c r="AB14" i="8"/>
  <c r="Y29" i="8"/>
  <c r="AF22" i="8"/>
  <c r="S16" i="8"/>
  <c r="L21" i="8"/>
  <c r="AM32" i="8"/>
  <c r="AL21" i="8"/>
  <c r="AG16" i="8"/>
  <c r="AI33" i="8"/>
  <c r="AL28" i="8"/>
  <c r="Q14" i="8"/>
  <c r="S24" i="8"/>
  <c r="V7" i="8"/>
  <c r="T22" i="8"/>
  <c r="V26" i="8"/>
  <c r="P14" i="8"/>
  <c r="Z8" i="8"/>
  <c r="O27" i="8"/>
  <c r="AH20" i="8"/>
  <c r="Y24" i="8"/>
  <c r="AB33" i="8"/>
  <c r="AC18" i="8"/>
  <c r="Z20" i="8"/>
  <c r="N36" i="8"/>
  <c r="U16" i="8"/>
  <c r="W20" i="8"/>
  <c r="AE24" i="8"/>
  <c r="AD23" i="8"/>
  <c r="Y18" i="8"/>
  <c r="AN16" i="8"/>
  <c r="Z14" i="8"/>
  <c r="AK12" i="8"/>
  <c r="AM25" i="8"/>
  <c r="K18" i="8"/>
  <c r="M10" i="8"/>
  <c r="Z27" i="8"/>
  <c r="AH14" i="8"/>
  <c r="AA30" i="8"/>
  <c r="AQ29" i="8"/>
  <c r="S25" i="8"/>
  <c r="Z25" i="8"/>
  <c r="P18" i="8"/>
  <c r="AP14" i="8"/>
  <c r="AA20" i="8"/>
  <c r="P28" i="8"/>
  <c r="AB24" i="8"/>
  <c r="AH29" i="8"/>
  <c r="AB17" i="8"/>
  <c r="L36" i="8"/>
  <c r="AF10" i="8"/>
  <c r="AJ29" i="8"/>
  <c r="J33" i="8"/>
  <c r="X28" i="8"/>
  <c r="T11" i="8"/>
  <c r="M36" i="8"/>
  <c r="AL36" i="8"/>
  <c r="AG30" i="8"/>
  <c r="AL20" i="8"/>
  <c r="U30" i="8"/>
  <c r="Y22" i="8"/>
  <c r="AK32" i="8"/>
  <c r="O18" i="8"/>
  <c r="K11" i="8"/>
  <c r="AP29" i="8"/>
  <c r="R9" i="8"/>
  <c r="T33" i="8"/>
  <c r="N33" i="8"/>
  <c r="AI27" i="8"/>
  <c r="K12" i="8"/>
  <c r="AQ7" i="8"/>
  <c r="AF29" i="8"/>
  <c r="AB27" i="8"/>
  <c r="AN25" i="8"/>
  <c r="AC22" i="8"/>
  <c r="L28" i="8"/>
  <c r="V16" i="8"/>
  <c r="S32" i="8"/>
  <c r="W30" i="8"/>
  <c r="Y8" i="8"/>
  <c r="AG32" i="8"/>
  <c r="Q8" i="8"/>
  <c r="U29" i="8"/>
  <c r="O29" i="8"/>
  <c r="AE22" i="8"/>
  <c r="AB20" i="8"/>
  <c r="AJ31" i="8"/>
  <c r="V10" i="8"/>
  <c r="V9" i="8"/>
  <c r="Q28" i="8"/>
  <c r="AC29" i="8"/>
  <c r="S10" i="8"/>
  <c r="N29" i="8"/>
  <c r="N28" i="8"/>
  <c r="AO31" i="8"/>
  <c r="AF16" i="8"/>
  <c r="AF31" i="8"/>
  <c r="AO23" i="8"/>
  <c r="V23" i="8"/>
  <c r="AI32" i="8"/>
  <c r="V25" i="8"/>
  <c r="AP7" i="8"/>
  <c r="J21" i="8"/>
  <c r="S30" i="8"/>
  <c r="U27" i="8"/>
  <c r="AI28" i="8"/>
  <c r="AL9" i="8"/>
  <c r="AF32" i="8"/>
  <c r="M11" i="8"/>
  <c r="J31" i="8"/>
  <c r="AD26" i="8"/>
  <c r="AO12" i="8"/>
  <c r="AG31" i="8"/>
  <c r="AD20" i="8"/>
  <c r="X12" i="8"/>
  <c r="X7" i="8"/>
  <c r="P21" i="8"/>
  <c r="AJ23" i="8"/>
  <c r="AI17" i="8"/>
  <c r="AQ26" i="8"/>
  <c r="J32" i="8"/>
  <c r="AP18" i="8"/>
  <c r="M30" i="8"/>
  <c r="T9" i="8"/>
  <c r="P26" i="8"/>
  <c r="M25" i="8"/>
  <c r="AI9" i="8"/>
  <c r="R32" i="8"/>
  <c r="AO32" i="8"/>
  <c r="T29" i="8"/>
  <c r="AB18" i="8"/>
  <c r="AL18" i="8"/>
  <c r="AC20" i="8"/>
  <c r="O8" i="8"/>
  <c r="S20" i="8"/>
  <c r="R28" i="8"/>
  <c r="AJ20" i="8"/>
  <c r="AP20" i="8"/>
  <c r="W27" i="8"/>
  <c r="AH23" i="8"/>
  <c r="O12" i="8"/>
  <c r="AC24" i="8"/>
  <c r="N20" i="8"/>
  <c r="J18" i="8"/>
  <c r="AE7" i="8"/>
  <c r="P11" i="8"/>
  <c r="AJ8" i="8"/>
  <c r="U11" i="8"/>
  <c r="AC28" i="8"/>
  <c r="S14" i="8"/>
  <c r="AK22" i="8"/>
  <c r="AG21" i="8"/>
  <c r="AC11" i="8"/>
  <c r="Y14" i="8"/>
  <c r="AG20" i="8"/>
  <c r="AC27" i="8"/>
  <c r="AM11" i="8"/>
  <c r="P17" i="8"/>
  <c r="AG27" i="8"/>
  <c r="AN18" i="8"/>
  <c r="AA16" i="8"/>
  <c r="AK11" i="8"/>
  <c r="AE36" i="8"/>
  <c r="P27" i="8"/>
  <c r="AN9" i="8"/>
  <c r="R31" i="8"/>
  <c r="I36" i="8"/>
  <c r="X16" i="8"/>
  <c r="AB26" i="8"/>
  <c r="V14" i="8"/>
  <c r="AO36" i="8"/>
  <c r="U21" i="8"/>
  <c r="U22" i="8"/>
  <c r="K7" i="8"/>
  <c r="J12" i="8"/>
  <c r="R17" i="8"/>
  <c r="M15" i="8"/>
  <c r="AF7" i="8"/>
  <c r="AI16" i="8"/>
  <c r="AL30" i="8"/>
  <c r="T24" i="8"/>
  <c r="AM20" i="8"/>
  <c r="AD8" i="8"/>
  <c r="AG36" i="8"/>
  <c r="O10" i="8"/>
  <c r="AD12" i="8"/>
  <c r="K20" i="8"/>
  <c r="P12" i="8"/>
  <c r="T15" i="8"/>
  <c r="AN12" i="8"/>
  <c r="AJ15" i="8"/>
  <c r="U12" i="8"/>
  <c r="M29" i="8"/>
  <c r="N15" i="8"/>
  <c r="P36" i="8"/>
  <c r="U14" i="8"/>
  <c r="AF15" i="8"/>
  <c r="AG25" i="8"/>
  <c r="AD32" i="8"/>
  <c r="L10" i="8"/>
  <c r="N12" i="8"/>
  <c r="AG28" i="8"/>
  <c r="AG7" i="8"/>
  <c r="AH7" i="8"/>
  <c r="AE20" i="8"/>
  <c r="AM16" i="8"/>
  <c r="AC15" i="8"/>
  <c r="Q9" i="8"/>
  <c r="AC33" i="8"/>
  <c r="AP24" i="8"/>
  <c r="AA14" i="8"/>
  <c r="V15" i="8"/>
  <c r="L26" i="8"/>
  <c r="AJ9" i="8"/>
  <c r="S23" i="8"/>
  <c r="W7" i="8"/>
  <c r="V8" i="8"/>
  <c r="T10" i="8"/>
  <c r="J23" i="8"/>
  <c r="N10" i="8"/>
  <c r="AQ11" i="8"/>
  <c r="AD33" i="8"/>
  <c r="AA8" i="8"/>
  <c r="Y12" i="8"/>
  <c r="AH17" i="8"/>
  <c r="AP17" i="8"/>
  <c r="X20" i="8"/>
  <c r="AQ22" i="8"/>
  <c r="AO15" i="8"/>
  <c r="AE14" i="8"/>
  <c r="AE30" i="8"/>
  <c r="S28" i="8"/>
  <c r="AJ30" i="8"/>
  <c r="AA31" i="8"/>
  <c r="R24" i="8"/>
  <c r="W18" i="8"/>
  <c r="AD16" i="8"/>
  <c r="Z36" i="8"/>
  <c r="Q16" i="8"/>
  <c r="AI30" i="8"/>
  <c r="R8" i="8"/>
  <c r="AF17" i="8"/>
  <c r="V22" i="8"/>
  <c r="AO8" i="8"/>
  <c r="M24" i="8"/>
  <c r="R30" i="8"/>
  <c r="AB32" i="8"/>
  <c r="AE29" i="8"/>
  <c r="P20" i="8"/>
  <c r="AH18" i="8"/>
  <c r="K14" i="8"/>
  <c r="AM8" i="8"/>
  <c r="AD28" i="8"/>
  <c r="W11" i="8"/>
  <c r="AF20" i="8"/>
  <c r="N25" i="8"/>
  <c r="AK7" i="8"/>
  <c r="AK18" i="8"/>
  <c r="AL7" i="8"/>
  <c r="Z9" i="8"/>
  <c r="Y23" i="8"/>
  <c r="AF9" i="8"/>
  <c r="AI23" i="8"/>
  <c r="AN20" i="8"/>
  <c r="K8" i="8"/>
  <c r="AN7" i="8"/>
  <c r="I20" i="8"/>
  <c r="AL24" i="8"/>
  <c r="AM23" i="8"/>
  <c r="AM29" i="8"/>
  <c r="U31" i="8"/>
  <c r="AN30" i="8"/>
  <c r="AD25" i="8"/>
  <c r="J28" i="8"/>
  <c r="AK20" i="8"/>
  <c r="AE32" i="8"/>
  <c r="Z7" i="8"/>
  <c r="AE9" i="8"/>
  <c r="O32" i="8"/>
  <c r="W28" i="8"/>
  <c r="AE8" i="8"/>
  <c r="K23" i="8"/>
  <c r="X25" i="8"/>
  <c r="R15" i="8"/>
  <c r="AC8" i="8"/>
  <c r="AG33" i="8"/>
  <c r="AI12" i="8"/>
  <c r="W31" i="8"/>
  <c r="AF14" i="8"/>
  <c r="AA7" i="8"/>
  <c r="P22" i="8"/>
  <c r="AO10" i="8"/>
  <c r="AO16" i="8"/>
  <c r="AN26" i="8"/>
  <c r="AM14" i="8"/>
  <c r="V18" i="8"/>
  <c r="AA32" i="8"/>
  <c r="AJ36" i="8"/>
  <c r="AO21" i="8"/>
  <c r="S15" i="8"/>
  <c r="AL22" i="8"/>
  <c r="AA10" i="8"/>
  <c r="AB25" i="8"/>
  <c r="L12" i="8"/>
  <c r="J7" i="8"/>
  <c r="AP26" i="8"/>
  <c r="AC10" i="8"/>
  <c r="AM31" i="8"/>
  <c r="AH26" i="8"/>
  <c r="AD10" i="8"/>
  <c r="P15" i="8"/>
  <c r="AG8" i="8"/>
  <c r="V31" i="8"/>
  <c r="AL32" i="8"/>
  <c r="AQ33" i="8"/>
  <c r="N21" i="8"/>
  <c r="Z28" i="8"/>
  <c r="AF26" i="8"/>
  <c r="V30" i="8"/>
  <c r="AL10" i="8"/>
  <c r="S36" i="8"/>
  <c r="AG18" i="8"/>
  <c r="AB11" i="8"/>
  <c r="P16" i="8"/>
  <c r="V36" i="8"/>
  <c r="Q11" i="8"/>
  <c r="M28" i="8"/>
  <c r="T21" i="8"/>
  <c r="AI25" i="8"/>
  <c r="J36" i="8"/>
  <c r="X30" i="8"/>
  <c r="AK14" i="8"/>
  <c r="X36" i="8"/>
  <c r="AP28" i="8"/>
  <c r="AJ17" i="8"/>
  <c r="AO33" i="8"/>
  <c r="AA9" i="8"/>
  <c r="N23" i="8"/>
  <c r="AM10" i="8"/>
  <c r="AM7" i="8"/>
  <c r="AC17" i="8"/>
  <c r="AO30" i="8"/>
  <c r="AN27" i="8"/>
  <c r="AP16" i="8"/>
  <c r="K17" i="8"/>
  <c r="Y32" i="8"/>
  <c r="O20" i="8"/>
  <c r="AO14" i="8"/>
  <c r="AG10" i="8"/>
  <c r="AF11" i="8"/>
  <c r="AC26" i="8"/>
  <c r="AO7" i="8"/>
  <c r="K32" i="8"/>
  <c r="N31" i="8"/>
  <c r="Q26" i="8"/>
  <c r="J20" i="8"/>
  <c r="AM15" i="8"/>
  <c r="U28" i="8"/>
  <c r="AA12" i="8"/>
  <c r="Q29" i="8"/>
  <c r="AA25" i="8"/>
  <c r="Q22" i="8"/>
  <c r="AJ18" i="8"/>
  <c r="AH33" i="8"/>
  <c r="M9" i="8"/>
  <c r="T27" i="8"/>
  <c r="AN22" i="8"/>
  <c r="AG11" i="8"/>
  <c r="AL12" i="8"/>
  <c r="U36" i="8"/>
  <c r="N22" i="8"/>
  <c r="M7" i="8"/>
  <c r="U10" i="8"/>
  <c r="W36" i="8"/>
  <c r="AA15" i="8"/>
  <c r="AE31" i="8"/>
  <c r="AC21" i="8"/>
  <c r="R10" i="8"/>
  <c r="AC14" i="8"/>
  <c r="AO11" i="8"/>
  <c r="AK28" i="8"/>
  <c r="O22" i="8"/>
  <c r="Q15" i="8"/>
  <c r="AP27" i="8"/>
  <c r="Z10" i="8"/>
  <c r="AB8" i="8"/>
  <c r="AG23" i="8"/>
  <c r="AQ12" i="8"/>
  <c r="AD14" i="8"/>
  <c r="AM30" i="8"/>
  <c r="M27" i="8"/>
  <c r="AL16" i="8"/>
  <c r="AL17" i="8"/>
  <c r="AJ14" i="8"/>
  <c r="AD18" i="8"/>
  <c r="AE16" i="8"/>
  <c r="AC23" i="8"/>
  <c r="AQ17" i="8"/>
  <c r="T23" i="8"/>
  <c r="AO29" i="8"/>
  <c r="O9" i="8"/>
  <c r="AP25" i="8"/>
  <c r="K26" i="8"/>
  <c r="S18" i="8"/>
  <c r="AD24" i="8"/>
  <c r="AA23" i="8"/>
  <c r="AQ36" i="8"/>
  <c r="M26" i="8"/>
  <c r="K31" i="8"/>
  <c r="M21" i="8"/>
  <c r="T18" i="8"/>
  <c r="AQ25" i="8"/>
  <c r="AN31" i="8"/>
  <c r="AP12" i="8"/>
  <c r="P7" i="8"/>
  <c r="L33" i="8"/>
  <c r="Y16" i="8"/>
  <c r="AD11" i="8"/>
  <c r="X8" i="8"/>
  <c r="AQ32" i="8"/>
  <c r="AI22" i="8"/>
  <c r="M31" i="8"/>
  <c r="AJ12" i="8"/>
  <c r="J29" i="8"/>
  <c r="AP15" i="8"/>
  <c r="AO24" i="8"/>
  <c r="AJ10" i="8"/>
  <c r="Q10" i="8"/>
  <c r="S12" i="8"/>
  <c r="X17" i="8"/>
  <c r="Y31" i="8"/>
  <c r="M12" i="8"/>
  <c r="W15" i="8"/>
  <c r="AJ16" i="8"/>
  <c r="AP21" i="8"/>
  <c r="AP32" i="8"/>
  <c r="AM24" i="8"/>
  <c r="AQ23" i="8"/>
  <c r="K27" i="8"/>
  <c r="AD29" i="8"/>
  <c r="AJ24" i="8"/>
  <c r="S17" i="8"/>
  <c r="O15" i="8"/>
  <c r="AQ8" i="8"/>
  <c r="AF23" i="8"/>
  <c r="Q36" i="8"/>
  <c r="AJ33" i="8"/>
  <c r="AQ16" i="8"/>
  <c r="X27" i="8"/>
  <c r="AG22" i="8"/>
  <c r="V27" i="8"/>
  <c r="AI7" i="8"/>
  <c r="M23" i="8"/>
  <c r="Z16" i="8"/>
  <c r="AG12" i="8"/>
  <c r="M17" i="8"/>
  <c r="AM17" i="8"/>
  <c r="AN32" i="8"/>
  <c r="AE10" i="8"/>
  <c r="T14" i="8"/>
  <c r="U18" i="8"/>
  <c r="X18" i="8"/>
  <c r="K30" i="8"/>
  <c r="AI36" i="8"/>
  <c r="J27" i="8"/>
  <c r="X32" i="8"/>
  <c r="AI21" i="8"/>
  <c r="AQ30" i="8"/>
  <c r="AM28" i="8"/>
  <c r="AK17" i="8"/>
  <c r="AN8" i="8"/>
  <c r="AI18" i="8"/>
  <c r="AM36" i="8"/>
  <c r="K24" i="8"/>
  <c r="AO18" i="8"/>
  <c r="AA33" i="8"/>
  <c r="AC7" i="8"/>
  <c r="L15" i="8"/>
  <c r="AM26" i="8"/>
  <c r="N14" i="8"/>
  <c r="AK30" i="8"/>
  <c r="P29" i="8"/>
  <c r="AC30" i="8"/>
  <c r="Z26" i="8"/>
  <c r="AN10" i="8"/>
  <c r="Z11" i="8"/>
  <c r="K33" i="8"/>
  <c r="Q18" i="8"/>
  <c r="Y28" i="8"/>
  <c r="L31" i="8"/>
  <c r="AK27" i="8"/>
  <c r="AN29" i="8"/>
  <c r="AI24" i="8"/>
  <c r="AN23" i="8"/>
  <c r="AA11" i="8"/>
  <c r="AI15" i="8"/>
  <c r="AD21" i="8"/>
  <c r="J30" i="8"/>
  <c r="AO25" i="8"/>
  <c r="Y17" i="8"/>
  <c r="AM33" i="8"/>
  <c r="AF30" i="8"/>
  <c r="AO27" i="8"/>
  <c r="AB10" i="8"/>
  <c r="AA26" i="8"/>
  <c r="AA22" i="8"/>
  <c r="N9" i="8"/>
  <c r="J24" i="8"/>
  <c r="N27" i="8"/>
  <c r="AI26" i="8"/>
  <c r="J22" i="8"/>
  <c r="AM22" i="8"/>
  <c r="AJ32" i="8"/>
  <c r="AL26" i="8"/>
  <c r="R12" i="8"/>
  <c r="T17" i="8"/>
  <c r="AM27" i="8"/>
  <c r="AF27" i="8"/>
  <c r="L24" i="8"/>
  <c r="O31" i="8"/>
  <c r="AK36" i="8"/>
  <c r="U8" i="8"/>
  <c r="AP23" i="8"/>
  <c r="AF28" i="8"/>
  <c r="AP10" i="8"/>
  <c r="AN17" i="8"/>
  <c r="T16" i="8"/>
  <c r="AD7" i="8"/>
  <c r="AL23" i="8"/>
  <c r="Z33" i="8"/>
  <c r="AB7" i="8"/>
  <c r="AC32" i="8"/>
  <c r="J26" i="8"/>
  <c r="AE27" i="8"/>
  <c r="AP11" i="8"/>
  <c r="O25" i="8"/>
  <c r="AK8" i="8"/>
  <c r="AN24" i="8"/>
  <c r="J15" i="8"/>
  <c r="AF24" i="8"/>
  <c r="AM18" i="8"/>
  <c r="L25" i="8"/>
  <c r="AE21" i="8"/>
  <c r="AH10" i="8"/>
  <c r="AP22" i="8"/>
  <c r="AK26" i="8"/>
  <c r="M16" i="8"/>
  <c r="R33" i="8"/>
  <c r="Y10" i="8"/>
  <c r="AC31" i="8"/>
  <c r="M22" i="8"/>
  <c r="X10" i="8"/>
  <c r="AM9" i="8"/>
  <c r="V17" i="8"/>
  <c r="X15" i="8"/>
  <c r="N7" i="8"/>
  <c r="AC12" i="8"/>
  <c r="AK31" i="8"/>
  <c r="P31" i="8"/>
  <c r="V29" i="8"/>
  <c r="Q33" i="8"/>
  <c r="T12" i="8"/>
  <c r="Q24" i="8"/>
  <c r="N30" i="8"/>
  <c r="U26" i="8"/>
  <c r="S9" i="8"/>
  <c r="AA21" i="8"/>
  <c r="J9" i="8"/>
  <c r="P23" i="8"/>
  <c r="O30" i="8"/>
  <c r="O26" i="8"/>
  <c r="Y15" i="8"/>
  <c r="AI8" i="8"/>
  <c r="AB31" i="8"/>
  <c r="V20" i="8"/>
  <c r="Y27" i="8"/>
  <c r="AG14" i="8"/>
  <c r="AP31" i="8"/>
  <c r="W16" i="8"/>
  <c r="AK25" i="8"/>
  <c r="O16" i="8"/>
  <c r="U9" i="8"/>
  <c r="Q7" i="8"/>
  <c r="AG9" i="8"/>
  <c r="R18" i="8"/>
  <c r="AE11" i="8"/>
  <c r="Q12" i="8"/>
  <c r="AI20" i="8"/>
  <c r="X33" i="8"/>
  <c r="V12" i="8"/>
  <c r="AG17" i="8"/>
  <c r="AQ18" i="8"/>
  <c r="L18" i="8"/>
  <c r="AD22" i="8"/>
  <c r="AP33" i="8"/>
  <c r="W14" i="8"/>
  <c r="Q25" i="8"/>
  <c r="W10" i="8"/>
  <c r="Y7" i="8"/>
  <c r="AF21" i="8"/>
  <c r="AK33" i="8"/>
  <c r="Z21" i="8"/>
  <c r="Y25" i="8"/>
  <c r="V32" i="8"/>
  <c r="V21" i="8"/>
  <c r="P25" i="8"/>
  <c r="W32" i="8"/>
  <c r="X9" i="8"/>
  <c r="X26" i="8"/>
  <c r="S11" i="8"/>
  <c r="AG26" i="8"/>
  <c r="AA24" i="8"/>
  <c r="X21" i="8"/>
  <c r="Q32" i="8"/>
  <c r="Q17" i="8"/>
  <c r="AC16" i="8"/>
  <c r="AB36" i="8"/>
  <c r="AO28" i="8"/>
  <c r="AN21" i="8"/>
  <c r="R26" i="8"/>
  <c r="L16" i="8"/>
  <c r="U24" i="8"/>
  <c r="AK10" i="8"/>
  <c r="AQ31" i="8"/>
  <c r="Z31" i="8"/>
  <c r="AH32" i="8"/>
  <c r="U32" i="8"/>
  <c r="AO22" i="8"/>
  <c r="X31" i="8"/>
  <c r="AB21" i="8"/>
  <c r="N18" i="8"/>
  <c r="O7" i="8"/>
  <c r="W21" i="8"/>
  <c r="AH22" i="8"/>
  <c r="AN14" i="8"/>
  <c r="R14" i="8"/>
  <c r="Y11" i="8"/>
  <c r="AL31" i="8"/>
  <c r="J8" i="8"/>
  <c r="R36" i="8"/>
  <c r="AH25" i="8"/>
  <c r="K36" i="8"/>
  <c r="U23" i="8"/>
  <c r="T25" i="8"/>
  <c r="AO26" i="8"/>
  <c r="X11" i="8"/>
  <c r="AN33" i="8"/>
  <c r="M33" i="8"/>
  <c r="Z12" i="8"/>
  <c r="U20" i="8"/>
  <c r="AL25" i="8"/>
  <c r="AB23" i="8"/>
  <c r="AJ27" i="8"/>
  <c r="L7" i="8"/>
  <c r="AQ21" i="8"/>
  <c r="AD17" i="8"/>
  <c r="AH30" i="8"/>
  <c r="AN15" i="8"/>
  <c r="K28" i="8"/>
  <c r="Y33" i="8"/>
  <c r="O11" i="8"/>
  <c r="J17" i="8"/>
  <c r="AL29" i="8"/>
  <c r="Z24" i="8"/>
  <c r="Y21" i="8"/>
  <c r="Q23" i="8"/>
  <c r="M8" i="8"/>
  <c r="AF33" i="8"/>
  <c r="P8" i="8"/>
  <c r="AF8" i="8"/>
  <c r="Z32" i="8"/>
  <c r="T7" i="8"/>
  <c r="AE33" i="8"/>
  <c r="AB30" i="8"/>
  <c r="AN28" i="8"/>
  <c r="O28" i="8"/>
  <c r="T31" i="8"/>
  <c r="AB29" i="8"/>
  <c r="AH27" i="8"/>
  <c r="Z29" i="8"/>
  <c r="N26" i="8"/>
  <c r="R21" i="8"/>
  <c r="AH21" i="8"/>
  <c r="N32" i="8"/>
  <c r="AE18" i="8"/>
  <c r="AG24" i="8"/>
  <c r="T28" i="8"/>
  <c r="W23" i="8"/>
  <c r="V28" i="8"/>
  <c r="AC25" i="8"/>
  <c r="W24" i="8"/>
  <c r="U33" i="8"/>
  <c r="AQ28" i="8"/>
  <c r="Y30" i="8"/>
  <c r="O23" i="8"/>
  <c r="Z17" i="8"/>
  <c r="R23" i="8"/>
  <c r="AH9" i="8"/>
  <c r="I7" i="8"/>
  <c r="AQ14" i="8"/>
  <c r="AJ22" i="8"/>
  <c r="AB22" i="8"/>
  <c r="AI14" i="8"/>
  <c r="AP8" i="8"/>
  <c r="AG15" i="8"/>
  <c r="AC36" i="8"/>
  <c r="AJ11" i="8"/>
  <c r="P32" i="8"/>
  <c r="AE23" i="8"/>
  <c r="P33" i="8"/>
  <c r="S33" i="8"/>
  <c r="AE17" i="8"/>
  <c r="U25" i="8"/>
  <c r="R25" i="8"/>
  <c r="L22" i="8"/>
  <c r="X22" i="8"/>
  <c r="AG29" i="8"/>
  <c r="AB12" i="8"/>
  <c r="S26" i="8"/>
  <c r="Z23" i="8"/>
  <c r="W9" i="8"/>
  <c r="Z15" i="8"/>
  <c r="AI31" i="8"/>
  <c r="K16" i="8"/>
  <c r="AH24" i="8"/>
  <c r="S29" i="8"/>
  <c r="S8" i="8"/>
  <c r="N17" i="8"/>
  <c r="AM21" i="8"/>
  <c r="L11" i="8"/>
  <c r="P9" i="8"/>
  <c r="R27" i="8"/>
  <c r="AE26" i="8"/>
  <c r="L14" i="8"/>
  <c r="R29" i="8"/>
  <c r="K25" i="8"/>
  <c r="K10" i="8"/>
  <c r="O14" i="8"/>
  <c r="Q27" i="8"/>
  <c r="W17" i="8"/>
  <c r="S7" i="8"/>
  <c r="W26" i="8"/>
  <c r="W25" i="8"/>
  <c r="O17" i="8"/>
  <c r="L23" i="8"/>
  <c r="Z18" i="8"/>
  <c r="Z30" i="8"/>
  <c r="N8" i="8"/>
  <c r="W8" i="8"/>
  <c r="AL11" i="8"/>
  <c r="V24" i="8"/>
  <c r="AJ7" i="8"/>
  <c r="AH15" i="8"/>
  <c r="M20" i="8"/>
  <c r="AJ25" i="8"/>
  <c r="O21" i="8"/>
  <c r="S21" i="8"/>
  <c r="R22" i="8"/>
  <c r="AA18" i="8"/>
  <c r="R16" i="8"/>
  <c r="Q20" i="8"/>
  <c r="S22" i="8"/>
  <c r="AD30" i="8"/>
  <c r="R20" i="8"/>
  <c r="K9" i="8"/>
  <c r="AI10" i="8"/>
  <c r="AJ28" i="8"/>
  <c r="P24" i="8"/>
  <c r="AD31" i="8"/>
  <c r="AH12" i="8"/>
  <c r="Y9" i="8"/>
  <c r="AK29" i="8"/>
  <c r="J11" i="8"/>
  <c r="J16" i="8"/>
  <c r="V33" i="8"/>
  <c r="AF36" i="8"/>
  <c r="AP30" i="8"/>
  <c r="U7" i="8"/>
  <c r="Z22" i="8"/>
  <c r="H36" i="8"/>
  <c r="H31" i="8"/>
  <c r="H33" i="8"/>
  <c r="H29" i="8"/>
  <c r="H27" i="8"/>
  <c r="H23" i="8"/>
  <c r="H21" i="8"/>
  <c r="H24" i="8"/>
  <c r="H26" i="8"/>
  <c r="H22" i="8"/>
  <c r="H32" i="8"/>
  <c r="H25" i="8"/>
  <c r="H30" i="8"/>
  <c r="H28" i="8"/>
  <c r="H20" i="8"/>
  <c r="H16" i="8"/>
  <c r="H18" i="8"/>
  <c r="H15" i="8"/>
  <c r="H17" i="8"/>
  <c r="H14" i="8"/>
  <c r="H11" i="8"/>
  <c r="H12" i="8"/>
  <c r="H10" i="8"/>
  <c r="H8" i="8"/>
  <c r="H9" i="8"/>
  <c r="H7" i="8"/>
  <c r="H19" i="8" l="1"/>
  <c r="V27" i="15"/>
  <c r="T13" i="17"/>
  <c r="AE19" i="17"/>
  <c r="AP13" i="17"/>
  <c r="Z13" i="17"/>
  <c r="I27" i="15"/>
  <c r="AF19" i="17"/>
  <c r="P19" i="17"/>
  <c r="AI27" i="15"/>
  <c r="O27" i="15"/>
  <c r="X13" i="17"/>
  <c r="N13" i="17"/>
  <c r="AM19" i="17"/>
  <c r="AE27" i="15"/>
  <c r="AK6" i="17"/>
  <c r="AJ6" i="17"/>
  <c r="AF27" i="15"/>
  <c r="AM27" i="15"/>
  <c r="O19" i="17"/>
  <c r="AQ27" i="15"/>
  <c r="Z6" i="17"/>
  <c r="R13" i="17"/>
  <c r="AQ13" i="17"/>
  <c r="S6" i="17"/>
  <c r="T6" i="17"/>
  <c r="AP19" i="17"/>
  <c r="AC19" i="17"/>
  <c r="AJ19" i="17"/>
  <c r="AM13" i="17"/>
  <c r="AN27" i="15"/>
  <c r="W6" i="17"/>
  <c r="AF13" i="17"/>
  <c r="M13" i="17"/>
  <c r="AC27" i="15"/>
  <c r="S13" i="17"/>
  <c r="AA27" i="15"/>
  <c r="AO19" i="17"/>
  <c r="L13" i="17"/>
  <c r="AB27" i="15"/>
  <c r="AQ6" i="17"/>
  <c r="AA6" i="17"/>
  <c r="U13" i="17"/>
  <c r="Q6" i="17"/>
  <c r="T19" i="17"/>
  <c r="AK19" i="17"/>
  <c r="Y13" i="17"/>
  <c r="N27" i="15"/>
  <c r="AP6" i="17"/>
  <c r="S27" i="15"/>
  <c r="N6" i="17"/>
  <c r="AD19" i="17"/>
  <c r="AG19" i="17"/>
  <c r="AJ27" i="15"/>
  <c r="AL6" i="17"/>
  <c r="AG6" i="17"/>
  <c r="AO6" i="17"/>
  <c r="K6" i="17"/>
  <c r="AA19" i="17"/>
  <c r="V13" i="17"/>
  <c r="AN13" i="17"/>
  <c r="X6" i="17"/>
  <c r="AH27" i="15"/>
  <c r="AL19" i="17"/>
  <c r="K27" i="15"/>
  <c r="O6" i="17"/>
  <c r="AN19" i="17"/>
  <c r="AD27" i="15"/>
  <c r="M6" i="17"/>
  <c r="AI13" i="17"/>
  <c r="W19" i="17"/>
  <c r="AP27" i="15"/>
  <c r="AO27" i="15"/>
  <c r="AF6" i="17"/>
  <c r="M19" i="17"/>
  <c r="I5" i="17"/>
  <c r="I6" i="17"/>
  <c r="S19" i="17"/>
  <c r="AB19" i="17"/>
  <c r="U19" i="17"/>
  <c r="AI19" i="17"/>
  <c r="R6" i="17"/>
  <c r="P13" i="17"/>
  <c r="AD6" i="17"/>
  <c r="X27" i="15"/>
  <c r="AD13" i="17"/>
  <c r="W27" i="15"/>
  <c r="AE13" i="17"/>
  <c r="AN6" i="17"/>
  <c r="J6" i="17"/>
  <c r="J27" i="15"/>
  <c r="K13" i="17"/>
  <c r="AL27" i="15"/>
  <c r="K19" i="17"/>
  <c r="Z27" i="15"/>
  <c r="AL13" i="17"/>
  <c r="T27" i="15"/>
  <c r="U6" i="17"/>
  <c r="AI6" i="17"/>
  <c r="AE6" i="17"/>
  <c r="P27" i="15"/>
  <c r="J19" i="17"/>
  <c r="U27" i="15"/>
  <c r="AH13" i="17"/>
  <c r="L27" i="15"/>
  <c r="AQ19" i="17"/>
  <c r="W13" i="17"/>
  <c r="R27" i="15"/>
  <c r="AH6" i="17"/>
  <c r="AG27" i="15"/>
  <c r="AB6" i="17"/>
  <c r="L6" i="17"/>
  <c r="V19" i="17"/>
  <c r="Y19" i="17"/>
  <c r="AO13" i="17"/>
  <c r="AC6" i="17"/>
  <c r="J13" i="17"/>
  <c r="AG13" i="17"/>
  <c r="AK27" i="15"/>
  <c r="AA13" i="17"/>
  <c r="AK13" i="17"/>
  <c r="I19" i="17"/>
  <c r="V6" i="17"/>
  <c r="O13" i="17"/>
  <c r="Q19" i="17"/>
  <c r="AH19" i="17"/>
  <c r="M27" i="15"/>
  <c r="Q13" i="17"/>
  <c r="P6" i="17"/>
  <c r="L19" i="17"/>
  <c r="Z19" i="17"/>
  <c r="Y27" i="15"/>
  <c r="AM6" i="17"/>
  <c r="X19" i="17"/>
  <c r="I13" i="17"/>
  <c r="AB13" i="17"/>
  <c r="Q27" i="15"/>
  <c r="AC13" i="17"/>
  <c r="R19" i="17"/>
  <c r="AJ13" i="17"/>
  <c r="N19" i="17"/>
  <c r="Y6" i="17"/>
  <c r="H6" i="17"/>
  <c r="H13" i="17"/>
  <c r="H19" i="17"/>
  <c r="H27" i="15"/>
  <c r="R19" i="8"/>
  <c r="S6" i="8"/>
  <c r="AI13" i="8"/>
  <c r="AQ19" i="15"/>
  <c r="M6" i="8"/>
  <c r="AO6" i="8"/>
  <c r="AO13" i="8"/>
  <c r="O19" i="8"/>
  <c r="J6" i="8"/>
  <c r="AM13" i="8"/>
  <c r="Q19" i="8"/>
  <c r="AC19" i="15"/>
  <c r="I6" i="8"/>
  <c r="U19" i="8"/>
  <c r="K19" i="15"/>
  <c r="O6" i="8"/>
  <c r="W13" i="8"/>
  <c r="Q6" i="8"/>
  <c r="AB6" i="8"/>
  <c r="AD6" i="8"/>
  <c r="AK19" i="15"/>
  <c r="AI19" i="15"/>
  <c r="P6" i="8"/>
  <c r="W19" i="15"/>
  <c r="J19" i="15"/>
  <c r="S19" i="15"/>
  <c r="AJ19" i="15"/>
  <c r="M19" i="8"/>
  <c r="L13" i="8"/>
  <c r="L6" i="8"/>
  <c r="R19" i="15"/>
  <c r="AI19" i="8"/>
  <c r="AG13" i="8"/>
  <c r="N13" i="8"/>
  <c r="AC6" i="8"/>
  <c r="T13" i="8"/>
  <c r="Q19" i="15"/>
  <c r="U19" i="15"/>
  <c r="J19" i="8"/>
  <c r="AA6" i="8"/>
  <c r="AF13" i="8"/>
  <c r="U6" i="8"/>
  <c r="AF19" i="15"/>
  <c r="AJ6" i="8"/>
  <c r="O13" i="8"/>
  <c r="AQ13" i="8"/>
  <c r="T6" i="8"/>
  <c r="R13" i="8"/>
  <c r="AN13" i="8"/>
  <c r="AB19" i="15"/>
  <c r="Y6" i="8"/>
  <c r="V19" i="8"/>
  <c r="N6" i="8"/>
  <c r="AM19" i="15"/>
  <c r="AI6" i="8"/>
  <c r="AJ13" i="8"/>
  <c r="AD13" i="8"/>
  <c r="AC13" i="8"/>
  <c r="V19" i="15"/>
  <c r="AK19" i="8"/>
  <c r="I19" i="8"/>
  <c r="I17" i="15"/>
  <c r="AN6" i="8"/>
  <c r="Z19" i="15"/>
  <c r="U13" i="8"/>
  <c r="AM19" i="8"/>
  <c r="V13" i="8"/>
  <c r="N19" i="8"/>
  <c r="AP19" i="8"/>
  <c r="AJ19" i="8"/>
  <c r="X6" i="8"/>
  <c r="AL19" i="8"/>
  <c r="AL19" i="15"/>
  <c r="Z13" i="8"/>
  <c r="N19" i="15"/>
  <c r="Z19" i="8"/>
  <c r="Q13" i="8"/>
  <c r="AL13" i="8"/>
  <c r="R6" i="8"/>
  <c r="M13" i="8"/>
  <c r="AO19" i="8"/>
  <c r="AA19" i="15"/>
  <c r="AM6" i="8"/>
  <c r="X19" i="15"/>
  <c r="AK13" i="8"/>
  <c r="K13" i="8"/>
  <c r="W6" i="8"/>
  <c r="AG19" i="15"/>
  <c r="AF6" i="8"/>
  <c r="AO19" i="15"/>
  <c r="S13" i="8"/>
  <c r="AC19" i="8"/>
  <c r="AQ6" i="8"/>
  <c r="M19" i="15"/>
  <c r="W19" i="8"/>
  <c r="AP19" i="15"/>
  <c r="T19" i="8"/>
  <c r="T19" i="15"/>
  <c r="I13" i="8"/>
  <c r="Z6" i="8"/>
  <c r="AK6" i="8"/>
  <c r="AE19" i="8"/>
  <c r="AH6" i="8"/>
  <c r="AG6" i="8"/>
  <c r="P19" i="15"/>
  <c r="K6" i="8"/>
  <c r="AE19" i="15"/>
  <c r="AG19" i="8"/>
  <c r="Y13" i="8"/>
  <c r="AB19" i="8"/>
  <c r="L19" i="15"/>
  <c r="AH13" i="8"/>
  <c r="AQ19" i="8"/>
  <c r="O19" i="15"/>
  <c r="AH19" i="15"/>
  <c r="AN19" i="15"/>
  <c r="L19" i="8"/>
  <c r="Y19" i="8"/>
  <c r="AN19" i="8"/>
  <c r="AL6" i="8"/>
  <c r="AF19" i="8"/>
  <c r="P19" i="8"/>
  <c r="AE13" i="8"/>
  <c r="X19" i="8"/>
  <c r="AA13" i="8"/>
  <c r="K19" i="8"/>
  <c r="I19" i="15"/>
  <c r="AE6" i="8"/>
  <c r="S19" i="8"/>
  <c r="AD19" i="8"/>
  <c r="AP6" i="8"/>
  <c r="AA19" i="8"/>
  <c r="AP13" i="8"/>
  <c r="AH19" i="8"/>
  <c r="P13" i="8"/>
  <c r="V6" i="8"/>
  <c r="AB13" i="8"/>
  <c r="X13" i="8"/>
  <c r="J13" i="8"/>
  <c r="Y19" i="15"/>
  <c r="AD19" i="15"/>
  <c r="H13" i="8"/>
  <c r="H6" i="8"/>
  <c r="H19" i="15"/>
  <c r="H17" i="15" l="1"/>
  <c r="AC24" i="15"/>
  <c r="I24" i="15"/>
  <c r="L25" i="15"/>
  <c r="AH25" i="15"/>
  <c r="I25" i="15"/>
  <c r="AC23" i="15"/>
  <c r="Y25" i="15"/>
  <c r="AH5" i="17"/>
  <c r="AH24" i="15"/>
  <c r="J25" i="15"/>
  <c r="AE5" i="17"/>
  <c r="AI5" i="17"/>
  <c r="U5" i="17"/>
  <c r="AL24" i="15"/>
  <c r="J5" i="17"/>
  <c r="AN5" i="17"/>
  <c r="U25" i="15"/>
  <c r="W25" i="15"/>
  <c r="AI24" i="15"/>
  <c r="M5" i="17"/>
  <c r="X53" i="15"/>
  <c r="X23" i="15"/>
  <c r="AN24" i="15"/>
  <c r="AA25" i="15"/>
  <c r="AG23" i="15"/>
  <c r="AG52" i="15"/>
  <c r="AL5" i="17"/>
  <c r="N23" i="15"/>
  <c r="N51" i="15"/>
  <c r="AP5" i="17"/>
  <c r="Y24" i="15"/>
  <c r="Q23" i="15"/>
  <c r="Q53" i="15"/>
  <c r="U24" i="15"/>
  <c r="AQ5" i="17"/>
  <c r="AO25" i="15"/>
  <c r="S24" i="15"/>
  <c r="AF24" i="15"/>
  <c r="W23" i="15"/>
  <c r="W53" i="15"/>
  <c r="AQ24" i="15"/>
  <c r="Z52" i="15"/>
  <c r="Z23" i="15"/>
  <c r="O25" i="15"/>
  <c r="AK53" i="15"/>
  <c r="AK23" i="15"/>
  <c r="P25" i="15"/>
  <c r="R25" i="15"/>
  <c r="X25" i="15"/>
  <c r="AM5" i="17"/>
  <c r="Z25" i="15"/>
  <c r="Q24" i="15"/>
  <c r="Q25" i="15"/>
  <c r="O24" i="15"/>
  <c r="V53" i="15"/>
  <c r="V23" i="15"/>
  <c r="AA24" i="15"/>
  <c r="AG24" i="15"/>
  <c r="AC5" i="17"/>
  <c r="V25" i="15"/>
  <c r="L23" i="15"/>
  <c r="L51" i="15"/>
  <c r="AB5" i="17"/>
  <c r="AH52" i="15"/>
  <c r="AH23" i="15"/>
  <c r="W24" i="15"/>
  <c r="U52" i="15"/>
  <c r="U23" i="15"/>
  <c r="K25" i="15"/>
  <c r="AD24" i="15"/>
  <c r="R5" i="17"/>
  <c r="AI25" i="15"/>
  <c r="I23" i="15"/>
  <c r="AF5" i="17"/>
  <c r="O23" i="15"/>
  <c r="O51" i="15"/>
  <c r="X5" i="17"/>
  <c r="V24" i="15"/>
  <c r="K52" i="15"/>
  <c r="K23" i="15"/>
  <c r="AD25" i="15"/>
  <c r="AA23" i="15"/>
  <c r="M24" i="15"/>
  <c r="W5" i="17"/>
  <c r="AC25" i="15"/>
  <c r="AP25" i="15"/>
  <c r="T51" i="15"/>
  <c r="T23" i="15"/>
  <c r="R24" i="15"/>
  <c r="AJ53" i="15"/>
  <c r="AJ23" i="15"/>
  <c r="T24" i="15"/>
  <c r="Y53" i="15"/>
  <c r="Y23" i="15"/>
  <c r="AJ24" i="15"/>
  <c r="AB24" i="15"/>
  <c r="AM23" i="15"/>
  <c r="AM52" i="15"/>
  <c r="P5" i="17"/>
  <c r="V5" i="17"/>
  <c r="AK24" i="15"/>
  <c r="J24" i="15"/>
  <c r="AO24" i="15"/>
  <c r="AQ25" i="15"/>
  <c r="AE23" i="15"/>
  <c r="AE52" i="15"/>
  <c r="AN51" i="15"/>
  <c r="AN23" i="15"/>
  <c r="AD5" i="17"/>
  <c r="AB25" i="15"/>
  <c r="S25" i="15"/>
  <c r="AF53" i="15"/>
  <c r="AF23" i="15"/>
  <c r="M23" i="15"/>
  <c r="AN25" i="15"/>
  <c r="O5" i="17"/>
  <c r="AL25" i="15"/>
  <c r="AO23" i="15"/>
  <c r="AO52" i="15"/>
  <c r="AG5" i="17"/>
  <c r="AL23" i="15"/>
  <c r="AP23" i="15"/>
  <c r="AP51" i="15"/>
  <c r="AA5" i="17"/>
  <c r="AQ52" i="15"/>
  <c r="AQ23" i="15"/>
  <c r="T5" i="17"/>
  <c r="S5" i="17"/>
  <c r="AK5" i="17"/>
  <c r="N24" i="15"/>
  <c r="X24" i="15"/>
  <c r="Z24" i="15"/>
  <c r="Y5" i="17"/>
  <c r="N25" i="15"/>
  <c r="P51" i="15"/>
  <c r="P23" i="15"/>
  <c r="L5" i="17"/>
  <c r="AB53" i="15"/>
  <c r="AB23" i="15"/>
  <c r="AI23" i="15"/>
  <c r="AI52" i="15"/>
  <c r="K24" i="15"/>
  <c r="J52" i="15"/>
  <c r="J23" i="15"/>
  <c r="AE24" i="15"/>
  <c r="AD23" i="15"/>
  <c r="AD52" i="15"/>
  <c r="P24" i="15"/>
  <c r="R23" i="15"/>
  <c r="R51" i="15"/>
  <c r="M25" i="15"/>
  <c r="K5" i="17"/>
  <c r="AO5" i="17"/>
  <c r="AG25" i="15"/>
  <c r="N5" i="17"/>
  <c r="AK25" i="15"/>
  <c r="T25" i="15"/>
  <c r="Q5" i="17"/>
  <c r="L24" i="15"/>
  <c r="L52" i="15"/>
  <c r="AM24" i="15"/>
  <c r="AJ25" i="15"/>
  <c r="S23" i="15"/>
  <c r="Z5" i="17"/>
  <c r="AJ5" i="17"/>
  <c r="AM25" i="15"/>
  <c r="AF25" i="15"/>
  <c r="AP24" i="15"/>
  <c r="AE25" i="15"/>
  <c r="H51" i="15"/>
  <c r="H5" i="17"/>
  <c r="H23" i="15"/>
  <c r="H43" i="15"/>
  <c r="H24" i="15"/>
  <c r="H25" i="15"/>
  <c r="V15" i="15"/>
  <c r="V45" i="15"/>
  <c r="P16" i="15"/>
  <c r="AA17" i="15"/>
  <c r="AP15" i="15"/>
  <c r="AP45" i="15"/>
  <c r="S17" i="15"/>
  <c r="AA16" i="15"/>
  <c r="AE16" i="15"/>
  <c r="AB17" i="15"/>
  <c r="K5" i="8"/>
  <c r="AG5" i="8"/>
  <c r="Z15" i="15"/>
  <c r="Z44" i="15"/>
  <c r="I16" i="15"/>
  <c r="AQ5" i="8"/>
  <c r="AF5" i="8"/>
  <c r="W5" i="8"/>
  <c r="AM5" i="8"/>
  <c r="AO17" i="15"/>
  <c r="M16" i="15"/>
  <c r="R15" i="15"/>
  <c r="R44" i="15"/>
  <c r="AJ17" i="15"/>
  <c r="AP17" i="15"/>
  <c r="N17" i="15"/>
  <c r="AM17" i="15"/>
  <c r="U16" i="15"/>
  <c r="AN5" i="8"/>
  <c r="AI45" i="15"/>
  <c r="AI15" i="15"/>
  <c r="N15" i="15"/>
  <c r="N45" i="15"/>
  <c r="AN16" i="15"/>
  <c r="AQ16" i="15"/>
  <c r="O16" i="15"/>
  <c r="AJ5" i="8"/>
  <c r="U5" i="8"/>
  <c r="AA5" i="8"/>
  <c r="L44" i="15"/>
  <c r="L15" i="15"/>
  <c r="L16" i="15"/>
  <c r="M17" i="15"/>
  <c r="P5" i="8"/>
  <c r="AD45" i="15"/>
  <c r="AD15" i="15"/>
  <c r="U17" i="15"/>
  <c r="I5" i="8"/>
  <c r="Q17" i="15"/>
  <c r="J5" i="8"/>
  <c r="AI16" i="15"/>
  <c r="S45" i="15"/>
  <c r="S15" i="15"/>
  <c r="J16" i="15"/>
  <c r="V5" i="8"/>
  <c r="AP16" i="15"/>
  <c r="AP5" i="8"/>
  <c r="AE5" i="8"/>
  <c r="X17" i="15"/>
  <c r="P17" i="15"/>
  <c r="AL44" i="15"/>
  <c r="AL15" i="15"/>
  <c r="AN17" i="15"/>
  <c r="AH5" i="8"/>
  <c r="AE17" i="15"/>
  <c r="AQ43" i="15"/>
  <c r="AQ15" i="15"/>
  <c r="W15" i="15"/>
  <c r="W45" i="15"/>
  <c r="Q16" i="15"/>
  <c r="Z16" i="15"/>
  <c r="X43" i="15"/>
  <c r="X15" i="15"/>
  <c r="AC16" i="15"/>
  <c r="AD16" i="15"/>
  <c r="AJ16" i="15"/>
  <c r="N5" i="8"/>
  <c r="T44" i="15"/>
  <c r="T15" i="15"/>
  <c r="T5" i="8"/>
  <c r="U44" i="15"/>
  <c r="U15" i="15"/>
  <c r="AA45" i="15"/>
  <c r="AA15" i="15"/>
  <c r="J17" i="15"/>
  <c r="T16" i="15"/>
  <c r="AC45" i="15"/>
  <c r="AC15" i="15"/>
  <c r="N16" i="15"/>
  <c r="AG16" i="15"/>
  <c r="AI17" i="15"/>
  <c r="L5" i="8"/>
  <c r="P43" i="15"/>
  <c r="P15" i="15"/>
  <c r="AD5" i="8"/>
  <c r="Q15" i="15"/>
  <c r="Q43" i="15"/>
  <c r="AM16" i="15"/>
  <c r="O17" i="15"/>
  <c r="AO5" i="8"/>
  <c r="M15" i="15"/>
  <c r="M43" i="15"/>
  <c r="AB16" i="15"/>
  <c r="AE44" i="15"/>
  <c r="AE15" i="15"/>
  <c r="K17" i="15"/>
  <c r="AL5" i="8"/>
  <c r="Y17" i="15"/>
  <c r="L17" i="15"/>
  <c r="AH16" i="15"/>
  <c r="AG17" i="15"/>
  <c r="K45" i="15"/>
  <c r="K15" i="15"/>
  <c r="AG15" i="15"/>
  <c r="AH45" i="15"/>
  <c r="AH15" i="15"/>
  <c r="AK5" i="8"/>
  <c r="W17" i="15"/>
  <c r="AC17" i="15"/>
  <c r="S16" i="15"/>
  <c r="K16" i="15"/>
  <c r="AK16" i="15"/>
  <c r="AM44" i="15"/>
  <c r="AM15" i="15"/>
  <c r="AL16" i="15"/>
  <c r="Z17" i="15"/>
  <c r="AL17" i="15"/>
  <c r="X5" i="8"/>
  <c r="V16" i="15"/>
  <c r="AK17" i="15"/>
  <c r="AI5" i="8"/>
  <c r="Y5" i="8"/>
  <c r="AJ15" i="15"/>
  <c r="AF16" i="15"/>
  <c r="AC5" i="8"/>
  <c r="AB5" i="8"/>
  <c r="Q5" i="8"/>
  <c r="W16" i="15"/>
  <c r="O44" i="15"/>
  <c r="O15" i="15"/>
  <c r="I15" i="15"/>
  <c r="I43" i="15"/>
  <c r="AO16" i="15"/>
  <c r="AO15" i="15"/>
  <c r="AO44" i="15"/>
  <c r="M5" i="8"/>
  <c r="X16" i="15"/>
  <c r="AH17" i="15"/>
  <c r="AD17" i="15"/>
  <c r="AF17" i="15"/>
  <c r="AQ17" i="15"/>
  <c r="Y16" i="15"/>
  <c r="AK43" i="15"/>
  <c r="AK15" i="15"/>
  <c r="Z5" i="8"/>
  <c r="T17" i="15"/>
  <c r="AF44" i="15"/>
  <c r="AF15" i="15"/>
  <c r="R5" i="8"/>
  <c r="AN15" i="15"/>
  <c r="V17" i="15"/>
  <c r="Y44" i="15"/>
  <c r="Y15" i="15"/>
  <c r="R16" i="15"/>
  <c r="AB15" i="15"/>
  <c r="O5" i="8"/>
  <c r="J15" i="15"/>
  <c r="S5" i="8"/>
  <c r="R17" i="15"/>
  <c r="H16" i="15"/>
  <c r="H5" i="8"/>
  <c r="H15" i="15"/>
  <c r="AL45" i="15" l="1"/>
  <c r="W44" i="15"/>
  <c r="Z53" i="15"/>
  <c r="V44" i="15"/>
  <c r="AE53" i="15"/>
  <c r="X52" i="15"/>
  <c r="H45" i="15"/>
  <c r="X44" i="15"/>
  <c r="H53" i="15"/>
  <c r="AJ52" i="15"/>
  <c r="AP52" i="15"/>
  <c r="T53" i="15"/>
  <c r="R45" i="15"/>
  <c r="T45" i="15"/>
  <c r="H47" i="15"/>
  <c r="H44" i="15"/>
  <c r="H14" i="15"/>
  <c r="H42" i="15"/>
  <c r="Z45" i="15"/>
  <c r="N44" i="15"/>
  <c r="N52" i="15"/>
  <c r="AP44" i="15"/>
  <c r="AM53" i="15"/>
  <c r="AG53" i="15"/>
  <c r="S44" i="15"/>
  <c r="H50" i="15"/>
  <c r="Q52" i="15"/>
  <c r="V52" i="15"/>
  <c r="AO51" i="15"/>
  <c r="AN53" i="15"/>
  <c r="AQ53" i="15"/>
  <c r="AP53" i="15"/>
  <c r="W52" i="15"/>
  <c r="R52" i="15"/>
  <c r="R22" i="15"/>
  <c r="R55" i="15"/>
  <c r="AF51" i="15"/>
  <c r="AF22" i="15"/>
  <c r="AF55" i="15"/>
  <c r="AN52" i="15"/>
  <c r="AN22" i="15"/>
  <c r="AN55" i="15"/>
  <c r="AM51" i="15"/>
  <c r="AM22" i="15"/>
  <c r="AM55" i="15"/>
  <c r="T52" i="15"/>
  <c r="T22" i="15"/>
  <c r="T55" i="15"/>
  <c r="K51" i="15"/>
  <c r="K22" i="15"/>
  <c r="K55" i="15"/>
  <c r="AI53" i="15"/>
  <c r="K53" i="15"/>
  <c r="AH51" i="15"/>
  <c r="AH22" i="15"/>
  <c r="AH55" i="15"/>
  <c r="Z51" i="15"/>
  <c r="Z22" i="15"/>
  <c r="Z55" i="15"/>
  <c r="AF52" i="15"/>
  <c r="N53" i="15"/>
  <c r="N22" i="15"/>
  <c r="N55" i="15"/>
  <c r="S52" i="15"/>
  <c r="S22" i="15"/>
  <c r="S55" i="15"/>
  <c r="J53" i="15"/>
  <c r="J50" i="15"/>
  <c r="J22" i="15"/>
  <c r="J55" i="15"/>
  <c r="AL51" i="15"/>
  <c r="AL22" i="15"/>
  <c r="AL55" i="15"/>
  <c r="M53" i="15"/>
  <c r="M22" i="15"/>
  <c r="M55" i="15"/>
  <c r="M52" i="15"/>
  <c r="AA51" i="15"/>
  <c r="AA22" i="15"/>
  <c r="AA55" i="15"/>
  <c r="AA52" i="15"/>
  <c r="V51" i="15"/>
  <c r="V22" i="15"/>
  <c r="V55" i="15"/>
  <c r="AK22" i="15"/>
  <c r="AK55" i="15"/>
  <c r="AA53" i="15"/>
  <c r="AC53" i="15"/>
  <c r="AC22" i="15"/>
  <c r="AC55" i="15"/>
  <c r="AC52" i="15"/>
  <c r="AD51" i="15"/>
  <c r="AD22" i="15"/>
  <c r="AD55" i="15"/>
  <c r="P52" i="15"/>
  <c r="P22" i="15"/>
  <c r="P55" i="15"/>
  <c r="AP22" i="15"/>
  <c r="AP55" i="15"/>
  <c r="AL53" i="15"/>
  <c r="M51" i="15"/>
  <c r="S53" i="15"/>
  <c r="AJ51" i="15"/>
  <c r="AJ22" i="15"/>
  <c r="AJ55" i="15"/>
  <c r="I51" i="15"/>
  <c r="I50" i="15"/>
  <c r="I22" i="15"/>
  <c r="I55" i="15"/>
  <c r="U53" i="15"/>
  <c r="U22" i="15"/>
  <c r="U55" i="15"/>
  <c r="L22" i="15"/>
  <c r="L55" i="15"/>
  <c r="P53" i="15"/>
  <c r="W51" i="15"/>
  <c r="W22" i="15"/>
  <c r="W55" i="15"/>
  <c r="Y52" i="15"/>
  <c r="AG51" i="15"/>
  <c r="AG22" i="15"/>
  <c r="AG55" i="15"/>
  <c r="X51" i="15"/>
  <c r="X22" i="15"/>
  <c r="X55" i="15"/>
  <c r="AL52" i="15"/>
  <c r="L53" i="15"/>
  <c r="S51" i="15"/>
  <c r="J51" i="15"/>
  <c r="AI51" i="15"/>
  <c r="AI22" i="15"/>
  <c r="AI55" i="15"/>
  <c r="AB51" i="15"/>
  <c r="AB22" i="15"/>
  <c r="AB55" i="15"/>
  <c r="AQ51" i="15"/>
  <c r="AQ22" i="15"/>
  <c r="AQ55" i="15"/>
  <c r="AO53" i="15"/>
  <c r="AO22" i="15"/>
  <c r="AO55" i="15"/>
  <c r="AE51" i="15"/>
  <c r="AE22" i="15"/>
  <c r="AE55" i="15"/>
  <c r="AK52" i="15"/>
  <c r="AB52" i="15"/>
  <c r="Y51" i="15"/>
  <c r="Y22" i="15"/>
  <c r="Y55" i="15"/>
  <c r="AD53" i="15"/>
  <c r="O52" i="15"/>
  <c r="O22" i="15"/>
  <c r="O55" i="15"/>
  <c r="U51" i="15"/>
  <c r="R53" i="15"/>
  <c r="AK51" i="15"/>
  <c r="O53" i="15"/>
  <c r="Q51" i="15"/>
  <c r="Q22" i="15"/>
  <c r="Q55" i="15"/>
  <c r="AC51" i="15"/>
  <c r="I53" i="15"/>
  <c r="AH53" i="15"/>
  <c r="I52" i="15"/>
  <c r="H55" i="15"/>
  <c r="H22" i="15"/>
  <c r="H52" i="15"/>
  <c r="AE43" i="15"/>
  <c r="AO43" i="15"/>
  <c r="U43" i="15"/>
  <c r="K43" i="15"/>
  <c r="L43" i="15"/>
  <c r="AK45" i="15"/>
  <c r="AK14" i="15"/>
  <c r="AK47" i="15"/>
  <c r="AO14" i="15"/>
  <c r="AO47" i="15"/>
  <c r="I45" i="15"/>
  <c r="I42" i="15"/>
  <c r="I14" i="15"/>
  <c r="I47" i="15"/>
  <c r="AK44" i="15"/>
  <c r="K44" i="15"/>
  <c r="K14" i="15"/>
  <c r="K47" i="15"/>
  <c r="M45" i="15"/>
  <c r="M14" i="15"/>
  <c r="M47" i="15"/>
  <c r="Q44" i="15"/>
  <c r="Q14" i="15"/>
  <c r="Q47" i="15"/>
  <c r="AA43" i="15"/>
  <c r="W43" i="15"/>
  <c r="W14" i="15"/>
  <c r="W47" i="15"/>
  <c r="AQ45" i="15"/>
  <c r="AQ14" i="15"/>
  <c r="AQ47" i="15"/>
  <c r="L45" i="15"/>
  <c r="L14" i="15"/>
  <c r="L47" i="15"/>
  <c r="AQ44" i="15"/>
  <c r="AM45" i="15"/>
  <c r="I44" i="15"/>
  <c r="J43" i="15"/>
  <c r="J14" i="15"/>
  <c r="J42" i="15"/>
  <c r="J47" i="15"/>
  <c r="AB44" i="15"/>
  <c r="AB14" i="15"/>
  <c r="AB47" i="15"/>
  <c r="Y43" i="15"/>
  <c r="Y14" i="15"/>
  <c r="Y47" i="15"/>
  <c r="AN43" i="15"/>
  <c r="AN14" i="15"/>
  <c r="AN47" i="15"/>
  <c r="AJ43" i="15"/>
  <c r="AJ14" i="15"/>
  <c r="AJ47" i="15"/>
  <c r="AG43" i="15"/>
  <c r="AG14" i="15"/>
  <c r="AG47" i="15"/>
  <c r="Y45" i="15"/>
  <c r="J45" i="15"/>
  <c r="T43" i="15"/>
  <c r="T14" i="15"/>
  <c r="T47" i="15"/>
  <c r="AO45" i="15"/>
  <c r="AP43" i="15"/>
  <c r="AP14" i="15"/>
  <c r="AP47" i="15"/>
  <c r="AB43" i="15"/>
  <c r="AF43" i="15"/>
  <c r="AF14" i="15"/>
  <c r="AF47" i="15"/>
  <c r="AF45" i="15"/>
  <c r="O43" i="15"/>
  <c r="O14" i="15"/>
  <c r="O47" i="15"/>
  <c r="AH43" i="15"/>
  <c r="AH14" i="15"/>
  <c r="AH47" i="15"/>
  <c r="AG45" i="15"/>
  <c r="AH44" i="15"/>
  <c r="P45" i="15"/>
  <c r="P14" i="15"/>
  <c r="P47" i="15"/>
  <c r="AA44" i="15"/>
  <c r="AA14" i="15"/>
  <c r="AA47" i="15"/>
  <c r="AJ44" i="15"/>
  <c r="AN45" i="15"/>
  <c r="AD44" i="15"/>
  <c r="AD14" i="15"/>
  <c r="AD47" i="15"/>
  <c r="N43" i="15"/>
  <c r="N14" i="15"/>
  <c r="N47" i="15"/>
  <c r="AI44" i="15"/>
  <c r="AI14" i="15"/>
  <c r="AI47" i="15"/>
  <c r="AJ45" i="15"/>
  <c r="M44" i="15"/>
  <c r="Z43" i="15"/>
  <c r="Z14" i="15"/>
  <c r="Z47" i="15"/>
  <c r="V43" i="15"/>
  <c r="V14" i="15"/>
  <c r="V47" i="15"/>
  <c r="AM43" i="15"/>
  <c r="AM14" i="15"/>
  <c r="AM47" i="15"/>
  <c r="AE45" i="15"/>
  <c r="AE14" i="15"/>
  <c r="AE47" i="15"/>
  <c r="O45" i="15"/>
  <c r="AG44" i="15"/>
  <c r="AC43" i="15"/>
  <c r="AC14" i="15"/>
  <c r="AC47" i="15"/>
  <c r="U45" i="15"/>
  <c r="U14" i="15"/>
  <c r="U47" i="15"/>
  <c r="AC44" i="15"/>
  <c r="X45" i="15"/>
  <c r="X14" i="15"/>
  <c r="X47" i="15"/>
  <c r="AL43" i="15"/>
  <c r="AL14" i="15"/>
  <c r="AL47" i="15"/>
  <c r="J44" i="15"/>
  <c r="S43" i="15"/>
  <c r="S14" i="15"/>
  <c r="S47" i="15"/>
  <c r="Q45" i="15"/>
  <c r="AD43" i="15"/>
  <c r="AN44" i="15"/>
  <c r="AI43" i="15"/>
  <c r="R43" i="15"/>
  <c r="R14" i="15"/>
  <c r="R47" i="15"/>
  <c r="AB45" i="15"/>
  <c r="P44" i="15"/>
  <c r="N50" i="15" l="1"/>
  <c r="AP50" i="15"/>
  <c r="L50" i="15"/>
  <c r="R50" i="15"/>
  <c r="Q42" i="15"/>
  <c r="AO42" i="15"/>
  <c r="U50" i="15"/>
  <c r="AO50" i="15"/>
  <c r="AN50" i="15"/>
  <c r="V50" i="15"/>
  <c r="T50" i="15"/>
  <c r="S50" i="15"/>
  <c r="W50" i="15"/>
  <c r="P50" i="15"/>
  <c r="Z50" i="15"/>
  <c r="AM50" i="15"/>
  <c r="Q50" i="15"/>
  <c r="O50" i="15"/>
  <c r="AK50" i="15"/>
  <c r="AI42" i="15"/>
  <c r="AC50" i="15"/>
  <c r="Y50" i="15"/>
  <c r="X50" i="15"/>
  <c r="AG50" i="15"/>
  <c r="AL50" i="15"/>
  <c r="AH50" i="15"/>
  <c r="AD42" i="15"/>
  <c r="AE50" i="15"/>
  <c r="AQ50" i="15"/>
  <c r="AB50" i="15"/>
  <c r="AI50" i="15"/>
  <c r="AJ50" i="15"/>
  <c r="M50" i="15"/>
  <c r="AA50" i="15"/>
  <c r="K50" i="15"/>
  <c r="AD50" i="15"/>
  <c r="AF50" i="15"/>
  <c r="AQ42" i="15"/>
  <c r="U42" i="15"/>
  <c r="AE42" i="15"/>
  <c r="AM42" i="15"/>
  <c r="AL42" i="15"/>
  <c r="K42" i="15"/>
  <c r="L42" i="15"/>
  <c r="P42" i="15"/>
  <c r="AK42" i="15"/>
  <c r="S42" i="15"/>
  <c r="AC42" i="15"/>
  <c r="X42" i="15"/>
  <c r="M42" i="15"/>
  <c r="R42" i="15"/>
  <c r="V42" i="15"/>
  <c r="Z42" i="15"/>
  <c r="N42" i="15"/>
  <c r="AH42" i="15"/>
  <c r="O42" i="15"/>
  <c r="AB42" i="15"/>
  <c r="AP42" i="15"/>
  <c r="T42" i="15"/>
  <c r="W42" i="15"/>
  <c r="AG42" i="15"/>
  <c r="AJ42" i="15"/>
  <c r="AA42" i="15"/>
  <c r="AF42" i="15"/>
  <c r="AN42" i="15"/>
  <c r="Y42" i="15"/>
  <c r="E11" i="15" l="1"/>
  <c r="D11" i="15"/>
  <c r="D9" i="15" l="1"/>
  <c r="Q11" i="15"/>
  <c r="E7" i="15"/>
  <c r="E37" i="15"/>
  <c r="I11" i="15"/>
  <c r="E8" i="15"/>
  <c r="E36" i="15"/>
  <c r="AC11" i="15"/>
  <c r="Z11" i="15"/>
  <c r="X11" i="15"/>
  <c r="M11" i="15"/>
  <c r="H11" i="15"/>
  <c r="AD11" i="15"/>
  <c r="AK11" i="15"/>
  <c r="G11" i="15"/>
  <c r="AH11" i="15"/>
  <c r="L11" i="15"/>
  <c r="AJ11" i="15"/>
  <c r="AP11" i="15"/>
  <c r="S11" i="15"/>
  <c r="Y11" i="15"/>
  <c r="T11" i="15"/>
  <c r="U11" i="15"/>
  <c r="AE11" i="15"/>
  <c r="AA11" i="15"/>
  <c r="AM11" i="15"/>
  <c r="AO11" i="15"/>
  <c r="AQ11" i="15"/>
  <c r="J11" i="15"/>
  <c r="E9" i="15"/>
  <c r="N11" i="15"/>
  <c r="AG11" i="15"/>
  <c r="F11" i="15"/>
  <c r="O11" i="15"/>
  <c r="AL11" i="15"/>
  <c r="V11" i="15"/>
  <c r="R11" i="15"/>
  <c r="P11" i="15"/>
  <c r="AI11" i="15"/>
  <c r="D8" i="15"/>
  <c r="W11" i="15"/>
  <c r="K11" i="15"/>
  <c r="AN11" i="15"/>
  <c r="AF11" i="15"/>
  <c r="AB11" i="15"/>
  <c r="I35" i="15" l="1"/>
  <c r="I7" i="15"/>
  <c r="Y8" i="15"/>
  <c r="N9" i="15"/>
  <c r="F9" i="15"/>
  <c r="AE7" i="15"/>
  <c r="AE35" i="15"/>
  <c r="AO37" i="15"/>
  <c r="AO7" i="15"/>
  <c r="W8" i="15"/>
  <c r="AI35" i="15"/>
  <c r="AI7" i="15"/>
  <c r="AN8" i="15"/>
  <c r="AD7" i="15"/>
  <c r="F37" i="15"/>
  <c r="F7" i="15"/>
  <c r="AB7" i="15"/>
  <c r="K35" i="15"/>
  <c r="K7" i="15"/>
  <c r="S9" i="15"/>
  <c r="P9" i="15"/>
  <c r="X8" i="15"/>
  <c r="AH35" i="15"/>
  <c r="AH7" i="15"/>
  <c r="AO8" i="15"/>
  <c r="V9" i="15"/>
  <c r="AN7" i="15"/>
  <c r="H7" i="15"/>
  <c r="Q7" i="15"/>
  <c r="Q35" i="15"/>
  <c r="H9" i="15"/>
  <c r="H37" i="15"/>
  <c r="Y9" i="15"/>
  <c r="X7" i="15"/>
  <c r="X35" i="15"/>
  <c r="Z8" i="15"/>
  <c r="E35" i="15"/>
  <c r="E34" i="15"/>
  <c r="E6" i="15"/>
  <c r="E39" i="15"/>
  <c r="AC35" i="15"/>
  <c r="AC7" i="15"/>
  <c r="AE8" i="15"/>
  <c r="Q8" i="15"/>
  <c r="AF8" i="15"/>
  <c r="AK7" i="15"/>
  <c r="AK35" i="15"/>
  <c r="Z9" i="15"/>
  <c r="AM8" i="15"/>
  <c r="S7" i="15"/>
  <c r="S36" i="15"/>
  <c r="S8" i="15"/>
  <c r="J7" i="15"/>
  <c r="J35" i="15"/>
  <c r="Q9" i="15"/>
  <c r="Q37" i="15"/>
  <c r="J8" i="15"/>
  <c r="J36" i="15"/>
  <c r="AQ7" i="15"/>
  <c r="AI9" i="15"/>
  <c r="AI37" i="15"/>
  <c r="AF36" i="15"/>
  <c r="AF7" i="15"/>
  <c r="T9" i="15"/>
  <c r="AD8" i="15"/>
  <c r="AD36" i="15"/>
  <c r="K9" i="15"/>
  <c r="AJ9" i="15"/>
  <c r="G7" i="15"/>
  <c r="G35" i="15"/>
  <c r="AB8" i="15"/>
  <c r="AB36" i="15"/>
  <c r="AM7" i="15"/>
  <c r="AM35" i="15"/>
  <c r="H8" i="15"/>
  <c r="H36" i="15"/>
  <c r="W7" i="15"/>
  <c r="W37" i="15"/>
  <c r="L7" i="15"/>
  <c r="L35" i="15"/>
  <c r="AP8" i="15"/>
  <c r="AG8" i="15"/>
  <c r="V8" i="15"/>
  <c r="O7" i="15"/>
  <c r="J9" i="15"/>
  <c r="AK9" i="15"/>
  <c r="AC9" i="15"/>
  <c r="AA9" i="15"/>
  <c r="AJ8" i="15"/>
  <c r="AB9" i="15"/>
  <c r="AB37" i="15"/>
  <c r="AH9" i="15"/>
  <c r="AH37" i="15"/>
  <c r="O9" i="15"/>
  <c r="AP35" i="15"/>
  <c r="AP7" i="15"/>
  <c r="G9" i="15"/>
  <c r="L9" i="15"/>
  <c r="I8" i="15"/>
  <c r="I36" i="15"/>
  <c r="M8" i="15"/>
  <c r="V7" i="15"/>
  <c r="V35" i="15"/>
  <c r="M37" i="15"/>
  <c r="M7" i="15"/>
  <c r="AA8" i="15"/>
  <c r="P8" i="15"/>
  <c r="AG9" i="15"/>
  <c r="G8" i="15"/>
  <c r="AC8" i="15"/>
  <c r="AC36" i="15"/>
  <c r="AI8" i="15"/>
  <c r="AN9" i="15"/>
  <c r="AN37" i="15"/>
  <c r="AL36" i="15"/>
  <c r="AL7" i="15"/>
  <c r="AL35" i="15"/>
  <c r="AP9" i="15"/>
  <c r="R8" i="15"/>
  <c r="Z7" i="15"/>
  <c r="R7" i="15"/>
  <c r="R35" i="15"/>
  <c r="F8" i="15"/>
  <c r="F36" i="15"/>
  <c r="M9" i="15"/>
  <c r="AQ9" i="15"/>
  <c r="AQ37" i="15"/>
  <c r="AO9" i="15"/>
  <c r="AL8" i="15"/>
  <c r="X9" i="15"/>
  <c r="AK8" i="15"/>
  <c r="AK36" i="15"/>
  <c r="U8" i="15"/>
  <c r="AE9" i="15"/>
  <c r="R9" i="15"/>
  <c r="D7" i="15"/>
  <c r="AF9" i="15"/>
  <c r="U37" i="15"/>
  <c r="U7" i="15"/>
  <c r="AG7" i="15"/>
  <c r="AG35" i="15"/>
  <c r="Y37" i="15"/>
  <c r="Y7" i="15"/>
  <c r="AH8" i="15"/>
  <c r="AM9" i="15"/>
  <c r="AM37" i="15"/>
  <c r="AL9" i="15"/>
  <c r="N37" i="15"/>
  <c r="N7" i="15"/>
  <c r="AJ37" i="15"/>
  <c r="AJ7" i="15"/>
  <c r="T7" i="15"/>
  <c r="AQ8" i="15"/>
  <c r="P7" i="15"/>
  <c r="P36" i="15"/>
  <c r="W9" i="15"/>
  <c r="U9" i="15"/>
  <c r="K8" i="15"/>
  <c r="AA7" i="15"/>
  <c r="AA35" i="15"/>
  <c r="AD9" i="15"/>
  <c r="AD37" i="15"/>
  <c r="I9" i="15"/>
  <c r="T8" i="15"/>
  <c r="L8" i="15"/>
  <c r="N8" i="15"/>
  <c r="N36" i="15"/>
  <c r="O8" i="15"/>
  <c r="O36" i="15"/>
  <c r="L36" i="15" l="1"/>
  <c r="R36" i="15"/>
  <c r="J37" i="15"/>
  <c r="AF37" i="15"/>
  <c r="K36" i="15"/>
  <c r="N35" i="15"/>
  <c r="AE36" i="15"/>
  <c r="G37" i="15"/>
  <c r="P35" i="15"/>
  <c r="U36" i="15"/>
  <c r="AJ36" i="15"/>
  <c r="O37" i="15"/>
  <c r="O6" i="15"/>
  <c r="O39" i="15"/>
  <c r="S37" i="15"/>
  <c r="S6" i="15"/>
  <c r="S39" i="15"/>
  <c r="AD35" i="15"/>
  <c r="AD6" i="15"/>
  <c r="AD39" i="15"/>
  <c r="AO36" i="15"/>
  <c r="AO6" i="15"/>
  <c r="AO39" i="15"/>
  <c r="T35" i="15"/>
  <c r="T6" i="15"/>
  <c r="T39" i="15"/>
  <c r="T36" i="15"/>
  <c r="R37" i="15"/>
  <c r="R34" i="15" s="1"/>
  <c r="R6" i="15"/>
  <c r="R39" i="15"/>
  <c r="Z35" i="15"/>
  <c r="Z6" i="15"/>
  <c r="Z39" i="15"/>
  <c r="AL37" i="15"/>
  <c r="AL6" i="15"/>
  <c r="AL39" i="15"/>
  <c r="AP37" i="15"/>
  <c r="AP6" i="15"/>
  <c r="AP39" i="15"/>
  <c r="O35" i="15"/>
  <c r="O34" i="15" s="1"/>
  <c r="L37" i="15"/>
  <c r="L6" i="15"/>
  <c r="L39" i="15"/>
  <c r="W35" i="15"/>
  <c r="W6" i="15"/>
  <c r="W39" i="15"/>
  <c r="G36" i="15"/>
  <c r="G6" i="15"/>
  <c r="G34" i="15"/>
  <c r="G39" i="15"/>
  <c r="AQ36" i="15"/>
  <c r="AQ6" i="15"/>
  <c r="AQ39" i="15"/>
  <c r="Z37" i="15"/>
  <c r="AK37" i="15"/>
  <c r="AK6" i="15"/>
  <c r="AK39" i="15"/>
  <c r="Z36" i="15"/>
  <c r="H35" i="15"/>
  <c r="H34" i="15"/>
  <c r="H6" i="15"/>
  <c r="H39" i="15"/>
  <c r="AH36" i="15"/>
  <c r="AH6" i="15"/>
  <c r="AH39" i="15"/>
  <c r="AI36" i="15"/>
  <c r="AI6" i="15"/>
  <c r="AI39" i="15"/>
  <c r="AO35" i="15"/>
  <c r="Y36" i="15"/>
  <c r="P37" i="15"/>
  <c r="P6" i="15"/>
  <c r="P39" i="15"/>
  <c r="AG37" i="15"/>
  <c r="AG6" i="15"/>
  <c r="AG39" i="15"/>
  <c r="U35" i="15"/>
  <c r="U6" i="15"/>
  <c r="U39" i="15"/>
  <c r="M36" i="15"/>
  <c r="M6" i="15"/>
  <c r="M39" i="15"/>
  <c r="V37" i="15"/>
  <c r="V6" i="15"/>
  <c r="V39" i="15"/>
  <c r="AM36" i="15"/>
  <c r="AM6" i="15"/>
  <c r="AM39" i="15"/>
  <c r="T37" i="15"/>
  <c r="AF6" i="15"/>
  <c r="AF39" i="15"/>
  <c r="AC37" i="15"/>
  <c r="AC6" i="15"/>
  <c r="AC39" i="15"/>
  <c r="AN36" i="15"/>
  <c r="AN6" i="15"/>
  <c r="AN39" i="15"/>
  <c r="K37" i="15"/>
  <c r="K6" i="15"/>
  <c r="K39" i="15"/>
  <c r="W36" i="15"/>
  <c r="AA36" i="15"/>
  <c r="AA6" i="15"/>
  <c r="AA39" i="15"/>
  <c r="AJ35" i="15"/>
  <c r="AJ6" i="15"/>
  <c r="AJ39" i="15"/>
  <c r="N6" i="15"/>
  <c r="N39" i="15"/>
  <c r="Y35" i="15"/>
  <c r="Y6" i="15"/>
  <c r="Y39" i="15"/>
  <c r="D35" i="15"/>
  <c r="D6" i="15"/>
  <c r="D34" i="15"/>
  <c r="D39" i="15"/>
  <c r="D36" i="15"/>
  <c r="D37" i="15"/>
  <c r="M35" i="15"/>
  <c r="AA37" i="15"/>
  <c r="V36" i="15"/>
  <c r="AG36" i="15"/>
  <c r="AP36" i="15"/>
  <c r="AF35" i="15"/>
  <c r="AQ35" i="15"/>
  <c r="J34" i="15"/>
  <c r="J6" i="15"/>
  <c r="J39" i="15"/>
  <c r="S35" i="15"/>
  <c r="X37" i="15"/>
  <c r="X6" i="15"/>
  <c r="X39" i="15"/>
  <c r="Q36" i="15"/>
  <c r="Q6" i="15"/>
  <c r="Q39" i="15"/>
  <c r="AN35" i="15"/>
  <c r="X36" i="15"/>
  <c r="AB35" i="15"/>
  <c r="AB6" i="15"/>
  <c r="AB39" i="15"/>
  <c r="F35" i="15"/>
  <c r="F34" i="15"/>
  <c r="F6" i="15"/>
  <c r="F39" i="15"/>
  <c r="AE37" i="15"/>
  <c r="AE6" i="15"/>
  <c r="AE39" i="15"/>
  <c r="I37" i="15"/>
  <c r="I6" i="15"/>
  <c r="I34" i="15"/>
  <c r="I39" i="15"/>
  <c r="AI34" i="15" l="1"/>
  <c r="AH34" i="15"/>
  <c r="V34" i="15"/>
  <c r="AP34" i="15"/>
  <c r="AQ34" i="15"/>
  <c r="AL34" i="15"/>
  <c r="AO34" i="15"/>
  <c r="S34" i="15"/>
  <c r="AN34" i="15"/>
  <c r="AG34" i="15"/>
  <c r="N34" i="15"/>
  <c r="Z34" i="15"/>
  <c r="M34" i="15"/>
  <c r="X34" i="15"/>
  <c r="AF34" i="15"/>
  <c r="AM34" i="15"/>
  <c r="L34" i="15"/>
  <c r="AE34" i="15"/>
  <c r="AA34" i="15"/>
  <c r="AK34" i="15"/>
  <c r="Q34" i="15"/>
  <c r="K34" i="15"/>
  <c r="AC34" i="15"/>
  <c r="T34" i="15"/>
  <c r="AD34" i="15"/>
  <c r="AJ34" i="15"/>
  <c r="W34" i="15"/>
  <c r="AB34" i="15"/>
  <c r="Y34" i="15"/>
  <c r="U34" i="15"/>
  <c r="P34" i="15"/>
</calcChain>
</file>

<file path=xl/sharedStrings.xml><?xml version="1.0" encoding="utf-8"?>
<sst xmlns="http://schemas.openxmlformats.org/spreadsheetml/2006/main" count="1373" uniqueCount="178">
  <si>
    <t>GDP at market prices</t>
  </si>
  <si>
    <t>Cash crops</t>
  </si>
  <si>
    <t>Food crops</t>
  </si>
  <si>
    <t>Livestock</t>
  </si>
  <si>
    <t>Agriculture Support Services</t>
  </si>
  <si>
    <t>Forestry</t>
  </si>
  <si>
    <t>Fishing</t>
  </si>
  <si>
    <t>Industry</t>
  </si>
  <si>
    <t>Mining &amp; quarrying</t>
  </si>
  <si>
    <t>Manufacturing</t>
  </si>
  <si>
    <t>Electricity</t>
  </si>
  <si>
    <t>Water</t>
  </si>
  <si>
    <t>Construction</t>
  </si>
  <si>
    <t>Services</t>
  </si>
  <si>
    <t>Real Estate Activities</t>
  </si>
  <si>
    <t xml:space="preserve">Public Administration </t>
  </si>
  <si>
    <t>Education</t>
  </si>
  <si>
    <t>Other Service Activities</t>
  </si>
  <si>
    <t>Adjustments</t>
  </si>
  <si>
    <t>Taxes on products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</si>
  <si>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</si>
  <si>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</si>
  <si>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</si>
  <si>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</si>
  <si>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</si>
  <si>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</si>
  <si>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</si>
  <si>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</si>
  <si>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</si>
  <si>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</si>
  <si>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</si>
  <si>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</si>
  <si>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</si>
  <si>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</si>
  <si>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</si>
  <si>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</si>
  <si>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</si>
  <si>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</si>
  <si>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</si>
  <si>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</si>
  <si>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</si>
  <si>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</si>
  <si>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</si>
  <si>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</si>
  <si>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</si>
  <si>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</si>
  <si>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Q1</t>
  </si>
  <si>
    <t>Q2</t>
  </si>
  <si>
    <t>Q3</t>
  </si>
  <si>
    <t>Q4</t>
  </si>
  <si>
    <t>Source: Uganda Bureau of Statistics</t>
  </si>
  <si>
    <t>2014Q3</t>
  </si>
  <si>
    <t>Trade &amp; Repairs</t>
  </si>
  <si>
    <t>Transportation &amp; Storage</t>
  </si>
  <si>
    <t>Information &amp; Communication</t>
  </si>
  <si>
    <t xml:space="preserve">Accommodation &amp; Food Service </t>
  </si>
  <si>
    <t xml:space="preserve">Professional, Scientific &amp; Technical </t>
  </si>
  <si>
    <t xml:space="preserve">Administrative &amp; Support Service </t>
  </si>
  <si>
    <t xml:space="preserve">Human Health &amp; Social Work </t>
  </si>
  <si>
    <t>Activities of Households</t>
  </si>
  <si>
    <t>2009/10</t>
  </si>
  <si>
    <t>2010/11</t>
  </si>
  <si>
    <t>2011/12</t>
  </si>
  <si>
    <t>2012/13</t>
  </si>
  <si>
    <t>2013/14</t>
  </si>
  <si>
    <t>2014/15</t>
  </si>
  <si>
    <t>2008/09</t>
  </si>
  <si>
    <t>2007/08</t>
  </si>
  <si>
    <t>Activity</t>
  </si>
  <si>
    <t>Uganda Bureau of Statistics</t>
  </si>
  <si>
    <t>Agriculture, Forestry &amp; Fishing</t>
  </si>
  <si>
    <t>Arts, Entertainment &amp; Recreation</t>
  </si>
  <si>
    <t xml:space="preserve">Financial &amp; Insurance </t>
  </si>
  <si>
    <t>2014Q4</t>
  </si>
  <si>
    <t>2015Q1</t>
  </si>
  <si>
    <t>2015Q2</t>
  </si>
  <si>
    <t>Taxes on Products</t>
  </si>
  <si>
    <t>2015/16</t>
  </si>
  <si>
    <t>2015Q3</t>
  </si>
  <si>
    <t>Table 10: Summary of QGDP at constant 2009/10 prices, percentage change, 2010/11-2015/16</t>
  </si>
  <si>
    <t>2016/17</t>
  </si>
  <si>
    <t>WHAT DO USERS WANT?</t>
  </si>
  <si>
    <t>The original unadjusted series and all components</t>
  </si>
  <si>
    <t>Policy Formulations</t>
  </si>
  <si>
    <t>Macro-economic model building</t>
  </si>
  <si>
    <t>To determine what actually happened</t>
  </si>
  <si>
    <t>The original unadjusted series</t>
  </si>
  <si>
    <t>Analysis of the effect of particular events such as a strike</t>
  </si>
  <si>
    <t>The irregular component</t>
  </si>
  <si>
    <t>Trend-cycle and irregular component</t>
  </si>
  <si>
    <t>Long-term forecasting</t>
  </si>
  <si>
    <t>The trend cycle component</t>
  </si>
  <si>
    <t>2017/18</t>
  </si>
  <si>
    <t>INDUSTRY</t>
  </si>
  <si>
    <t>SERVICES</t>
  </si>
  <si>
    <t>ADJUSTMENTS</t>
  </si>
  <si>
    <t>AGRICULTURE,FORESTRY&amp;FISHING</t>
  </si>
  <si>
    <t>GDP AT MARKET PRICES</t>
  </si>
  <si>
    <t>ADJUSTMENT</t>
  </si>
  <si>
    <t>ACTIVITY</t>
  </si>
  <si>
    <t>TREND CYCLE ESTIMATES</t>
  </si>
  <si>
    <t>ORIGINAL ESTIMATES</t>
  </si>
  <si>
    <t>SEASONALLY ADJUSTED ESTIMATES</t>
  </si>
  <si>
    <t>MAIN USE OF DATA</t>
  </si>
  <si>
    <t>WHAT DATA SHOULD I USE?</t>
  </si>
  <si>
    <t>WORKSHEET</t>
  </si>
  <si>
    <t>Could be Unadjusted, adjusted, trend-cycle or all components depending on the main purpose of the model</t>
  </si>
  <si>
    <t>Business Cycle analysis &amp; detection of turning points</t>
  </si>
  <si>
    <t>Short-term and medium term forecasting</t>
  </si>
  <si>
    <t>Original unadjusted series and all its components</t>
  </si>
  <si>
    <t>Table 3: Summary of QGDP at constant 2009/10 prices, IMPLICIT PRICE DEFLATORS, 2013/14-2017/18</t>
  </si>
  <si>
    <t>Table 4: Summary of QGDP at constant prices, PERCENTAGE SHARE, 2013/14-2017/18</t>
  </si>
  <si>
    <t>Table 11: SEASONALLY ADJUSTED Value Added at constant 2009/10 prices, IMPLICIT PRICE DEFLATORS, 2013/14-2017/18</t>
  </si>
  <si>
    <t>Table 15: TREND-CYCLE Value Added at constant 2009/10 prices, IMPLICIT PRICE DEFLATORS, 2013/14-2017/18</t>
  </si>
  <si>
    <t>Notes:</t>
  </si>
  <si>
    <t>a</t>
  </si>
  <si>
    <t>Seasonally adjusted data are subject to revisions as future data become available, even when the original data are not revised.</t>
  </si>
  <si>
    <t>b</t>
  </si>
  <si>
    <t>c</t>
  </si>
  <si>
    <t>d</t>
  </si>
  <si>
    <t>e</t>
  </si>
  <si>
    <t>Original (Unadjusted) data are useful in their own right. They show the actual economic events that have occurred and therefore Seasonally adjusted data should not replace the unadjusted data.</t>
  </si>
  <si>
    <t>Seasonally adjusted data is the sum of the Trend-cycle component and the Irregular component. When the Irregular component is strong, the Seasonally adjusted series may not present a smooth pattern.</t>
  </si>
  <si>
    <t>Year</t>
  </si>
  <si>
    <t>Period</t>
  </si>
  <si>
    <t xml:space="preserve">        Agriculture, Forestry &amp; Fishing</t>
  </si>
  <si>
    <t xml:space="preserve">        Industry</t>
  </si>
  <si>
    <t xml:space="preserve">        Services</t>
  </si>
  <si>
    <t xml:space="preserve">        Taxes on products</t>
  </si>
  <si>
    <t>Original_VA</t>
  </si>
  <si>
    <t>Original_VA, Deseason_VA, Trend_VA</t>
  </si>
  <si>
    <t>Deseason_VA and Trend_VA</t>
  </si>
  <si>
    <t>Trend_VA</t>
  </si>
  <si>
    <t>Seasonally adjusted and Trend-cycle estimates represent an analytical elaboration of the data designed to show the underlying movements that may be hidden by the seasonal variations.</t>
  </si>
  <si>
    <t>2018/19</t>
  </si>
  <si>
    <t xml:space="preserve"> </t>
  </si>
  <si>
    <t>2019/20</t>
  </si>
  <si>
    <t>2020/21</t>
  </si>
  <si>
    <t>2021/22</t>
  </si>
  <si>
    <t>2022/23</t>
  </si>
  <si>
    <t>2023/24</t>
  </si>
  <si>
    <t>GDP at Market Prices</t>
  </si>
  <si>
    <t>Statistical Discrepancy</t>
  </si>
  <si>
    <t xml:space="preserve">       Services</t>
  </si>
  <si>
    <t xml:space="preserve">       Goods</t>
  </si>
  <si>
    <t xml:space="preserve">   Less Imports</t>
  </si>
  <si>
    <t xml:space="preserve">   Exports</t>
  </si>
  <si>
    <t>Exports less Imports of Goods and Services</t>
  </si>
  <si>
    <t>Changes in Inventories</t>
  </si>
  <si>
    <t xml:space="preserve">   Other Asset Types</t>
  </si>
  <si>
    <t xml:space="preserve">   Other Machinery and Equipment</t>
  </si>
  <si>
    <t xml:space="preserve">   ICT Equipment</t>
  </si>
  <si>
    <t xml:space="preserve">   Transport Equipment</t>
  </si>
  <si>
    <t xml:space="preserve">   Other Structures</t>
  </si>
  <si>
    <t xml:space="preserve">   Other Buildings</t>
  </si>
  <si>
    <t xml:space="preserve">   Dwellings</t>
  </si>
  <si>
    <t>Gross Fixed Capital Formation</t>
  </si>
  <si>
    <t xml:space="preserve">   Household FCE</t>
  </si>
  <si>
    <t xml:space="preserve">   NPISH FCE</t>
  </si>
  <si>
    <t xml:space="preserve">   General Government FCE</t>
  </si>
  <si>
    <t>Final Consumption Expenditure</t>
  </si>
  <si>
    <t>QUARTERLY CHANGES  Constant prices</t>
  </si>
  <si>
    <t>EXPENDITURE  Constant prices</t>
  </si>
  <si>
    <t>Accounts for</t>
  </si>
  <si>
    <t>Updated:</t>
  </si>
  <si>
    <t>Original (Unadjusted) estimates have been benchmarked to the revised 2022/23 Annual GDP estimates (October release 2023) and therefore revisions have been made to all Quarters of 2022/23.</t>
  </si>
  <si>
    <t>f</t>
  </si>
  <si>
    <t>Revisions in series of Food Crops, Cash crops, Trade &amp; Repairs, Food &amp; Accommodation service and Financial &amp; Insurance Services were due to updates in  Q4 2022/23 estimates</t>
  </si>
  <si>
    <t>TABLE 1: SUMMARY OF QGDP AT CONSTANT 2016/17 PRICES, BILLION SHILLINGS, 2016/17-2023/24</t>
  </si>
  <si>
    <t>TABLE 2: SUMMARY OF QGDP AT CONSTANT 2016/17 PRICES, PERCENTAGE CHANGE, 2016/17-2023/24</t>
  </si>
  <si>
    <t>Table 3: ORIGINAL UNADJUSTED Value Added by activity at constant 2016/17 prices, BILLION SHILLINGS, 2016/17-2023/24</t>
  </si>
  <si>
    <t>Table 4: ORIGINAL UNADJUSTED Value Added at constant 2016/17 prices, PERCENTAGE CHANGE, 2016/17-2023/24</t>
  </si>
  <si>
    <t>Table 5: ORIGINAL UNADJUSTED Value Added by activity at constant 2016/17 prices, IMPLICIT PRICE DEFLATORS, 2016/17-2023/24</t>
  </si>
  <si>
    <t>Table 6: SEASONALLY ADJUSTED Value Added at constant 2016/17 prices, BILLION SHILLINGS, 2016/17-2023/24</t>
  </si>
  <si>
    <t>Table 7: SEASONALLY ADJUSTED Value Added at constant 2016/17 prices,PERCENTAGE CHANGE, 2016/17-2023/24</t>
  </si>
  <si>
    <t>Table 8: SEASONALLY ADJUSTED Value Added at constant 2016/17 prices, DECOMPOSITION OF GROWTH, 2016/17-2023/24</t>
  </si>
  <si>
    <t>Table 9: TREND-CYCLE Value Added at constant 2016/17 prices, BILLION SHILLINGS, 2016/17-2023/24</t>
  </si>
  <si>
    <t>Table 10: TREND-CYCLE Value Added at constant 2016/17 prices, PERCENTAGE CHANGE, 2016/17-2023/24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</si>
</sst>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(* #,##0.0_);_(* \(#,##0.0\);_(* &quot;-&quot;??_);_(@_)"/>
    <numFmt numFmtId="168" formatCode="#,##0.0"/>
    <numFmt numFmtId="169" formatCode="#,##0.0000"/>
    <numFmt numFmtId="170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sz val="8.5"/>
      <color theme="1"/>
      <name val="Arial"/>
      <family val="2"/>
    </font>
    <font>
      <sz val="8"/>
      <color rgb="FFFF0000"/>
      <name val="Arial"/>
      <family val="2"/>
    </font>
    <font>
      <i/>
      <sz val="8.5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.5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25" fillId="0" borderId="0"/>
    <xf numFmtId="40" fontId="28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217">
    <xf numFmtId="0" fontId="0" fillId="0" borderId="0" xfId="0"/>
    <xf numFmtId="0" fontId="5" fillId="0" borderId="0" xfId="0" applyFont="1"/>
    <xf numFmtId="165" fontId="2" fillId="0" borderId="0" xfId="0" applyNumberFormat="1" applyFont="1"/>
    <xf numFmtId="165" fontId="6" fillId="0" borderId="0" xfId="0" applyNumberFormat="1" applyFont="1"/>
    <xf numFmtId="3" fontId="6" fillId="0" borderId="0" xfId="0" applyNumberFormat="1" applyFont="1"/>
    <xf numFmtId="167" fontId="5" fillId="0" borderId="0" xfId="1" applyNumberFormat="1" applyFont="1"/>
    <xf numFmtId="166" fontId="5" fillId="0" borderId="0" xfId="1" applyNumberFormat="1" applyFont="1"/>
    <xf numFmtId="0" fontId="4" fillId="0" borderId="2" xfId="0" applyFont="1" applyBorder="1"/>
    <xf numFmtId="0" fontId="4" fillId="0" borderId="0" xfId="0" applyFont="1"/>
    <xf numFmtId="166" fontId="5" fillId="0" borderId="0" xfId="1" applyNumberFormat="1" applyFont="1" applyBorder="1"/>
    <xf numFmtId="166" fontId="4" fillId="0" borderId="0" xfId="1" applyNumberFormat="1" applyFont="1" applyBorder="1"/>
    <xf numFmtId="0" fontId="5" fillId="0" borderId="1" xfId="0" applyFont="1" applyBorder="1"/>
    <xf numFmtId="0" fontId="2" fillId="0" borderId="3" xfId="0" applyFont="1" applyBorder="1" applyAlignment="1">
      <alignment horizontal="right"/>
    </xf>
    <xf numFmtId="0" fontId="7" fillId="0" borderId="0" xfId="0" applyFont="1"/>
    <xf numFmtId="167" fontId="5" fillId="0" borderId="0" xfId="1" applyNumberFormat="1" applyFont="1" applyBorder="1"/>
    <xf numFmtId="168" fontId="5" fillId="0" borderId="0" xfId="0" applyNumberFormat="1" applyFont="1"/>
    <xf numFmtId="3" fontId="6" fillId="0" borderId="0" xfId="0" applyNumberFormat="1" applyFont="1" applyAlignment="1">
      <alignment wrapText="1"/>
    </xf>
    <xf numFmtId="0" fontId="5" fillId="0" borderId="0" xfId="0" applyFont="1" applyAlignment="1">
      <alignment horizontal="left" vertical="top" wrapText="1"/>
    </xf>
    <xf numFmtId="168" fontId="4" fillId="0" borderId="0" xfId="0" applyNumberFormat="1" applyFont="1"/>
    <xf numFmtId="168" fontId="5" fillId="0" borderId="1" xfId="0" applyNumberFormat="1" applyFont="1" applyBorder="1"/>
    <xf numFmtId="167" fontId="4" fillId="0" borderId="0" xfId="0" applyNumberFormat="1" applyFont="1"/>
    <xf numFmtId="0" fontId="4" fillId="0" borderId="3" xfId="0" applyFont="1" applyBorder="1" applyAlignment="1">
      <alignment horizontal="center"/>
    </xf>
    <xf numFmtId="167" fontId="2" fillId="0" borderId="3" xfId="1" applyNumberFormat="1" applyFont="1" applyBorder="1" applyAlignment="1">
      <alignment horizontal="right"/>
    </xf>
    <xf numFmtId="167" fontId="5" fillId="0" borderId="0" xfId="0" applyNumberFormat="1" applyFont="1"/>
    <xf numFmtId="167" fontId="5" fillId="0" borderId="1" xfId="0" applyNumberFormat="1" applyFont="1" applyBorder="1"/>
    <xf numFmtId="167" fontId="4" fillId="0" borderId="0" xfId="1" applyNumberFormat="1" applyFont="1" applyBorder="1" applyAlignment="1">
      <alignment horizontal="right"/>
    </xf>
    <xf numFmtId="167" fontId="5" fillId="0" borderId="0" xfId="1" applyNumberFormat="1" applyFont="1" applyBorder="1" applyAlignment="1">
      <alignment horizontal="right"/>
    </xf>
    <xf numFmtId="167" fontId="5" fillId="0" borderId="1" xfId="1" applyNumberFormat="1" applyFont="1" applyBorder="1" applyAlignment="1">
      <alignment horizontal="right"/>
    </xf>
    <xf numFmtId="167" fontId="5" fillId="0" borderId="1" xfId="1" applyNumberFormat="1" applyFont="1" applyBorder="1" applyAlignment="1">
      <alignment horizontal="left"/>
    </xf>
    <xf numFmtId="164" fontId="0" fillId="0" borderId="0" xfId="1" applyFont="1"/>
    <xf numFmtId="164" fontId="0" fillId="0" borderId="0" xfId="0" applyNumberFormat="1"/>
    <xf numFmtId="0" fontId="3" fillId="0" borderId="0" xfId="0" applyFont="1"/>
    <xf numFmtId="167" fontId="3" fillId="0" borderId="0" xfId="1" applyNumberFormat="1" applyFont="1"/>
    <xf numFmtId="168" fontId="5" fillId="0" borderId="0" xfId="1" applyNumberFormat="1" applyFont="1" applyBorder="1" applyAlignment="1">
      <alignment horizontal="right"/>
    </xf>
    <xf numFmtId="168" fontId="5" fillId="0" borderId="1" xfId="1" applyNumberFormat="1" applyFont="1" applyBorder="1" applyAlignment="1">
      <alignment horizontal="right"/>
    </xf>
    <xf numFmtId="0" fontId="8" fillId="0" borderId="0" xfId="0" applyFont="1"/>
    <xf numFmtId="0" fontId="9" fillId="0" borderId="2" xfId="0" applyFont="1" applyBorder="1"/>
    <xf numFmtId="0" fontId="9" fillId="0" borderId="0" xfId="0" applyFont="1"/>
    <xf numFmtId="0" fontId="10" fillId="0" borderId="3" xfId="0" applyFont="1" applyBorder="1" applyAlignment="1">
      <alignment horizontal="right"/>
    </xf>
    <xf numFmtId="165" fontId="10" fillId="0" borderId="0" xfId="0" applyNumberFormat="1" applyFont="1"/>
    <xf numFmtId="165" fontId="11" fillId="0" borderId="0" xfId="0" applyNumberFormat="1" applyFont="1"/>
    <xf numFmtId="168" fontId="8" fillId="0" borderId="0" xfId="1" applyNumberFormat="1" applyFont="1" applyBorder="1"/>
    <xf numFmtId="3" fontId="11" fillId="0" borderId="0" xfId="0" applyNumberFormat="1" applyFont="1"/>
    <xf numFmtId="0" fontId="8" fillId="0" borderId="1" xfId="0" applyFont="1" applyBorder="1"/>
    <xf numFmtId="168" fontId="8" fillId="0" borderId="1" xfId="1" applyNumberFormat="1" applyFont="1" applyBorder="1"/>
    <xf numFmtId="168" fontId="8" fillId="0" borderId="0" xfId="0" applyNumberFormat="1" applyFont="1"/>
    <xf numFmtId="167" fontId="9" fillId="0" borderId="0" xfId="1" applyNumberFormat="1" applyFont="1" applyBorder="1"/>
    <xf numFmtId="167" fontId="8" fillId="0" borderId="0" xfId="1" applyNumberFormat="1" applyFont="1" applyBorder="1"/>
    <xf numFmtId="167" fontId="8" fillId="0" borderId="1" xfId="1" applyNumberFormat="1" applyFont="1" applyBorder="1"/>
    <xf numFmtId="168" fontId="4" fillId="0" borderId="0" xfId="1" applyNumberFormat="1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3" fontId="11" fillId="0" borderId="1" xfId="0" applyNumberFormat="1" applyFont="1" applyBorder="1"/>
    <xf numFmtId="165" fontId="14" fillId="0" borderId="0" xfId="0" applyNumberFormat="1" applyFont="1"/>
    <xf numFmtId="0" fontId="9" fillId="0" borderId="1" xfId="0" applyFont="1" applyBorder="1"/>
    <xf numFmtId="168" fontId="9" fillId="0" borderId="0" xfId="1" applyNumberFormat="1" applyFont="1" applyBorder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15" fillId="0" borderId="4" xfId="0" applyFont="1" applyBorder="1"/>
    <xf numFmtId="0" fontId="16" fillId="0" borderId="4" xfId="0" applyFont="1" applyBorder="1"/>
    <xf numFmtId="0" fontId="15" fillId="0" borderId="4" xfId="0" applyFont="1" applyBorder="1" applyAlignment="1">
      <alignment wrapText="1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wrapText="1"/>
    </xf>
    <xf numFmtId="0" fontId="20" fillId="0" borderId="0" xfId="0" applyFont="1" applyAlignment="1">
      <alignment vertical="center"/>
    </xf>
    <xf numFmtId="167" fontId="8" fillId="0" borderId="0" xfId="0" applyNumberFormat="1" applyFont="1" applyAlignment="1">
      <alignment horizontal="right"/>
    </xf>
    <xf numFmtId="168" fontId="8" fillId="0" borderId="0" xfId="1" applyNumberFormat="1" applyFont="1" applyFill="1" applyBorder="1"/>
    <xf numFmtId="165" fontId="8" fillId="0" borderId="0" xfId="1" applyNumberFormat="1" applyFont="1" applyFill="1" applyBorder="1"/>
    <xf numFmtId="3" fontId="11" fillId="0" borderId="0" xfId="0" applyNumberFormat="1" applyFont="1" applyAlignment="1">
      <alignment wrapText="1"/>
    </xf>
    <xf numFmtId="165" fontId="24" fillId="0" borderId="0" xfId="0" applyNumberFormat="1" applyFont="1"/>
    <xf numFmtId="166" fontId="22" fillId="0" borderId="0" xfId="1" applyNumberFormat="1" applyFont="1" applyFill="1" applyBorder="1"/>
    <xf numFmtId="166" fontId="3" fillId="0" borderId="0" xfId="0" applyNumberFormat="1" applyFont="1"/>
    <xf numFmtId="166" fontId="9" fillId="0" borderId="0" xfId="0" applyNumberFormat="1" applyFont="1"/>
    <xf numFmtId="166" fontId="8" fillId="0" borderId="0" xfId="1" applyNumberFormat="1" applyFont="1" applyFill="1" applyBorder="1"/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166" fontId="8" fillId="0" borderId="1" xfId="1" applyNumberFormat="1" applyFont="1" applyFill="1" applyBorder="1"/>
    <xf numFmtId="0" fontId="9" fillId="2" borderId="2" xfId="0" applyFont="1" applyFill="1" applyBorder="1"/>
    <xf numFmtId="0" fontId="4" fillId="2" borderId="2" xfId="0" applyFont="1" applyFill="1" applyBorder="1"/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5" fillId="2" borderId="0" xfId="0" applyFont="1" applyFill="1"/>
    <xf numFmtId="0" fontId="22" fillId="0" borderId="0" xfId="0" applyFont="1"/>
    <xf numFmtId="166" fontId="22" fillId="0" borderId="0" xfId="1" applyNumberFormat="1" applyFont="1" applyFill="1"/>
    <xf numFmtId="166" fontId="3" fillId="0" borderId="0" xfId="1" applyNumberFormat="1" applyFont="1" applyFill="1"/>
    <xf numFmtId="3" fontId="8" fillId="0" borderId="0" xfId="1" applyNumberFormat="1" applyFont="1" applyFill="1" applyBorder="1"/>
    <xf numFmtId="3" fontId="9" fillId="0" borderId="0" xfId="1" applyNumberFormat="1" applyFont="1" applyFill="1" applyBorder="1"/>
    <xf numFmtId="3" fontId="11" fillId="0" borderId="3" xfId="0" applyNumberFormat="1" applyFont="1" applyBorder="1"/>
    <xf numFmtId="3" fontId="8" fillId="0" borderId="3" xfId="1" applyNumberFormat="1" applyFont="1" applyFill="1" applyBorder="1"/>
    <xf numFmtId="168" fontId="8" fillId="0" borderId="1" xfId="1" applyNumberFormat="1" applyFont="1" applyFill="1" applyBorder="1"/>
    <xf numFmtId="0" fontId="12" fillId="0" borderId="0" xfId="0" applyFont="1"/>
    <xf numFmtId="165" fontId="8" fillId="0" borderId="3" xfId="1" applyNumberFormat="1" applyFont="1" applyFill="1" applyBorder="1"/>
    <xf numFmtId="167" fontId="8" fillId="0" borderId="0" xfId="1" applyNumberFormat="1" applyFont="1" applyFill="1" applyBorder="1"/>
    <xf numFmtId="165" fontId="8" fillId="0" borderId="1" xfId="1" applyNumberFormat="1" applyFont="1" applyFill="1" applyBorder="1"/>
    <xf numFmtId="168" fontId="9" fillId="0" borderId="0" xfId="0" applyNumberFormat="1" applyFont="1"/>
    <xf numFmtId="168" fontId="8" fillId="0" borderId="1" xfId="0" applyNumberFormat="1" applyFont="1" applyBorder="1"/>
    <xf numFmtId="0" fontId="13" fillId="0" borderId="0" xfId="0" applyFont="1"/>
    <xf numFmtId="169" fontId="5" fillId="0" borderId="0" xfId="0" applyNumberFormat="1" applyFont="1"/>
    <xf numFmtId="168" fontId="8" fillId="0" borderId="0" xfId="1" applyNumberFormat="1" applyFont="1" applyFill="1" applyBorder="1" applyAlignment="1"/>
    <xf numFmtId="167" fontId="5" fillId="0" borderId="0" xfId="1" applyNumberFormat="1" applyFont="1" applyFill="1"/>
    <xf numFmtId="165" fontId="9" fillId="0" borderId="0" xfId="1" applyNumberFormat="1" applyFont="1" applyFill="1" applyBorder="1"/>
    <xf numFmtId="165" fontId="8" fillId="0" borderId="1" xfId="0" applyNumberFormat="1" applyFont="1" applyBorder="1"/>
    <xf numFmtId="167" fontId="9" fillId="0" borderId="0" xfId="0" applyNumberFormat="1" applyFont="1" applyAlignment="1">
      <alignment horizontal="right"/>
    </xf>
    <xf numFmtId="168" fontId="11" fillId="0" borderId="1" xfId="0" applyNumberFormat="1" applyFont="1" applyBorder="1"/>
    <xf numFmtId="165" fontId="21" fillId="0" borderId="0" xfId="1" applyNumberFormat="1" applyFont="1" applyFill="1"/>
    <xf numFmtId="165" fontId="11" fillId="0" borderId="0" xfId="1" applyNumberFormat="1" applyFont="1" applyFill="1"/>
    <xf numFmtId="168" fontId="11" fillId="0" borderId="0" xfId="1" applyNumberFormat="1" applyFont="1" applyFill="1" applyBorder="1"/>
    <xf numFmtId="0" fontId="6" fillId="0" borderId="0" xfId="0" applyFont="1"/>
    <xf numFmtId="3" fontId="21" fillId="0" borderId="0" xfId="0" applyNumberFormat="1" applyFont="1" applyAlignment="1">
      <alignment wrapText="1"/>
    </xf>
    <xf numFmtId="3" fontId="21" fillId="0" borderId="0" xfId="0" applyNumberFormat="1" applyFont="1"/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 vertical="top" wrapText="1"/>
    </xf>
    <xf numFmtId="3" fontId="21" fillId="0" borderId="1" xfId="0" applyNumberFormat="1" applyFont="1" applyBorder="1"/>
    <xf numFmtId="166" fontId="22" fillId="0" borderId="1" xfId="1" applyNumberFormat="1" applyFont="1" applyFill="1" applyBorder="1"/>
    <xf numFmtId="166" fontId="4" fillId="0" borderId="0" xfId="0" applyNumberFormat="1" applyFont="1"/>
    <xf numFmtId="0" fontId="9" fillId="2" borderId="5" xfId="0" applyFont="1" applyFill="1" applyBorder="1"/>
    <xf numFmtId="0" fontId="9" fillId="2" borderId="0" xfId="0" applyFont="1" applyFill="1"/>
    <xf numFmtId="0" fontId="9" fillId="2" borderId="3" xfId="0" applyFont="1" applyFill="1" applyBorder="1"/>
    <xf numFmtId="0" fontId="8" fillId="2" borderId="0" xfId="0" applyFont="1" applyFill="1"/>
    <xf numFmtId="14" fontId="9" fillId="2" borderId="5" xfId="0" applyNumberFormat="1" applyFont="1" applyFill="1" applyBorder="1"/>
    <xf numFmtId="14" fontId="9" fillId="2" borderId="3" xfId="0" applyNumberFormat="1" applyFont="1" applyFill="1" applyBorder="1"/>
    <xf numFmtId="14" fontId="10" fillId="2" borderId="3" xfId="0" applyNumberFormat="1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/>
    </xf>
    <xf numFmtId="0" fontId="3" fillId="2" borderId="5" xfId="0" applyFont="1" applyFill="1" applyBorder="1"/>
    <xf numFmtId="0" fontId="3" fillId="2" borderId="3" xfId="0" applyFont="1" applyFill="1" applyBorder="1"/>
    <xf numFmtId="0" fontId="24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/>
    <xf numFmtId="166" fontId="9" fillId="2" borderId="0" xfId="1" applyNumberFormat="1" applyFont="1" applyFill="1" applyBorder="1"/>
    <xf numFmtId="165" fontId="9" fillId="2" borderId="0" xfId="1" applyNumberFormat="1" applyFont="1" applyFill="1" applyBorder="1"/>
    <xf numFmtId="0" fontId="4" fillId="2" borderId="0" xfId="0" applyFont="1" applyFill="1"/>
    <xf numFmtId="165" fontId="24" fillId="2" borderId="0" xfId="0" applyNumberFormat="1" applyFont="1" applyFill="1"/>
    <xf numFmtId="166" fontId="3" fillId="2" borderId="0" xfId="1" applyNumberFormat="1" applyFont="1" applyFill="1" applyBorder="1"/>
    <xf numFmtId="168" fontId="9" fillId="2" borderId="0" xfId="1" applyNumberFormat="1" applyFont="1" applyFill="1" applyBorder="1"/>
    <xf numFmtId="168" fontId="10" fillId="2" borderId="0" xfId="1" applyNumberFormat="1" applyFont="1" applyFill="1" applyBorder="1"/>
    <xf numFmtId="166" fontId="8" fillId="2" borderId="0" xfId="1" applyNumberFormat="1" applyFont="1" applyFill="1" applyBorder="1"/>
    <xf numFmtId="168" fontId="8" fillId="2" borderId="0" xfId="0" applyNumberFormat="1" applyFont="1" applyFill="1"/>
    <xf numFmtId="168" fontId="8" fillId="2" borderId="0" xfId="1" applyNumberFormat="1" applyFont="1" applyFill="1" applyBorder="1"/>
    <xf numFmtId="167" fontId="9" fillId="2" borderId="0" xfId="0" applyNumberFormat="1" applyFont="1" applyFill="1" applyAlignment="1">
      <alignment horizontal="right"/>
    </xf>
    <xf numFmtId="165" fontId="23" fillId="2" borderId="0" xfId="1" applyNumberFormat="1" applyFont="1" applyFill="1" applyBorder="1"/>
    <xf numFmtId="165" fontId="8" fillId="2" borderId="0" xfId="1" applyNumberFormat="1" applyFont="1" applyFill="1" applyBorder="1"/>
    <xf numFmtId="168" fontId="9" fillId="2" borderId="0" xfId="0" applyNumberFormat="1" applyFont="1" applyFill="1"/>
    <xf numFmtId="3" fontId="11" fillId="3" borderId="1" xfId="0" applyNumberFormat="1" applyFont="1" applyFill="1" applyBorder="1"/>
    <xf numFmtId="168" fontId="8" fillId="3" borderId="1" xfId="1" applyNumberFormat="1" applyFont="1" applyFill="1" applyBorder="1"/>
    <xf numFmtId="0" fontId="8" fillId="3" borderId="1" xfId="0" applyFont="1" applyFill="1" applyBorder="1"/>
    <xf numFmtId="165" fontId="25" fillId="0" borderId="0" xfId="2"/>
    <xf numFmtId="170" fontId="25" fillId="0" borderId="0" xfId="2" applyNumberFormat="1"/>
    <xf numFmtId="170" fontId="26" fillId="0" borderId="0" xfId="2" applyNumberFormat="1" applyFont="1"/>
    <xf numFmtId="168" fontId="25" fillId="0" borderId="0" xfId="2" applyNumberFormat="1"/>
    <xf numFmtId="168" fontId="26" fillId="0" borderId="0" xfId="2" applyNumberFormat="1" applyFont="1"/>
    <xf numFmtId="3" fontId="25" fillId="0" borderId="0" xfId="2" applyNumberFormat="1"/>
    <xf numFmtId="3" fontId="25" fillId="0" borderId="0" xfId="2" applyNumberFormat="1" applyAlignment="1">
      <alignment wrapText="1"/>
    </xf>
    <xf numFmtId="3" fontId="26" fillId="0" borderId="0" xfId="2" applyNumberFormat="1" applyFont="1" applyAlignment="1">
      <alignment wrapText="1"/>
    </xf>
    <xf numFmtId="3" fontId="26" fillId="0" borderId="0" xfId="2" applyNumberFormat="1" applyFont="1"/>
    <xf numFmtId="165" fontId="26" fillId="0" borderId="0" xfId="2" applyFont="1"/>
    <xf numFmtId="1" fontId="26" fillId="0" borderId="0" xfId="2" applyNumberFormat="1" applyFont="1" applyAlignment="1">
      <alignment horizontal="left"/>
    </xf>
    <xf numFmtId="14" fontId="25" fillId="0" borderId="0" xfId="2" applyNumberFormat="1"/>
    <xf numFmtId="14" fontId="26" fillId="0" borderId="0" xfId="2" applyNumberFormat="1" applyFont="1"/>
    <xf numFmtId="3" fontId="27" fillId="0" borderId="0" xfId="2" applyNumberFormat="1" applyFont="1" applyAlignment="1">
      <alignment wrapText="1"/>
    </xf>
    <xf numFmtId="3" fontId="25" fillId="0" borderId="0" xfId="2" applyNumberFormat="1" applyAlignment="1">
      <alignment horizontal="left" wrapText="1"/>
    </xf>
    <xf numFmtId="17" fontId="24" fillId="0" borderId="3" xfId="2" applyNumberFormat="1" applyFont="1" applyBorder="1" applyAlignment="1">
      <alignment horizontal="center"/>
    </xf>
    <xf numFmtId="168" fontId="25" fillId="0" borderId="3" xfId="2" applyNumberFormat="1" applyBorder="1"/>
    <xf numFmtId="3" fontId="25" fillId="0" borderId="3" xfId="2" applyNumberFormat="1" applyBorder="1" applyAlignment="1">
      <alignment wrapText="1"/>
    </xf>
    <xf numFmtId="3" fontId="25" fillId="0" borderId="3" xfId="2" applyNumberFormat="1" applyBorder="1"/>
    <xf numFmtId="38" fontId="26" fillId="0" borderId="0" xfId="3" applyNumberFormat="1" applyFont="1" applyBorder="1" applyProtection="1"/>
    <xf numFmtId="3" fontId="27" fillId="0" borderId="0" xfId="2" applyNumberFormat="1" applyFont="1"/>
    <xf numFmtId="38" fontId="27" fillId="0" borderId="0" xfId="3" applyNumberFormat="1" applyFont="1" applyBorder="1" applyProtection="1"/>
    <xf numFmtId="38" fontId="25" fillId="0" borderId="0" xfId="3" applyNumberFormat="1" applyFont="1" applyBorder="1" applyProtection="1"/>
    <xf numFmtId="14" fontId="26" fillId="0" borderId="5" xfId="2" applyNumberFormat="1" applyFont="1" applyBorder="1"/>
    <xf numFmtId="14" fontId="26" fillId="0" borderId="6" xfId="2" applyNumberFormat="1" applyFont="1" applyBorder="1"/>
    <xf numFmtId="1" fontId="25" fillId="0" borderId="0" xfId="2" applyNumberFormat="1"/>
    <xf numFmtId="165" fontId="0" fillId="0" borderId="0" xfId="0" applyNumberFormat="1"/>
    <xf numFmtId="165" fontId="26" fillId="0" borderId="0" xfId="0" applyNumberFormat="1" applyFont="1"/>
    <xf numFmtId="165" fontId="25" fillId="0" borderId="0" xfId="0" applyNumberFormat="1" applyFont="1"/>
    <xf numFmtId="1" fontId="0" fillId="0" borderId="0" xfId="0" applyNumberFormat="1"/>
    <xf numFmtId="14" fontId="26" fillId="0" borderId="6" xfId="0" applyNumberFormat="1" applyFont="1" applyBorder="1"/>
    <xf numFmtId="14" fontId="26" fillId="0" borderId="5" xfId="0" applyNumberFormat="1" applyFont="1" applyBorder="1"/>
    <xf numFmtId="14" fontId="25" fillId="0" borderId="0" xfId="0" applyNumberFormat="1" applyFont="1"/>
    <xf numFmtId="17" fontId="24" fillId="0" borderId="3" xfId="0" applyNumberFormat="1" applyFont="1" applyBorder="1" applyAlignment="1">
      <alignment horizontal="center"/>
    </xf>
    <xf numFmtId="3" fontId="25" fillId="0" borderId="0" xfId="0" applyNumberFormat="1" applyFont="1"/>
    <xf numFmtId="3" fontId="0" fillId="0" borderId="0" xfId="0" applyNumberFormat="1"/>
    <xf numFmtId="3" fontId="26" fillId="0" borderId="0" xfId="0" applyNumberFormat="1" applyFont="1"/>
    <xf numFmtId="3" fontId="26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left" wrapText="1"/>
    </xf>
    <xf numFmtId="3" fontId="27" fillId="0" borderId="0" xfId="0" applyNumberFormat="1" applyFont="1" applyAlignment="1">
      <alignment wrapText="1"/>
    </xf>
    <xf numFmtId="3" fontId="27" fillId="0" borderId="0" xfId="0" applyNumberFormat="1" applyFont="1"/>
    <xf numFmtId="3" fontId="25" fillId="0" borderId="3" xfId="0" applyNumberFormat="1" applyFont="1" applyBorder="1"/>
    <xf numFmtId="3" fontId="0" fillId="0" borderId="3" xfId="0" applyNumberFormat="1" applyBorder="1" applyAlignment="1">
      <alignment wrapText="1"/>
    </xf>
    <xf numFmtId="170" fontId="25" fillId="0" borderId="0" xfId="0" applyNumberFormat="1" applyFont="1"/>
    <xf numFmtId="170" fontId="26" fillId="0" borderId="0" xfId="0" applyNumberFormat="1" applyFont="1"/>
    <xf numFmtId="168" fontId="25" fillId="0" borderId="3" xfId="0" applyNumberFormat="1" applyFont="1" applyBorder="1"/>
    <xf numFmtId="168" fontId="25" fillId="0" borderId="0" xfId="0" applyNumberFormat="1" applyFont="1"/>
    <xf numFmtId="168" fontId="26" fillId="0" borderId="0" xfId="0" applyNumberFormat="1" applyFont="1"/>
    <xf numFmtId="14" fontId="26" fillId="0" borderId="0" xfId="0" applyNumberFormat="1" applyFont="1"/>
    <xf numFmtId="1" fontId="26" fillId="0" borderId="0" xfId="0" applyNumberFormat="1" applyFont="1" applyAlignment="1">
      <alignment horizontal="left"/>
    </xf>
    <xf numFmtId="3" fontId="25" fillId="0" borderId="0" xfId="0" applyNumberFormat="1" applyFont="1" applyAlignment="1">
      <alignment wrapText="1"/>
    </xf>
    <xf numFmtId="0" fontId="30" fillId="0" borderId="0" xfId="0" applyFont="1"/>
    <xf numFmtId="0" fontId="9" fillId="2" borderId="5" xfId="0" applyFont="1" applyFill="1" applyBorder="1" applyAlignment="1">
      <alignment horizontal="center"/>
    </xf>
    <xf numFmtId="14" fontId="9" fillId="2" borderId="5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67" fontId="4" fillId="0" borderId="2" xfId="1" applyNumberFormat="1" applyFont="1" applyBorder="1" applyAlignment="1">
      <alignment horizontal="center"/>
    </xf>
    <xf numFmtId="14" fontId="25" fillId="0" borderId="0" xfId="2" applyNumberFormat="1" applyAlignment="1">
      <alignment horizontal="center"/>
    </xf>
    <xf numFmtId="3" fontId="25" fillId="0" borderId="0" xfId="2" applyNumberFormat="1" applyAlignment="1">
      <alignment horizontal="center"/>
    </xf>
    <xf numFmtId="14" fontId="0" fillId="0" borderId="0" xfId="0" applyNumberFormat="1" applyAlignment="1">
      <alignment horizontal="center"/>
    </xf>
    <xf numFmtId="3" fontId="25" fillId="0" borderId="0" xfId="0" applyNumberFormat="1" applyFont="1" applyAlignment="1">
      <alignment horizontal="center"/>
    </xf>
  </cellXfs>
  <cellStyles count="5">
    <cellStyle name="Comma" xfId="1" builtinId="3"/>
    <cellStyle name="Comma 2" xfId="3"/>
    <cellStyle name="Normal" xfId="0" builtinId="0"/>
    <cellStyle name="Normal 2" xfId="2"/>
    <cellStyle name="Percent 2" xfId="4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E36D0B"/>
      <color rgb="FFB2912F"/>
      <color rgb="FFF17CB0"/>
      <color rgb="FF60BD68"/>
      <color rgb="FFF0AC00"/>
      <color rgb="FFF5C708"/>
      <color rgb="FF60B4CC"/>
      <color rgb="FF02B9A7"/>
      <color rgb="FF616A6F"/>
      <color rgb="FF928B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2016/17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64365890433904"/>
          <c:y val="0.14514145141451415"/>
          <c:w val="0.79081923270229515"/>
          <c:h val="0.485548420838539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Summary!$G$3:$AF$4</c15:sqref>
                  </c15:fullRef>
                </c:ext>
              </c:extLst>
              <c:f>Summary!$V$3:$AF$4</c:f>
              <c:multiLvlStrCache>
                <c:ptCount val="1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</c:lvl>
                <c:lvl>
                  <c:pt idx="0">
                    <c:v>2021/22</c:v>
                  </c:pt>
                  <c:pt idx="4">
                    <c:v>2022/23</c:v>
                  </c:pt>
                  <c:pt idx="8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Summary!$G$6:$AF$6</c15:sqref>
                  </c15:fullRef>
                </c:ext>
              </c:extLst>
              <c:f>Summary!$V$6:$AF$6</c:f>
              <c:numCache>
                <c:formatCode>#,##0</c:formatCode>
                <c:ptCount val="11"/>
                <c:pt idx="0">
                  <c:v>35602.488043871148</c:v>
                </c:pt>
                <c:pt idx="1">
                  <c:v>34021.547925529194</c:v>
                </c:pt>
                <c:pt idx="2">
                  <c:v>32721.678986801351</c:v>
                </c:pt>
                <c:pt idx="3">
                  <c:v>34540.152769562679</c:v>
                </c:pt>
                <c:pt idx="4">
                  <c:v>38816.066860191218</c:v>
                </c:pt>
                <c:pt idx="5">
                  <c:v>35521.998817106556</c:v>
                </c:pt>
                <c:pt idx="6">
                  <c:v>33415.714785895434</c:v>
                </c:pt>
                <c:pt idx="7">
                  <c:v>36437.649002475671</c:v>
                </c:pt>
                <c:pt idx="8">
                  <c:v>40914.567587030833</c:v>
                </c:pt>
                <c:pt idx="9">
                  <c:v>37383.96311421397</c:v>
                </c:pt>
                <c:pt idx="10">
                  <c:v>35611.599122939049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BD-4AD4-9528-D6BF8EF8563B}"/>
            </c:ext>
          </c:extLst>
        </c:ser>
        <c:ser>
          <c:idx val="0"/>
          <c:order val="1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Summary!$G$3:$AF$4</c15:sqref>
                  </c15:fullRef>
                </c:ext>
              </c:extLst>
              <c:f>Summary!$V$3:$AF$4</c:f>
              <c:multiLvlStrCache>
                <c:ptCount val="1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</c:lvl>
                <c:lvl>
                  <c:pt idx="0">
                    <c:v>2021/22</c:v>
                  </c:pt>
                  <c:pt idx="4">
                    <c:v>2022/23</c:v>
                  </c:pt>
                  <c:pt idx="8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Summary!$G$14:$AF$14</c15:sqref>
                  </c15:fullRef>
                </c:ext>
              </c:extLst>
              <c:f>Summary!$V$14:$AF$14</c:f>
              <c:numCache>
                <c:formatCode>#,##0</c:formatCode>
                <c:ptCount val="11"/>
                <c:pt idx="0">
                  <c:v>32655.200700661379</c:v>
                </c:pt>
                <c:pt idx="1">
                  <c:v>34211.318661287012</c:v>
                </c:pt>
                <c:pt idx="2">
                  <c:v>34825.706075525173</c:v>
                </c:pt>
                <c:pt idx="3">
                  <c:v>35299.734994865335</c:v>
                </c:pt>
                <c:pt idx="4">
                  <c:v>35554.843422568476</c:v>
                </c:pt>
                <c:pt idx="5">
                  <c:v>35758.403976792571</c:v>
                </c:pt>
                <c:pt idx="6">
                  <c:v>35522.531118924046</c:v>
                </c:pt>
                <c:pt idx="7">
                  <c:v>37041.380630768253</c:v>
                </c:pt>
                <c:pt idx="8">
                  <c:v>37571.277199725824</c:v>
                </c:pt>
                <c:pt idx="9">
                  <c:v>37692.604910291397</c:v>
                </c:pt>
                <c:pt idx="10">
                  <c:v>37911.691880885883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BD-4AD4-9528-D6BF8EF8563B}"/>
            </c:ext>
          </c:extLst>
        </c:ser>
        <c:ser>
          <c:idx val="1"/>
          <c:order val="2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Summary!$G$3:$AF$4</c15:sqref>
                  </c15:fullRef>
                </c:ext>
              </c:extLst>
              <c:f>Summary!$V$3:$AF$4</c:f>
              <c:multiLvlStrCache>
                <c:ptCount val="11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</c:lvl>
                <c:lvl>
                  <c:pt idx="0">
                    <c:v>2021/22</c:v>
                  </c:pt>
                  <c:pt idx="4">
                    <c:v>2022/23</c:v>
                  </c:pt>
                  <c:pt idx="8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Summary!$G$22:$AF$22</c15:sqref>
                  </c15:fullRef>
                </c:ext>
              </c:extLst>
              <c:f>Summary!$V$22:$AF$22</c:f>
              <c:numCache>
                <c:formatCode>#,##0</c:formatCode>
                <c:ptCount val="11"/>
                <c:pt idx="0">
                  <c:v>33100.164610615771</c:v>
                </c:pt>
                <c:pt idx="1">
                  <c:v>34075.252142796831</c:v>
                </c:pt>
                <c:pt idx="2">
                  <c:v>34805.963394631202</c:v>
                </c:pt>
                <c:pt idx="3">
                  <c:v>35275.708890831818</c:v>
                </c:pt>
                <c:pt idx="4">
                  <c:v>35580.229694469075</c:v>
                </c:pt>
                <c:pt idx="5">
                  <c:v>35586.953624363196</c:v>
                </c:pt>
                <c:pt idx="6">
                  <c:v>35897.505710769648</c:v>
                </c:pt>
                <c:pt idx="7">
                  <c:v>36824.579257660647</c:v>
                </c:pt>
                <c:pt idx="8">
                  <c:v>37482.056565899751</c:v>
                </c:pt>
                <c:pt idx="9">
                  <c:v>37631.097460518155</c:v>
                </c:pt>
                <c:pt idx="10">
                  <c:v>37772.177667029937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BD-4AD4-9528-D6BF8EF85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24626976"/>
        <c:axId val="324629720"/>
      </c:barChart>
      <c:catAx>
        <c:axId val="324626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24629720"/>
        <c:crosses val="autoZero"/>
        <c:auto val="1"/>
        <c:lblAlgn val="ctr"/>
        <c:lblOffset val="100"/>
        <c:noMultiLvlLbl val="0"/>
      </c:catAx>
      <c:valAx>
        <c:axId val="324629720"/>
        <c:scaling>
          <c:orientation val="minMax"/>
          <c:min val="23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62697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Summary!$G$32:$AF$33</c15:sqref>
                  </c15:fullRef>
                </c:ext>
              </c:extLst>
              <c:f>Summary!$R$32:$AF$33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Summary!$G$43:$AF$43</c15:sqref>
                  </c15:fullRef>
                </c:ext>
              </c:extLst>
              <c:f>Summary!$R$43:$AF$43</c:f>
              <c:numCache>
                <c:formatCode>#,##0.0</c:formatCode>
                <c:ptCount val="15"/>
                <c:pt idx="0">
                  <c:v>7.4711897211568568</c:v>
                </c:pt>
                <c:pt idx="1">
                  <c:v>2.3774868430544105</c:v>
                </c:pt>
                <c:pt idx="2">
                  <c:v>0.46676395980378427</c:v>
                </c:pt>
                <c:pt idx="3">
                  <c:v>1.6944098883930225</c:v>
                </c:pt>
                <c:pt idx="4">
                  <c:v>-2.1715857993581</c:v>
                </c:pt>
                <c:pt idx="5">
                  <c:v>4.765299025077252</c:v>
                </c:pt>
                <c:pt idx="6">
                  <c:v>1.7958600787095325</c:v>
                </c:pt>
                <c:pt idx="7">
                  <c:v>1.3611466148371942</c:v>
                </c:pt>
                <c:pt idx="8">
                  <c:v>0.72269218944631675</c:v>
                </c:pt>
                <c:pt idx="9">
                  <c:v>0.57252552572031323</c:v>
                </c:pt>
                <c:pt idx="10">
                  <c:v>-0.65962915465022087</c:v>
                </c:pt>
                <c:pt idx="11">
                  <c:v>4.2757356078015007</c:v>
                </c:pt>
                <c:pt idx="12">
                  <c:v>1.4305529651813531</c:v>
                </c:pt>
                <c:pt idx="13">
                  <c:v>0.32292676642480256</c:v>
                </c:pt>
                <c:pt idx="14">
                  <c:v>0.58124656312801282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E73-4C74-BB24-8EB7DF9FFF88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Summary!$G$32:$AF$33</c15:sqref>
                  </c15:fullRef>
                </c:ext>
              </c:extLst>
              <c:f>Summary!$R$32:$AF$33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Summary!$G$51:$AF$51</c15:sqref>
                  </c15:fullRef>
                </c:ext>
              </c:extLst>
              <c:f>Summary!$R$51:$AF$51</c:f>
              <c:numCache>
                <c:formatCode>0.0</c:formatCode>
                <c:ptCount val="15"/>
                <c:pt idx="0">
                  <c:v>0.69968312439920854</c:v>
                </c:pt>
                <c:pt idx="1">
                  <c:v>0.91519233636689901</c:v>
                </c:pt>
                <c:pt idx="2">
                  <c:v>1.2911942688075717</c:v>
                </c:pt>
                <c:pt idx="3">
                  <c:v>0.2720019546605501</c:v>
                </c:pt>
                <c:pt idx="4">
                  <c:v>0.13594831570771237</c:v>
                </c:pt>
                <c:pt idx="5">
                  <c:v>2.9458691328330566</c:v>
                </c:pt>
                <c:pt idx="6">
                  <c:v>2.1444045337426498</c:v>
                </c:pt>
                <c:pt idx="7">
                  <c:v>1.3496121077719581</c:v>
                </c:pt>
                <c:pt idx="8">
                  <c:v>0.86325920360568187</c:v>
                </c:pt>
                <c:pt idx="9">
                  <c:v>1.8897938410900039E-2</c:v>
                </c:pt>
                <c:pt idx="10">
                  <c:v>0.87265712509274618</c:v>
                </c:pt>
                <c:pt idx="11">
                  <c:v>2.5825570009251786</c:v>
                </c:pt>
                <c:pt idx="12">
                  <c:v>1.7854306050280933</c:v>
                </c:pt>
                <c:pt idx="13">
                  <c:v>0.39763264952221711</c:v>
                </c:pt>
                <c:pt idx="14">
                  <c:v>0.37490324766584759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E73-4C74-BB24-8EB7DF9F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628936"/>
        <c:axId val="324632464"/>
      </c:lineChart>
      <c:catAx>
        <c:axId val="324628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24632464"/>
        <c:crosses val="autoZero"/>
        <c:auto val="1"/>
        <c:lblAlgn val="ctr"/>
        <c:lblOffset val="100"/>
        <c:noMultiLvlLbl val="0"/>
      </c:catAx>
      <c:valAx>
        <c:axId val="32463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62893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900">
                <a:latin typeface="Arial" pitchFamily="34" charset="0"/>
                <a:cs typeface="Arial" pitchFamily="34" charset="0"/>
              </a:rPr>
              <a:t>Agriculture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Summary!$G$3:$AF$4</c15:sqref>
                  </c15:fullRef>
                </c:ext>
              </c:extLst>
              <c:f>Summary!$W$3:$AF$4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3">
                    <c:v>2022/23</c:v>
                  </c:pt>
                  <c:pt idx="7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Summary!$G$15:$AF$15</c15:sqref>
                  </c15:fullRef>
                </c:ext>
              </c:extLst>
              <c:f>Summary!$W$15:$AF$15</c:f>
              <c:numCache>
                <c:formatCode>#,##0</c:formatCode>
                <c:ptCount val="10"/>
                <c:pt idx="0">
                  <c:v>7635.2658213018694</c:v>
                </c:pt>
                <c:pt idx="1">
                  <c:v>7951.2319678642825</c:v>
                </c:pt>
                <c:pt idx="2">
                  <c:v>8461.8542852047503</c:v>
                </c:pt>
                <c:pt idx="3">
                  <c:v>8170.2438403050201</c:v>
                </c:pt>
                <c:pt idx="4">
                  <c:v>8565.6392027555266</c:v>
                </c:pt>
                <c:pt idx="5">
                  <c:v>8258.2364358599207</c:v>
                </c:pt>
                <c:pt idx="6">
                  <c:v>8167.1051702887016</c:v>
                </c:pt>
                <c:pt idx="7">
                  <c:v>8518.205435037924</c:v>
                </c:pt>
                <c:pt idx="8">
                  <c:v>8669.1072092515169</c:v>
                </c:pt>
                <c:pt idx="9">
                  <c:v>8697.9319884947545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20-4502-AD73-A3984CB2DED8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Summary!$G$3:$AF$4</c15:sqref>
                  </c15:fullRef>
                </c:ext>
              </c:extLst>
              <c:f>Summary!$W$3:$AF$4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3">
                    <c:v>2022/23</c:v>
                  </c:pt>
                  <c:pt idx="7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Summary!$G$23:$AF$23</c15:sqref>
                  </c15:fullRef>
                </c:ext>
              </c:extLst>
              <c:f>Summary!$W$23:$AF$23</c:f>
              <c:numCache>
                <c:formatCode>#,##0</c:formatCode>
                <c:ptCount val="10"/>
                <c:pt idx="0">
                  <c:v>7830.4381252977682</c:v>
                </c:pt>
                <c:pt idx="1">
                  <c:v>8020.8626748744473</c:v>
                </c:pt>
                <c:pt idx="2">
                  <c:v>8282.7452989895392</c:v>
                </c:pt>
                <c:pt idx="3">
                  <c:v>8416.9944641449911</c:v>
                </c:pt>
                <c:pt idx="4">
                  <c:v>8364.9665508652361</c:v>
                </c:pt>
                <c:pt idx="5">
                  <c:v>8292.4968554095558</c:v>
                </c:pt>
                <c:pt idx="6">
                  <c:v>8308.9349821244286</c:v>
                </c:pt>
                <c:pt idx="7">
                  <c:v>8508.3475504812304</c:v>
                </c:pt>
                <c:pt idx="8">
                  <c:v>8669.0770357119527</c:v>
                </c:pt>
                <c:pt idx="9">
                  <c:v>8708.0965115100171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20-4502-AD73-A3984CB2D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24625408"/>
        <c:axId val="324630112"/>
      </c:barChart>
      <c:catAx>
        <c:axId val="324625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24630112"/>
        <c:crosses val="autoZero"/>
        <c:auto val="1"/>
        <c:lblAlgn val="ctr"/>
        <c:lblOffset val="100"/>
        <c:noMultiLvlLbl val="0"/>
      </c:catAx>
      <c:valAx>
        <c:axId val="3246301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24625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70093774077763E-2"/>
          <c:y val="0.90557844476082561"/>
          <c:w val="0.9645980837761133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Industry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Summary!$G$3:$AF$4</c15:sqref>
                  </c15:fullRef>
                </c:ext>
              </c:extLst>
              <c:f>Summary!$W$3:$AF$4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3">
                    <c:v>2022/23</c:v>
                  </c:pt>
                  <c:pt idx="7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Summary!$G$16:$AF$16</c15:sqref>
                  </c15:fullRef>
                </c:ext>
              </c:extLst>
              <c:f>Summary!$W$16:$AF$16</c:f>
              <c:numCache>
                <c:formatCode>#,##0</c:formatCode>
                <c:ptCount val="10"/>
                <c:pt idx="0">
                  <c:v>9397.8280376356633</c:v>
                </c:pt>
                <c:pt idx="1">
                  <c:v>9273.2655999825365</c:v>
                </c:pt>
                <c:pt idx="2">
                  <c:v>9302.5145318031537</c:v>
                </c:pt>
                <c:pt idx="3">
                  <c:v>9333.5073890892181</c:v>
                </c:pt>
                <c:pt idx="4">
                  <c:v>9142.4136340235927</c:v>
                </c:pt>
                <c:pt idx="5">
                  <c:v>9321.0875478467278</c:v>
                </c:pt>
                <c:pt idx="6">
                  <c:v>9845.9621270527859</c:v>
                </c:pt>
                <c:pt idx="7">
                  <c:v>10359.939455981386</c:v>
                </c:pt>
                <c:pt idx="8">
                  <c:v>9776.6799305547029</c:v>
                </c:pt>
                <c:pt idx="9">
                  <c:v>10098.715420477842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38-48A1-9424-1470FFD23884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Summary!$G$3:$AF$4</c15:sqref>
                  </c15:fullRef>
                </c:ext>
              </c:extLst>
              <c:f>Summary!$W$3:$AF$4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3">
                    <c:v>2022/23</c:v>
                  </c:pt>
                  <c:pt idx="7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Summary!$G$24:$AF$24</c15:sqref>
                  </c15:fullRef>
                </c:ext>
              </c:extLst>
              <c:f>Summary!$W$24:$AF$24</c:f>
              <c:numCache>
                <c:formatCode>#,##0</c:formatCode>
                <c:ptCount val="10"/>
                <c:pt idx="0">
                  <c:v>9205.2183569422341</c:v>
                </c:pt>
                <c:pt idx="1">
                  <c:v>9322.1620578079983</c:v>
                </c:pt>
                <c:pt idx="2">
                  <c:v>9312.3849561662755</c:v>
                </c:pt>
                <c:pt idx="3">
                  <c:v>9273.6144478297465</c:v>
                </c:pt>
                <c:pt idx="4">
                  <c:v>9187.6019101762868</c:v>
                </c:pt>
                <c:pt idx="5">
                  <c:v>9367.3560668051487</c:v>
                </c:pt>
                <c:pt idx="6">
                  <c:v>9805.9442050322505</c:v>
                </c:pt>
                <c:pt idx="7">
                  <c:v>9993.0016492360519</c:v>
                </c:pt>
                <c:pt idx="8">
                  <c:v>9975.1829571946964</c:v>
                </c:pt>
                <c:pt idx="9">
                  <c:v>10019.228321064737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38-48A1-9424-1470FFD2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24625800"/>
        <c:axId val="324630896"/>
      </c:barChart>
      <c:catAx>
        <c:axId val="324625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24630896"/>
        <c:crosses val="autoZero"/>
        <c:auto val="1"/>
        <c:lblAlgn val="ctr"/>
        <c:lblOffset val="100"/>
        <c:noMultiLvlLbl val="0"/>
      </c:catAx>
      <c:valAx>
        <c:axId val="324630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24625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441335120879675E-3"/>
          <c:y val="0.90557844476082561"/>
          <c:w val="0.9724132204654042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Services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Summary!$G$3:$AF$4</c15:sqref>
                  </c15:fullRef>
                </c:ext>
              </c:extLst>
              <c:f>Summary!$W$3:$AF$4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3">
                    <c:v>2022/23</c:v>
                  </c:pt>
                  <c:pt idx="7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Summary!$G$17:$AF$17</c15:sqref>
                  </c15:fullRef>
                </c:ext>
              </c:extLst>
              <c:f>Summary!$W$17:$AF$17</c:f>
              <c:numCache>
                <c:formatCode>#,##0</c:formatCode>
                <c:ptCount val="10"/>
                <c:pt idx="0">
                  <c:v>14826.588046027757</c:v>
                </c:pt>
                <c:pt idx="1">
                  <c:v>15117.77486342106</c:v>
                </c:pt>
                <c:pt idx="2">
                  <c:v>15111.16871220989</c:v>
                </c:pt>
                <c:pt idx="3">
                  <c:v>15607.019416068879</c:v>
                </c:pt>
                <c:pt idx="4">
                  <c:v>15572.127528422328</c:v>
                </c:pt>
                <c:pt idx="5">
                  <c:v>15369.216098500598</c:v>
                </c:pt>
                <c:pt idx="6">
                  <c:v>16310.804330243411</c:v>
                </c:pt>
                <c:pt idx="7">
                  <c:v>15856.868146528857</c:v>
                </c:pt>
                <c:pt idx="8">
                  <c:v>16500.270181851429</c:v>
                </c:pt>
                <c:pt idx="9">
                  <c:v>16233.993560241237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06-4776-B198-7CBF1D648EA3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Summary!$G$3:$AF$4</c15:sqref>
                  </c15:fullRef>
                </c:ext>
              </c:extLst>
              <c:f>Summary!$W$3:$AF$4</c:f>
              <c:multiLvlStrCache>
                <c:ptCount val="10"/>
                <c:lvl>
                  <c:pt idx="0">
                    <c:v>Q2</c:v>
                  </c:pt>
                  <c:pt idx="1">
                    <c:v>Q3</c:v>
                  </c:pt>
                  <c:pt idx="2">
                    <c:v>Q4</c:v>
                  </c:pt>
                  <c:pt idx="3">
                    <c:v>Q1</c:v>
                  </c:pt>
                  <c:pt idx="4">
                    <c:v>Q2</c:v>
                  </c:pt>
                  <c:pt idx="5">
                    <c:v>Q3</c:v>
                  </c:pt>
                  <c:pt idx="6">
                    <c:v>Q4</c:v>
                  </c:pt>
                  <c:pt idx="7">
                    <c:v>Q1</c:v>
                  </c:pt>
                  <c:pt idx="8">
                    <c:v>Q2</c:v>
                  </c:pt>
                  <c:pt idx="9">
                    <c:v>Q3</c:v>
                  </c:pt>
                </c:lvl>
                <c:lvl>
                  <c:pt idx="3">
                    <c:v>2022/23</c:v>
                  </c:pt>
                  <c:pt idx="7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Summary!$G$25:$AF$25</c15:sqref>
                  </c15:fullRef>
                </c:ext>
              </c:extLst>
              <c:f>Summary!$W$25:$AF$25</c:f>
              <c:numCache>
                <c:formatCode>#,##0</c:formatCode>
                <c:ptCount val="10"/>
                <c:pt idx="0">
                  <c:v>14675.82353449376</c:v>
                </c:pt>
                <c:pt idx="1">
                  <c:v>15014.715019000869</c:v>
                </c:pt>
                <c:pt idx="2">
                  <c:v>15231.784698012016</c:v>
                </c:pt>
                <c:pt idx="3">
                  <c:v>15453.784780660597</c:v>
                </c:pt>
                <c:pt idx="4">
                  <c:v>15551.667322866464</c:v>
                </c:pt>
                <c:pt idx="5">
                  <c:v>15659.355481594102</c:v>
                </c:pt>
                <c:pt idx="6">
                  <c:v>15984.026357176177</c:v>
                </c:pt>
                <c:pt idx="7">
                  <c:v>16189.70338455696</c:v>
                </c:pt>
                <c:pt idx="8">
                  <c:v>16183.245099233189</c:v>
                </c:pt>
                <c:pt idx="9">
                  <c:v>16204.961172761885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06-4776-B198-7CBF1D648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326656544"/>
        <c:axId val="326659680"/>
      </c:barChart>
      <c:catAx>
        <c:axId val="32665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26659680"/>
        <c:crosses val="autoZero"/>
        <c:auto val="1"/>
        <c:lblAlgn val="ctr"/>
        <c:lblOffset val="100"/>
        <c:noMultiLvlLbl val="0"/>
      </c:catAx>
      <c:valAx>
        <c:axId val="3266596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26656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486351709489496E-2"/>
          <c:y val="0.88589824795885752"/>
          <c:w val="0.96427454632687049"/>
          <c:h val="0.11410175204114247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Agriculture sector Value Added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Summary!$G$32:$AF$33</c15:sqref>
                  </c15:fullRef>
                </c:ext>
              </c:extLst>
              <c:f>Summary!$R$32:$AF$33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Summary!$G$44:$AF$44</c15:sqref>
                  </c15:fullRef>
                </c:ext>
              </c:extLst>
              <c:f>Summary!$R$44:$AF$44</c:f>
              <c:numCache>
                <c:formatCode>#,##0.0</c:formatCode>
                <c:ptCount val="15"/>
                <c:pt idx="0">
                  <c:v>-0.90731683885748593</c:v>
                </c:pt>
                <c:pt idx="1">
                  <c:v>3.5764683313881163</c:v>
                </c:pt>
                <c:pt idx="2">
                  <c:v>-4.6838858241282644</c:v>
                </c:pt>
                <c:pt idx="3">
                  <c:v>2.4781218502683444</c:v>
                </c:pt>
                <c:pt idx="4">
                  <c:v>3.6036215342020617</c:v>
                </c:pt>
                <c:pt idx="5">
                  <c:v>-3.6250390313775527</c:v>
                </c:pt>
                <c:pt idx="6">
                  <c:v>4.1382468398269756</c:v>
                </c:pt>
                <c:pt idx="7">
                  <c:v>6.4219270599097156</c:v>
                </c:pt>
                <c:pt idx="8">
                  <c:v>-3.446176630689568</c:v>
                </c:pt>
                <c:pt idx="9">
                  <c:v>4.839456082081206</c:v>
                </c:pt>
                <c:pt idx="10">
                  <c:v>-3.5887895768095812</c:v>
                </c:pt>
                <c:pt idx="11">
                  <c:v>-1.1035196955066273</c:v>
                </c:pt>
                <c:pt idx="12">
                  <c:v>4.2989560857682907</c:v>
                </c:pt>
                <c:pt idx="13">
                  <c:v>1.771520719527242</c:v>
                </c:pt>
                <c:pt idx="14">
                  <c:v>0.33249997430504497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F22-4B61-A019-FEBC80B9656E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Summary!$G$32:$AF$33</c15:sqref>
                  </c15:fullRef>
                </c:ext>
              </c:extLst>
              <c:f>Summary!$R$32:$AF$33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Summary!$G$52:$AF$52</c15:sqref>
                  </c15:fullRef>
                </c:ext>
              </c:extLst>
              <c:f>Summary!$R$52:$AF$52</c:f>
              <c:numCache>
                <c:formatCode>0.0</c:formatCode>
                <c:ptCount val="15"/>
                <c:pt idx="0">
                  <c:v>1.2699771319686359</c:v>
                </c:pt>
                <c:pt idx="1">
                  <c:v>2.8726949695467852E-3</c:v>
                </c:pt>
                <c:pt idx="2">
                  <c:v>-0.27388739299352149</c:v>
                </c:pt>
                <c:pt idx="3">
                  <c:v>0.55434067518882468</c:v>
                </c:pt>
                <c:pt idx="4">
                  <c:v>0.67593971081190141</c:v>
                </c:pt>
                <c:pt idx="5">
                  <c:v>1.3050709076606326</c:v>
                </c:pt>
                <c:pt idx="6">
                  <c:v>2.4318505111671218</c:v>
                </c:pt>
                <c:pt idx="7">
                  <c:v>3.2650181748584917</c:v>
                </c:pt>
                <c:pt idx="8">
                  <c:v>1.6208293302442778</c:v>
                </c:pt>
                <c:pt idx="9">
                  <c:v>-0.61812935129499369</c:v>
                </c:pt>
                <c:pt idx="10">
                  <c:v>-0.86634770163168673</c:v>
                </c:pt>
                <c:pt idx="11">
                  <c:v>0.19822891707399481</c:v>
                </c:pt>
                <c:pt idx="12">
                  <c:v>2.3999774794942086</c:v>
                </c:pt>
                <c:pt idx="13">
                  <c:v>1.8890799215369514</c:v>
                </c:pt>
                <c:pt idx="14">
                  <c:v>0.45009953928571989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F22-4B61-A019-FEBC80B96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662816"/>
        <c:axId val="326663208"/>
      </c:lineChart>
      <c:catAx>
        <c:axId val="326662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26663208"/>
        <c:crosses val="autoZero"/>
        <c:auto val="1"/>
        <c:lblAlgn val="ctr"/>
        <c:lblOffset val="100"/>
        <c:noMultiLvlLbl val="0"/>
      </c:catAx>
      <c:valAx>
        <c:axId val="32666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66281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Industry sector Value Added</a:t>
            </a:r>
          </a:p>
        </c:rich>
      </c:tx>
      <c:layout>
        <c:manualLayout>
          <c:xMode val="edge"/>
          <c:yMode val="edge"/>
          <c:x val="0.10274221818710702"/>
          <c:y val="1.4760147601476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Summary!$G$32:$AF$33</c15:sqref>
                  </c15:fullRef>
                </c:ext>
              </c:extLst>
              <c:f>Summary!$R$32:$AF$33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Summary!$G$45:$AF$45</c15:sqref>
                  </c15:fullRef>
                </c:ext>
              </c:extLst>
              <c:f>Summary!$R$45:$AF$45</c:f>
              <c:numCache>
                <c:formatCode>0.0</c:formatCode>
                <c:ptCount val="15"/>
                <c:pt idx="0">
                  <c:v>12.0806263172047</c:v>
                </c:pt>
                <c:pt idx="1">
                  <c:v>3.7113658966137164</c:v>
                </c:pt>
                <c:pt idx="2">
                  <c:v>0.94873389321683543</c:v>
                </c:pt>
                <c:pt idx="3">
                  <c:v>-4.3690709388410909E-2</c:v>
                </c:pt>
                <c:pt idx="4">
                  <c:v>-4.5212969959840361</c:v>
                </c:pt>
                <c:pt idx="5">
                  <c:v>12.574704255065928</c:v>
                </c:pt>
                <c:pt idx="6">
                  <c:v>-1.3254385710643857</c:v>
                </c:pt>
                <c:pt idx="7">
                  <c:v>0.31541134571484442</c:v>
                </c:pt>
                <c:pt idx="8">
                  <c:v>0.33316644849203936</c:v>
                </c:pt>
                <c:pt idx="9">
                  <c:v>-2.047394908467226</c:v>
                </c:pt>
                <c:pt idx="10">
                  <c:v>1.954340735122706</c:v>
                </c:pt>
                <c:pt idx="11">
                  <c:v>5.6310444088395029</c:v>
                </c:pt>
                <c:pt idx="12">
                  <c:v>5.2201838915914012</c:v>
                </c:pt>
                <c:pt idx="13">
                  <c:v>-5.6299511006305591</c:v>
                </c:pt>
                <c:pt idx="14">
                  <c:v>3.2939146234775674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423-4B70-9C5E-4EDC3B65450C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Summary!$G$32:$AF$33</c15:sqref>
                  </c15:fullRef>
                </c:ext>
              </c:extLst>
              <c:f>Summary!$R$32:$AF$33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Summary!$G$53:$AF$53</c15:sqref>
                  </c15:fullRef>
                </c:ext>
              </c:extLst>
              <c:f>Summary!$R$53:$AF$53</c:f>
              <c:numCache>
                <c:formatCode>0.0</c:formatCode>
                <c:ptCount val="15"/>
                <c:pt idx="0">
                  <c:v>1.15575878629679</c:v>
                </c:pt>
                <c:pt idx="1">
                  <c:v>0.10924987603948555</c:v>
                </c:pt>
                <c:pt idx="2">
                  <c:v>0.30087661506126295</c:v>
                </c:pt>
                <c:pt idx="3">
                  <c:v>-0.59084042911058399</c:v>
                </c:pt>
                <c:pt idx="4">
                  <c:v>5.323362452758218E-2</c:v>
                </c:pt>
                <c:pt idx="5">
                  <c:v>5.9418678360952493</c:v>
                </c:pt>
                <c:pt idx="6">
                  <c:v>1.2704065925559505</c:v>
                </c:pt>
                <c:pt idx="7">
                  <c:v>-0.10488019389808256</c:v>
                </c:pt>
                <c:pt idx="8">
                  <c:v>-0.41633274954829824</c:v>
                </c:pt>
                <c:pt idx="9">
                  <c:v>-0.92749745136955219</c:v>
                </c:pt>
                <c:pt idx="10">
                  <c:v>1.9564861253921428</c:v>
                </c:pt>
                <c:pt idx="11">
                  <c:v>4.6820910308012609</c:v>
                </c:pt>
                <c:pt idx="12">
                  <c:v>1.9075923775683679</c:v>
                </c:pt>
                <c:pt idx="13">
                  <c:v>-0.17831170920218353</c:v>
                </c:pt>
                <c:pt idx="14">
                  <c:v>0.44154943382037626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423-4B70-9C5E-4EDC3B654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662032"/>
        <c:axId val="326663600"/>
      </c:lineChart>
      <c:catAx>
        <c:axId val="326662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26663600"/>
        <c:crosses val="autoZero"/>
        <c:auto val="1"/>
        <c:lblAlgn val="ctr"/>
        <c:lblOffset val="100"/>
        <c:noMultiLvlLbl val="0"/>
      </c:catAx>
      <c:valAx>
        <c:axId val="32666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66203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47985417989346E-2"/>
          <c:y val="0.91697358863352418"/>
          <c:w val="0.89999985108240754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Services Value Added</a:t>
            </a:r>
          </a:p>
        </c:rich>
      </c:tx>
      <c:layout>
        <c:manualLayout>
          <c:xMode val="edge"/>
          <c:yMode val="edge"/>
          <c:x val="0.11097014281665496"/>
          <c:y val="1.968019680196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Summary!$G$32:$AF$33</c15:sqref>
                  </c15:fullRef>
                </c:ext>
              </c:extLst>
              <c:f>Summary!$R$32:$AF$33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Summary!$G$46:$AF$46</c15:sqref>
                  </c15:fullRef>
                </c:ext>
              </c:extLst>
              <c:f>Summary!$R$46:$AF$46</c:f>
              <c:numCache>
                <c:formatCode>0.0</c:formatCode>
                <c:ptCount val="15"/>
                <c:pt idx="0">
                  <c:v>6.5269045154116245</c:v>
                </c:pt>
                <c:pt idx="1">
                  <c:v>1.1367595026167354</c:v>
                </c:pt>
                <c:pt idx="2">
                  <c:v>3.8591491821007962</c:v>
                </c:pt>
                <c:pt idx="3">
                  <c:v>0.41955791134258291</c:v>
                </c:pt>
                <c:pt idx="4">
                  <c:v>-2.2882425556967401</c:v>
                </c:pt>
                <c:pt idx="5">
                  <c:v>3.7382982058816072</c:v>
                </c:pt>
                <c:pt idx="6">
                  <c:v>1.9639502796553243</c:v>
                </c:pt>
                <c:pt idx="7">
                  <c:v>-4.3697907071993392E-2</c:v>
                </c:pt>
                <c:pt idx="8">
                  <c:v>3.2813524440259867</c:v>
                </c:pt>
                <c:pt idx="9">
                  <c:v>-0.22356535041294645</c:v>
                </c:pt>
                <c:pt idx="10">
                  <c:v>-1.3030424362462711</c:v>
                </c:pt>
                <c:pt idx="11">
                  <c:v>6.1264558043052864</c:v>
                </c:pt>
                <c:pt idx="12">
                  <c:v>-2.78303984600482</c:v>
                </c:pt>
                <c:pt idx="13">
                  <c:v>4.0575606064014336</c:v>
                </c:pt>
                <c:pt idx="14">
                  <c:v>-1.6137712817761551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BA9-4D4D-8981-E76156725738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Summary!$G$32:$AF$33</c15:sqref>
                  </c15:fullRef>
                </c:ext>
              </c:extLst>
              <c:f>Summary!$R$32:$AF$33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Summary!$G$54:$AF$54</c15:sqref>
                  </c15:fullRef>
                </c:ext>
              </c:extLst>
              <c:f>Summary!$R$54:$AF$54</c:f>
              <c:numCache>
                <c:formatCode>0.0</c:formatCode>
                <c:ptCount val="15"/>
                <c:pt idx="0">
                  <c:v>0.16970941000875595</c:v>
                </c:pt>
                <c:pt idx="1">
                  <c:v>2.2212857235706762</c:v>
                </c:pt>
                <c:pt idx="2">
                  <c:v>2.9077260714774233</c:v>
                </c:pt>
                <c:pt idx="3">
                  <c:v>0.45432385002359688</c:v>
                </c:pt>
                <c:pt idx="4">
                  <c:v>-0.59432471482780969</c:v>
                </c:pt>
                <c:pt idx="5">
                  <c:v>1.6726400847706158</c:v>
                </c:pt>
                <c:pt idx="6">
                  <c:v>2.3091820619850489</c:v>
                </c:pt>
                <c:pt idx="7">
                  <c:v>1.4457129471751484</c:v>
                </c:pt>
                <c:pt idx="8">
                  <c:v>1.4574791270359544</c:v>
                </c:pt>
                <c:pt idx="9">
                  <c:v>0.63338880148220422</c:v>
                </c:pt>
                <c:pt idx="10">
                  <c:v>0.69245410470746283</c:v>
                </c:pt>
                <c:pt idx="11">
                  <c:v>2.0733348570041166</c:v>
                </c:pt>
                <c:pt idx="12">
                  <c:v>1.286766067477374</c:v>
                </c:pt>
                <c:pt idx="13">
                  <c:v>-3.9891313450080013E-2</c:v>
                </c:pt>
                <c:pt idx="14">
                  <c:v>0.13418862159928491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BA9-4D4D-8981-E76156725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660072"/>
        <c:axId val="326660464"/>
      </c:lineChart>
      <c:catAx>
        <c:axId val="326660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26660464"/>
        <c:crosses val="autoZero"/>
        <c:auto val="1"/>
        <c:lblAlgn val="ctr"/>
        <c:lblOffset val="100"/>
        <c:noMultiLvlLbl val="0"/>
      </c:catAx>
      <c:valAx>
        <c:axId val="32666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66007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69986322132268E-2"/>
          <c:y val="0.91697358863352418"/>
          <c:w val="0.9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percentage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Summary!$A$35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Summary!$G$32:$AF$33</c15:sqref>
                  </c15:fullRef>
                </c:ext>
              </c:extLst>
              <c:f>Summary!$R$32:$AF$33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Summary!$G$35:$AF$35</c15:sqref>
                  </c15:fullRef>
                </c:ext>
              </c:extLst>
              <c:f>Summary!$R$35:$AF$35</c:f>
              <c:numCache>
                <c:formatCode>0.0</c:formatCode>
                <c:ptCount val="15"/>
                <c:pt idx="0">
                  <c:v>-0.38750223767365366</c:v>
                </c:pt>
                <c:pt idx="1">
                  <c:v>4.090717189757509E-2</c:v>
                </c:pt>
                <c:pt idx="2">
                  <c:v>2.8016286547001501</c:v>
                </c:pt>
                <c:pt idx="3">
                  <c:v>12.983656423670231</c:v>
                </c:pt>
                <c:pt idx="4">
                  <c:v>2.2847097854481024</c:v>
                </c:pt>
                <c:pt idx="5">
                  <c:v>4.7486457106564961</c:v>
                </c:pt>
                <c:pt idx="6">
                  <c:v>5.6412590359305348</c:v>
                </c:pt>
                <c:pt idx="7">
                  <c:v>5.8857353738166474</c:v>
                </c:pt>
                <c:pt idx="8">
                  <c:v>9.0262759511642532</c:v>
                </c:pt>
                <c:pt idx="9">
                  <c:v>4.4102957774341922</c:v>
                </c:pt>
                <c:pt idx="10">
                  <c:v>2.1210274673681306</c:v>
                </c:pt>
                <c:pt idx="11">
                  <c:v>5.4935953687648365</c:v>
                </c:pt>
                <c:pt idx="12">
                  <c:v>5.4062683228521147</c:v>
                </c:pt>
                <c:pt idx="13">
                  <c:v>5.2417216347936391</c:v>
                </c:pt>
                <c:pt idx="14">
                  <c:v>6.5714121368144029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FD-4A86-8F8D-D4E39EEE7FB0}"/>
            </c:ext>
          </c:extLst>
        </c:ser>
        <c:ser>
          <c:idx val="0"/>
          <c:order val="1"/>
          <c:tx>
            <c:strRef>
              <c:f>Summary!$A$36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Summary!$G$32:$AF$33</c15:sqref>
                  </c15:fullRef>
                </c:ext>
              </c:extLst>
              <c:f>Summary!$R$32:$AF$33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Summary!$G$36:$AF$36</c15:sqref>
                  </c15:fullRef>
                </c:ext>
              </c:extLst>
              <c:f>Summary!$R$36:$AF$36</c:f>
              <c:numCache>
                <c:formatCode>0.0</c:formatCode>
                <c:ptCount val="15"/>
                <c:pt idx="0">
                  <c:v>6.9852608563932161</c:v>
                </c:pt>
                <c:pt idx="1">
                  <c:v>7.7708848462837654</c:v>
                </c:pt>
                <c:pt idx="2">
                  <c:v>0.26448965494316745</c:v>
                </c:pt>
                <c:pt idx="3">
                  <c:v>0.67982952734650937</c:v>
                </c:pt>
                <c:pt idx="4">
                  <c:v>4.2505955969130538</c:v>
                </c:pt>
                <c:pt idx="5">
                  <c:v>-2.0186119768336286</c:v>
                </c:pt>
                <c:pt idx="6">
                  <c:v>4.2379653419568397</c:v>
                </c:pt>
                <c:pt idx="7">
                  <c:v>10.559635505698095</c:v>
                </c:pt>
                <c:pt idx="8">
                  <c:v>4.8528460696303899</c:v>
                </c:pt>
                <c:pt idx="9">
                  <c:v>11.868455509313236</c:v>
                </c:pt>
                <c:pt idx="10">
                  <c:v>5.1640553886444396</c:v>
                </c:pt>
                <c:pt idx="11">
                  <c:v>-3.2610048994550223</c:v>
                </c:pt>
                <c:pt idx="12">
                  <c:v>3.8261197965903992</c:v>
                </c:pt>
                <c:pt idx="13">
                  <c:v>1.3739219211926779</c:v>
                </c:pt>
                <c:pt idx="14">
                  <c:v>4.390622176627601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7FD-4A86-8F8D-D4E39EEE7FB0}"/>
            </c:ext>
          </c:extLst>
        </c:ser>
        <c:ser>
          <c:idx val="1"/>
          <c:order val="2"/>
          <c:tx>
            <c:strRef>
              <c:f>Summary!$A$37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Summary!$G$32:$AF$33</c15:sqref>
                  </c15:fullRef>
                </c:ext>
              </c:extLst>
              <c:f>Summary!$R$32:$AF$33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Summary!$G$37:$AF$37</c15:sqref>
                  </c15:fullRef>
                </c:ext>
              </c:extLst>
              <c:f>Summary!$R$37:$AF$37</c:f>
              <c:numCache>
                <c:formatCode>0.0</c:formatCode>
                <c:ptCount val="15"/>
                <c:pt idx="0">
                  <c:v>-2.2152883728566941</c:v>
                </c:pt>
                <c:pt idx="1">
                  <c:v>-1.4698675758708868</c:v>
                </c:pt>
                <c:pt idx="2">
                  <c:v>2.1510181498354486</c:v>
                </c:pt>
                <c:pt idx="3">
                  <c:v>17.504777543225437</c:v>
                </c:pt>
                <c:pt idx="4">
                  <c:v>-0.11172693124724686</c:v>
                </c:pt>
                <c:pt idx="5">
                  <c:v>7.8904491905469998</c:v>
                </c:pt>
                <c:pt idx="6">
                  <c:v>5.5394456601731035</c:v>
                </c:pt>
                <c:pt idx="7">
                  <c:v>6.9822717776343746</c:v>
                </c:pt>
                <c:pt idx="8">
                  <c:v>12.134499717459345</c:v>
                </c:pt>
                <c:pt idx="9">
                  <c:v>-2.4856464405298762</c:v>
                </c:pt>
                <c:pt idx="10">
                  <c:v>0.63658749260162573</c:v>
                </c:pt>
                <c:pt idx="11">
                  <c:v>6.6896559179276283</c:v>
                </c:pt>
                <c:pt idx="12">
                  <c:v>11.73228141167626</c:v>
                </c:pt>
                <c:pt idx="13">
                  <c:v>6.0785667857744752</c:v>
                </c:pt>
                <c:pt idx="14">
                  <c:v>7.9359610909037093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7FD-4A86-8F8D-D4E39EEE7FB0}"/>
            </c:ext>
          </c:extLst>
        </c:ser>
        <c:ser>
          <c:idx val="2"/>
          <c:order val="3"/>
          <c:tx>
            <c:strRef>
              <c:f>Summary!$A$38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Summary!$G$32:$AF$33</c15:sqref>
                  </c15:fullRef>
                </c:ext>
              </c:extLst>
              <c:f>Summary!$R$32:$AF$33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Summary!$G$38:$AF$38</c15:sqref>
                  </c15:fullRef>
                </c:ext>
              </c:extLst>
              <c:f>Summary!$R$38:$AF$38</c:f>
              <c:numCache>
                <c:formatCode>0.0</c:formatCode>
                <c:ptCount val="15"/>
                <c:pt idx="0">
                  <c:v>-3.65549621564768</c:v>
                </c:pt>
                <c:pt idx="1">
                  <c:v>-2.0228738605327035</c:v>
                </c:pt>
                <c:pt idx="2">
                  <c:v>5.2759222604788825</c:v>
                </c:pt>
                <c:pt idx="3">
                  <c:v>12.75969248527038</c:v>
                </c:pt>
                <c:pt idx="4">
                  <c:v>2.8697144600671409</c:v>
                </c:pt>
                <c:pt idx="5">
                  <c:v>5.801702849760515</c:v>
                </c:pt>
                <c:pt idx="6">
                  <c:v>3.9831838966035926</c:v>
                </c:pt>
                <c:pt idx="7">
                  <c:v>3.5173252143987144</c:v>
                </c:pt>
                <c:pt idx="8">
                  <c:v>9.1083003984153912</c:v>
                </c:pt>
                <c:pt idx="9">
                  <c:v>5.0675250993323928</c:v>
                </c:pt>
                <c:pt idx="10">
                  <c:v>1.4528331009760587</c:v>
                </c:pt>
                <c:pt idx="11">
                  <c:v>8.2506289342271888</c:v>
                </c:pt>
                <c:pt idx="12">
                  <c:v>1.1100461483691815</c:v>
                </c:pt>
                <c:pt idx="13">
                  <c:v>5.9594760148518722</c:v>
                </c:pt>
                <c:pt idx="14">
                  <c:v>5.681251725296077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97FD-4A86-8F8D-D4E39EEE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657720"/>
        <c:axId val="326661640"/>
      </c:lineChart>
      <c:catAx>
        <c:axId val="326657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26661640"/>
        <c:crosses val="autoZero"/>
        <c:auto val="1"/>
        <c:lblAlgn val="ctr"/>
        <c:lblOffset val="100"/>
        <c:noMultiLvlLbl val="0"/>
      </c:catAx>
      <c:valAx>
        <c:axId val="326661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65772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GB" sz="10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change, deseasonalized</a:t>
            </a:r>
          </a:p>
        </c:rich>
      </c:tx>
      <c:layout>
        <c:manualLayout>
          <c:xMode val="edge"/>
          <c:yMode val="edge"/>
          <c:x val="0.16936562576531258"/>
          <c:y val="3.0418547681539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Summary!$A$43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Summary!$G$32:$AF$33</c15:sqref>
                  </c15:fullRef>
                </c:ext>
              </c:extLst>
              <c:f>Summary!$R$32:$AF$33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Summary!$G$43:$AF$43</c15:sqref>
                  </c15:fullRef>
                </c:ext>
              </c:extLst>
              <c:f>Summary!$R$43:$AF$43</c:f>
              <c:numCache>
                <c:formatCode>#,##0.0</c:formatCode>
                <c:ptCount val="15"/>
                <c:pt idx="0">
                  <c:v>7.4711897211568568</c:v>
                </c:pt>
                <c:pt idx="1">
                  <c:v>2.3774868430544105</c:v>
                </c:pt>
                <c:pt idx="2">
                  <c:v>0.46676395980378427</c:v>
                </c:pt>
                <c:pt idx="3">
                  <c:v>1.6944098883930225</c:v>
                </c:pt>
                <c:pt idx="4">
                  <c:v>-2.1715857993581</c:v>
                </c:pt>
                <c:pt idx="5">
                  <c:v>4.765299025077252</c:v>
                </c:pt>
                <c:pt idx="6">
                  <c:v>1.7958600787095325</c:v>
                </c:pt>
                <c:pt idx="7">
                  <c:v>1.3611466148371942</c:v>
                </c:pt>
                <c:pt idx="8">
                  <c:v>0.72269218944631675</c:v>
                </c:pt>
                <c:pt idx="9">
                  <c:v>0.57252552572031323</c:v>
                </c:pt>
                <c:pt idx="10">
                  <c:v>-0.65962915465022087</c:v>
                </c:pt>
                <c:pt idx="11">
                  <c:v>4.2757356078015007</c:v>
                </c:pt>
                <c:pt idx="12">
                  <c:v>1.4305529651813531</c:v>
                </c:pt>
                <c:pt idx="13">
                  <c:v>0.32292676642480256</c:v>
                </c:pt>
                <c:pt idx="14">
                  <c:v>0.58124656312801282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FD-4A86-8F8D-D4E39EEE7FB0}"/>
            </c:ext>
          </c:extLst>
        </c:ser>
        <c:ser>
          <c:idx val="0"/>
          <c:order val="1"/>
          <c:tx>
            <c:strRef>
              <c:f>Summary!$A$44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Summary!$G$32:$AF$33</c15:sqref>
                  </c15:fullRef>
                </c:ext>
              </c:extLst>
              <c:f>Summary!$R$32:$AF$33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Summary!$G$44:$AF$44</c15:sqref>
                  </c15:fullRef>
                </c:ext>
              </c:extLst>
              <c:f>Summary!$R$44:$AF$44</c:f>
              <c:numCache>
                <c:formatCode>#,##0.0</c:formatCode>
                <c:ptCount val="15"/>
                <c:pt idx="0">
                  <c:v>-0.90731683885748593</c:v>
                </c:pt>
                <c:pt idx="1">
                  <c:v>3.5764683313881163</c:v>
                </c:pt>
                <c:pt idx="2">
                  <c:v>-4.6838858241282644</c:v>
                </c:pt>
                <c:pt idx="3">
                  <c:v>2.4781218502683444</c:v>
                </c:pt>
                <c:pt idx="4">
                  <c:v>3.6036215342020617</c:v>
                </c:pt>
                <c:pt idx="5">
                  <c:v>-3.6250390313775527</c:v>
                </c:pt>
                <c:pt idx="6">
                  <c:v>4.1382468398269756</c:v>
                </c:pt>
                <c:pt idx="7">
                  <c:v>6.4219270599097156</c:v>
                </c:pt>
                <c:pt idx="8">
                  <c:v>-3.446176630689568</c:v>
                </c:pt>
                <c:pt idx="9">
                  <c:v>4.839456082081206</c:v>
                </c:pt>
                <c:pt idx="10">
                  <c:v>-3.5887895768095812</c:v>
                </c:pt>
                <c:pt idx="11">
                  <c:v>-1.1035196955066273</c:v>
                </c:pt>
                <c:pt idx="12">
                  <c:v>4.2989560857682907</c:v>
                </c:pt>
                <c:pt idx="13">
                  <c:v>1.771520719527242</c:v>
                </c:pt>
                <c:pt idx="14">
                  <c:v>0.33249997430504497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7FD-4A86-8F8D-D4E39EEE7FB0}"/>
            </c:ext>
          </c:extLst>
        </c:ser>
        <c:ser>
          <c:idx val="1"/>
          <c:order val="2"/>
          <c:tx>
            <c:strRef>
              <c:f>Summary!$A$45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Summary!$G$32:$AF$33</c15:sqref>
                  </c15:fullRef>
                </c:ext>
              </c:extLst>
              <c:f>Summary!$R$32:$AF$33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Summary!$G$45:$AF$45</c15:sqref>
                  </c15:fullRef>
                </c:ext>
              </c:extLst>
              <c:f>Summary!$R$45:$AF$45</c:f>
              <c:numCache>
                <c:formatCode>0.0</c:formatCode>
                <c:ptCount val="15"/>
                <c:pt idx="0">
                  <c:v>12.0806263172047</c:v>
                </c:pt>
                <c:pt idx="1">
                  <c:v>3.7113658966137164</c:v>
                </c:pt>
                <c:pt idx="2">
                  <c:v>0.94873389321683543</c:v>
                </c:pt>
                <c:pt idx="3">
                  <c:v>-4.3690709388410909E-2</c:v>
                </c:pt>
                <c:pt idx="4">
                  <c:v>-4.5212969959840361</c:v>
                </c:pt>
                <c:pt idx="5">
                  <c:v>12.574704255065928</c:v>
                </c:pt>
                <c:pt idx="6">
                  <c:v>-1.3254385710643857</c:v>
                </c:pt>
                <c:pt idx="7">
                  <c:v>0.31541134571484442</c:v>
                </c:pt>
                <c:pt idx="8">
                  <c:v>0.33316644849203936</c:v>
                </c:pt>
                <c:pt idx="9">
                  <c:v>-2.047394908467226</c:v>
                </c:pt>
                <c:pt idx="10">
                  <c:v>1.954340735122706</c:v>
                </c:pt>
                <c:pt idx="11">
                  <c:v>5.6310444088395029</c:v>
                </c:pt>
                <c:pt idx="12">
                  <c:v>5.2201838915914012</c:v>
                </c:pt>
                <c:pt idx="13">
                  <c:v>-5.6299511006305591</c:v>
                </c:pt>
                <c:pt idx="14">
                  <c:v>3.2939146234775674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7FD-4A86-8F8D-D4E39EEE7FB0}"/>
            </c:ext>
          </c:extLst>
        </c:ser>
        <c:ser>
          <c:idx val="2"/>
          <c:order val="3"/>
          <c:tx>
            <c:strRef>
              <c:f>Summary!$A$46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Summary!$G$32:$AF$33</c15:sqref>
                  </c15:fullRef>
                </c:ext>
              </c:extLst>
              <c:f>Summary!$R$32:$AF$33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Summary!$G$46:$AF$46</c15:sqref>
                  </c15:fullRef>
                </c:ext>
              </c:extLst>
              <c:f>Summary!$R$46:$AF$46</c:f>
              <c:numCache>
                <c:formatCode>0.0</c:formatCode>
                <c:ptCount val="15"/>
                <c:pt idx="0">
                  <c:v>6.5269045154116245</c:v>
                </c:pt>
                <c:pt idx="1">
                  <c:v>1.1367595026167354</c:v>
                </c:pt>
                <c:pt idx="2">
                  <c:v>3.8591491821007962</c:v>
                </c:pt>
                <c:pt idx="3">
                  <c:v>0.41955791134258291</c:v>
                </c:pt>
                <c:pt idx="4">
                  <c:v>-2.2882425556967401</c:v>
                </c:pt>
                <c:pt idx="5">
                  <c:v>3.7382982058816072</c:v>
                </c:pt>
                <c:pt idx="6">
                  <c:v>1.9639502796553243</c:v>
                </c:pt>
                <c:pt idx="7">
                  <c:v>-4.3697907071993392E-2</c:v>
                </c:pt>
                <c:pt idx="8">
                  <c:v>3.2813524440259867</c:v>
                </c:pt>
                <c:pt idx="9">
                  <c:v>-0.22356535041294645</c:v>
                </c:pt>
                <c:pt idx="10">
                  <c:v>-1.3030424362462711</c:v>
                </c:pt>
                <c:pt idx="11">
                  <c:v>6.1264558043052864</c:v>
                </c:pt>
                <c:pt idx="12">
                  <c:v>-2.78303984600482</c:v>
                </c:pt>
                <c:pt idx="13">
                  <c:v>4.0575606064014336</c:v>
                </c:pt>
                <c:pt idx="14">
                  <c:v>-1.6137712817761551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97FD-4A86-8F8D-D4E39EEE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657328"/>
        <c:axId val="326660856"/>
      </c:lineChart>
      <c:catAx>
        <c:axId val="326657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26660856"/>
        <c:crosses val="autoZero"/>
        <c:auto val="1"/>
        <c:lblAlgn val="ctr"/>
        <c:lblOffset val="100"/>
        <c:noMultiLvlLbl val="0"/>
      </c:catAx>
      <c:valAx>
        <c:axId val="32666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65732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471502425833134"/>
          <c:y val="0.68830964311279275"/>
          <c:w val="0.65501407778573129"/>
          <c:h val="0.285716330913181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Original_Expenditure!$B$28</c:f>
              <c:strCache>
                <c:ptCount val="1"/>
                <c:pt idx="0">
                  <c:v>Final Consumption Expenditure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Original_Expenditure!$C$26:$AC$27</c15:sqref>
                  </c15:fullRef>
                </c:ext>
              </c:extLst>
              <c:f>Original_Expenditure!$O$26:$AC$27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Original_Expenditure!$C$28:$AC$28</c15:sqref>
                  </c15:fullRef>
                </c:ext>
              </c:extLst>
              <c:f>Original_Expenditure!$O$28:$AC$28</c:f>
              <c:numCache>
                <c:formatCode>0.0</c:formatCode>
                <c:ptCount val="15"/>
                <c:pt idx="0">
                  <c:v>0.14325245424740007</c:v>
                </c:pt>
                <c:pt idx="1">
                  <c:v>1.54418160701848</c:v>
                </c:pt>
                <c:pt idx="2">
                  <c:v>8.047273960623702</c:v>
                </c:pt>
                <c:pt idx="3">
                  <c:v>15.870327737264734</c:v>
                </c:pt>
                <c:pt idx="4">
                  <c:v>1.9308467394451689</c:v>
                </c:pt>
                <c:pt idx="5">
                  <c:v>0.85187842940170899</c:v>
                </c:pt>
                <c:pt idx="6">
                  <c:v>6.7347955500368206</c:v>
                </c:pt>
                <c:pt idx="7">
                  <c:v>7.9791707090511199</c:v>
                </c:pt>
                <c:pt idx="8">
                  <c:v>10.106914042308768</c:v>
                </c:pt>
                <c:pt idx="9">
                  <c:v>4.8870834391156137</c:v>
                </c:pt>
                <c:pt idx="10">
                  <c:v>-1.9478951171414516</c:v>
                </c:pt>
                <c:pt idx="11">
                  <c:v>2.0062969038310952</c:v>
                </c:pt>
                <c:pt idx="12">
                  <c:v>13.477963680041526</c:v>
                </c:pt>
                <c:pt idx="13">
                  <c:v>13.991307346748648</c:v>
                </c:pt>
                <c:pt idx="14">
                  <c:v>7.1794997559057272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F0-4C33-ADD8-D571A563ECD9}"/>
            </c:ext>
          </c:extLst>
        </c:ser>
        <c:ser>
          <c:idx val="0"/>
          <c:order val="1"/>
          <c:tx>
            <c:strRef>
              <c:f>Original_Expenditure!$B$32</c:f>
              <c:strCache>
                <c:ptCount val="1"/>
                <c:pt idx="0">
                  <c:v>Gross Fixed Capital Formation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Original_Expenditure!$C$26:$AC$27</c15:sqref>
                  </c15:fullRef>
                </c:ext>
              </c:extLst>
              <c:f>Original_Expenditure!$O$26:$AC$27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Original_Expenditure!$C$32:$AC$32</c15:sqref>
                  </c15:fullRef>
                </c:ext>
              </c:extLst>
              <c:f>Original_Expenditure!$O$32:$AC$32</c:f>
              <c:numCache>
                <c:formatCode>0.0</c:formatCode>
                <c:ptCount val="15"/>
                <c:pt idx="0">
                  <c:v>-10.757523234178434</c:v>
                </c:pt>
                <c:pt idx="1">
                  <c:v>6.5604109739945349</c:v>
                </c:pt>
                <c:pt idx="2">
                  <c:v>3.4707278783743023</c:v>
                </c:pt>
                <c:pt idx="3">
                  <c:v>20.986803365784535</c:v>
                </c:pt>
                <c:pt idx="4">
                  <c:v>22.90496477506785</c:v>
                </c:pt>
                <c:pt idx="5">
                  <c:v>6.4896055651516571</c:v>
                </c:pt>
                <c:pt idx="6">
                  <c:v>0.10465466810747337</c:v>
                </c:pt>
                <c:pt idx="7">
                  <c:v>2.2828846010586101</c:v>
                </c:pt>
                <c:pt idx="8">
                  <c:v>3.2296941700634019</c:v>
                </c:pt>
                <c:pt idx="9">
                  <c:v>-0.55015533745245149</c:v>
                </c:pt>
                <c:pt idx="10">
                  <c:v>4.5448764461999636</c:v>
                </c:pt>
                <c:pt idx="11">
                  <c:v>7.8243179078421043</c:v>
                </c:pt>
                <c:pt idx="12">
                  <c:v>6.1516420731421162</c:v>
                </c:pt>
                <c:pt idx="13">
                  <c:v>2.1503963251599867</c:v>
                </c:pt>
                <c:pt idx="14">
                  <c:v>13.008479112147175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7F0-4C33-ADD8-D571A563ECD9}"/>
            </c:ext>
          </c:extLst>
        </c:ser>
        <c:ser>
          <c:idx val="1"/>
          <c:order val="2"/>
          <c:tx>
            <c:strRef>
              <c:f>Original_Expenditure!$B$49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Original_Expenditure!$C$26:$AC$27</c15:sqref>
                  </c15:fullRef>
                </c:ext>
              </c:extLst>
              <c:f>Original_Expenditure!$O$26:$AC$27</c:f>
              <c:multiLvlStrCache>
                <c:ptCount val="15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</c:lvl>
                <c:lvl>
                  <c:pt idx="0">
                    <c:v>2020/21</c:v>
                  </c:pt>
                  <c:pt idx="4">
                    <c:v>2021/22</c:v>
                  </c:pt>
                  <c:pt idx="8">
                    <c:v>2022/23</c:v>
                  </c:pt>
                  <c:pt idx="12">
                    <c:v>2023/24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Original_Expenditure!$C$49:$AC$49</c15:sqref>
                  </c15:fullRef>
                </c:ext>
              </c:extLst>
              <c:f>Original_Expenditure!$O$49:$AC$49</c:f>
              <c:numCache>
                <c:formatCode>0.0</c:formatCode>
                <c:ptCount val="15"/>
                <c:pt idx="0">
                  <c:v>-0.38750223767365366</c:v>
                </c:pt>
                <c:pt idx="1">
                  <c:v>4.090717189757509E-2</c:v>
                </c:pt>
                <c:pt idx="2">
                  <c:v>2.8016286547001501</c:v>
                </c:pt>
                <c:pt idx="3">
                  <c:v>12.983656423670231</c:v>
                </c:pt>
                <c:pt idx="4">
                  <c:v>2.2847097854481024</c:v>
                </c:pt>
                <c:pt idx="5">
                  <c:v>4.7486457106564961</c:v>
                </c:pt>
                <c:pt idx="6">
                  <c:v>5.6412590359305348</c:v>
                </c:pt>
                <c:pt idx="7">
                  <c:v>5.8857353738166474</c:v>
                </c:pt>
                <c:pt idx="8">
                  <c:v>9.0262759511642532</c:v>
                </c:pt>
                <c:pt idx="9">
                  <c:v>4.4102957774341922</c:v>
                </c:pt>
                <c:pt idx="10">
                  <c:v>2.1210274673681306</c:v>
                </c:pt>
                <c:pt idx="11">
                  <c:v>5.4935953687648365</c:v>
                </c:pt>
                <c:pt idx="12">
                  <c:v>5.4062683228521147</c:v>
                </c:pt>
                <c:pt idx="13">
                  <c:v>5.2417216347936391</c:v>
                </c:pt>
                <c:pt idx="14">
                  <c:v>6.5714121368144029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47F0-4C33-ADD8-D571A563E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6662424"/>
        <c:axId val="326658504"/>
      </c:lineChart>
      <c:catAx>
        <c:axId val="326662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26658504"/>
        <c:crosses val="autoZero"/>
        <c:auto val="1"/>
        <c:lblAlgn val="ctr"/>
        <c:lblOffset val="100"/>
        <c:noMultiLvlLbl val="0"/>
      </c:catAx>
      <c:valAx>
        <c:axId val="32665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6662424"/>
        <c:crosses val="autoZero"/>
        <c:crossBetween val="between"/>
      </c:valAx>
      <c:spPr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25400">
          <a:noFill/>
        </a:ln>
      </c:spPr>
    </c:plotArea>
    <c:legend>
      <c:legendPos val="b"/>
      <c:layout>
        <c:manualLayout>
          <c:xMode val="edge"/>
          <c:yMode val="edge"/>
          <c:x val="0.14018186703040073"/>
          <c:y val="0.8216429525256711"/>
          <c:w val="0.81043317419968175"/>
          <c:h val="0.1200598609384353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  <a:ln>
              <a:noFill/>
            </a:ln>
            <a:effectLst/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Summary!$B$6:$H$6</c:f>
              <c:numCache>
                <c:formatCode>#,##0</c:formatCode>
                <c:ptCount val="7"/>
                <c:pt idx="0">
                  <c:v>28577.264308379144</c:v>
                </c:pt>
                <c:pt idx="1">
                  <c:v>26610.229856381713</c:v>
                </c:pt>
                <c:pt idx="2">
                  <c:v>26240.147760822299</c:v>
                </c:pt>
                <c:pt idx="3">
                  <c:v>27090.398995889955</c:v>
                </c:pt>
                <c:pt idx="4">
                  <c:v>30772.150606162653</c:v>
                </c:pt>
                <c:pt idx="5">
                  <c:v>28335.255625120881</c:v>
                </c:pt>
                <c:pt idx="6">
                  <c:v>27653.344707149536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23-4BD5-8379-E1AAEAEA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117136"/>
        <c:axId val="328115568"/>
      </c:barChart>
      <c:lineChart>
        <c:grouping val="standard"/>
        <c:varyColors val="0"/>
        <c:ser>
          <c:idx val="1"/>
          <c:order val="1"/>
          <c:tx>
            <c:v>Original series growth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Summary!$B$35:$H$35</c:f>
              <c:numCache>
                <c:formatCode>0.0</c:formatCode>
                <c:ptCount val="7"/>
                <c:pt idx="0">
                  <c:v>-0.26117517550378055</c:v>
                </c:pt>
                <c:pt idx="1">
                  <c:v>0.50762911900401608</c:v>
                </c:pt>
                <c:pt idx="2">
                  <c:v>6.7463146969083843</c:v>
                </c:pt>
                <c:pt idx="3">
                  <c:v>6.1811907223936702</c:v>
                </c:pt>
                <c:pt idx="4">
                  <c:v>7.6805332872256216</c:v>
                </c:pt>
                <c:pt idx="5">
                  <c:v>6.4825662087449665</c:v>
                </c:pt>
                <c:pt idx="6">
                  <c:v>5.3856287670650982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23-4BD5-8379-E1AAEAEA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114784"/>
        <c:axId val="328115960"/>
      </c:lineChart>
      <c:catAx>
        <c:axId val="328117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115568"/>
        <c:crosses val="autoZero"/>
        <c:auto val="1"/>
        <c:lblAlgn val="ctr"/>
        <c:lblOffset val="100"/>
        <c:noMultiLvlLbl val="0"/>
      </c:catAx>
      <c:valAx>
        <c:axId val="328115568"/>
        <c:scaling>
          <c:orientation val="minMax"/>
          <c:max val="14000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117136"/>
        <c:crosses val="autoZero"/>
        <c:crossBetween val="between"/>
        <c:majorUnit val="1000"/>
      </c:valAx>
      <c:valAx>
        <c:axId val="328115960"/>
        <c:scaling>
          <c:orientation val="minMax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114784"/>
        <c:crosses val="max"/>
        <c:crossBetween val="between"/>
      </c:valAx>
      <c:catAx>
        <c:axId val="328114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8115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 in QGDP estimates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Summary!$B$43:$H$43</c:f>
              <c:numCache>
                <c:formatCode>#,##0.0</c:formatCode>
                <c:ptCount val="7"/>
                <c:pt idx="0">
                  <c:v>0.93978668407934673</c:v>
                </c:pt>
                <c:pt idx="1">
                  <c:v>1.7973686746354467</c:v>
                </c:pt>
                <c:pt idx="2">
                  <c:v>2.8673474851103942</c:v>
                </c:pt>
                <c:pt idx="3">
                  <c:v>0.63132069685383208</c:v>
                </c:pt>
                <c:pt idx="4">
                  <c:v>1.8078676318064923</c:v>
                </c:pt>
                <c:pt idx="5">
                  <c:v>0.76884198112718849</c:v>
                </c:pt>
                <c:pt idx="6">
                  <c:v>2.5885278923357236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EF-4D18-960B-322A6F472181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Summary!$B$51:$H$51</c:f>
              <c:numCache>
                <c:formatCode>0.0</c:formatCode>
                <c:ptCount val="7"/>
                <c:pt idx="0">
                  <c:v>1.4491756027179115</c:v>
                </c:pt>
                <c:pt idx="1">
                  <c:v>1.8800000584842547</c:v>
                </c:pt>
                <c:pt idx="2">
                  <c:v>1.88437090607112</c:v>
                </c:pt>
                <c:pt idx="3">
                  <c:v>1.5856078136674112</c:v>
                </c:pt>
                <c:pt idx="4">
                  <c:v>1.2486049554548018</c:v>
                </c:pt>
                <c:pt idx="5">
                  <c:v>1.2007985821441691</c:v>
                </c:pt>
                <c:pt idx="6">
                  <c:v>1.3516403951753464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EF-4D18-960B-322A6F472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112040"/>
        <c:axId val="328112432"/>
      </c:lineChart>
      <c:catAx>
        <c:axId val="328112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28112432"/>
        <c:crosses val="autoZero"/>
        <c:auto val="1"/>
        <c:lblAlgn val="ctr"/>
        <c:lblOffset val="100"/>
        <c:noMultiLvlLbl val="0"/>
      </c:catAx>
      <c:valAx>
        <c:axId val="3281124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28112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Agriculture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09062546426979"/>
          <c:y val="0.14414543200550115"/>
          <c:w val="0.71653518546030803"/>
          <c:h val="0.57733600643093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Summary!$B$7:$H$7</c:f>
              <c:numCache>
                <c:formatCode>#,##0</c:formatCode>
                <c:ptCount val="7"/>
                <c:pt idx="0">
                  <c:v>8012.3991036842735</c:v>
                </c:pt>
                <c:pt idx="1">
                  <c:v>6110.5594723461927</c:v>
                </c:pt>
                <c:pt idx="2">
                  <c:v>5359.3275476890039</c:v>
                </c:pt>
                <c:pt idx="3">
                  <c:v>5974.7824564005496</c:v>
                </c:pt>
                <c:pt idx="4">
                  <c:v>8783.7149840668608</c:v>
                </c:pt>
                <c:pt idx="5">
                  <c:v>6199.5656227928839</c:v>
                </c:pt>
                <c:pt idx="6">
                  <c:v>5495.0997193497024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FD-401A-BA64-505EF7608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114000"/>
        <c:axId val="328117528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Summary!$B$36:$H$36</c:f>
              <c:numCache>
                <c:formatCode>0.0</c:formatCode>
                <c:ptCount val="7"/>
                <c:pt idx="0">
                  <c:v>1.173487665851658</c:v>
                </c:pt>
                <c:pt idx="1">
                  <c:v>3.2296934678558875</c:v>
                </c:pt>
                <c:pt idx="2">
                  <c:v>1.0636282915110318</c:v>
                </c:pt>
                <c:pt idx="3">
                  <c:v>6.0859960864988016</c:v>
                </c:pt>
                <c:pt idx="4">
                  <c:v>9.6265284642139228</c:v>
                </c:pt>
                <c:pt idx="5">
                  <c:v>1.4565957642584948</c:v>
                </c:pt>
                <c:pt idx="6">
                  <c:v>2.5333807357836191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FD-401A-BA64-505EF7608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115176"/>
        <c:axId val="328110080"/>
      </c:lineChart>
      <c:catAx>
        <c:axId val="32811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28117528"/>
        <c:crosses val="autoZero"/>
        <c:auto val="1"/>
        <c:lblAlgn val="ctr"/>
        <c:lblOffset val="100"/>
        <c:noMultiLvlLbl val="0"/>
      </c:catAx>
      <c:valAx>
        <c:axId val="3281175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28114000"/>
        <c:crosses val="autoZero"/>
        <c:crossBetween val="between"/>
      </c:valAx>
      <c:valAx>
        <c:axId val="32811008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328115176"/>
        <c:crosses val="max"/>
        <c:crossBetween val="between"/>
      </c:valAx>
      <c:catAx>
        <c:axId val="328115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8110080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Industry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667756908907606"/>
          <c:y val="0.14414543200550115"/>
          <c:w val="0.70131797033263721"/>
          <c:h val="0.5858968920397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Summary!$B$8:$H$8</c:f>
              <c:numCache>
                <c:formatCode>#,##0</c:formatCode>
                <c:ptCount val="7"/>
                <c:pt idx="0">
                  <c:v>6768.7156385302533</c:v>
                </c:pt>
                <c:pt idx="1">
                  <c:v>7106.908647480579</c:v>
                </c:pt>
                <c:pt idx="2">
                  <c:v>7305.3928515047055</c:v>
                </c:pt>
                <c:pt idx="3">
                  <c:v>7067.3084674790671</c:v>
                </c:pt>
                <c:pt idx="4">
                  <c:v>7134.8827378051383</c:v>
                </c:pt>
                <c:pt idx="5">
                  <c:v>7312.6343068887709</c:v>
                </c:pt>
                <c:pt idx="6">
                  <c:v>7537.2031573506883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3F-4C82-A029-7880E292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111256"/>
        <c:axId val="328111648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Summary!$B$53:$H$53</c:f>
              <c:numCache>
                <c:formatCode>0.0</c:formatCode>
                <c:ptCount val="7"/>
                <c:pt idx="0">
                  <c:v>3.99743816557383</c:v>
                </c:pt>
                <c:pt idx="1">
                  <c:v>4.3225796230929259</c:v>
                </c:pt>
                <c:pt idx="2">
                  <c:v>1.715684712614407</c:v>
                </c:pt>
                <c:pt idx="3">
                  <c:v>-0.42739662425544944</c:v>
                </c:pt>
                <c:pt idx="4">
                  <c:v>-0.46799930430643233</c:v>
                </c:pt>
                <c:pt idx="5">
                  <c:v>1.7279741182121056</c:v>
                </c:pt>
                <c:pt idx="6">
                  <c:v>3.1908933676691342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3F-4C82-A029-7880E292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113216"/>
        <c:axId val="328112824"/>
      </c:lineChart>
      <c:catAx>
        <c:axId val="328111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28111648"/>
        <c:crosses val="autoZero"/>
        <c:auto val="1"/>
        <c:lblAlgn val="ctr"/>
        <c:lblOffset val="100"/>
        <c:noMultiLvlLbl val="0"/>
      </c:catAx>
      <c:valAx>
        <c:axId val="3281116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28111256"/>
        <c:crosses val="autoZero"/>
        <c:crossBetween val="between"/>
      </c:valAx>
      <c:valAx>
        <c:axId val="32811282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328113216"/>
        <c:crosses val="max"/>
        <c:crossBetween val="between"/>
      </c:valAx>
      <c:catAx>
        <c:axId val="328113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811282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Services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8997413458911"/>
          <c:y val="0.14414543200550115"/>
          <c:w val="0.72979225054495311"/>
          <c:h val="0.5858968920397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Summary!$B$9:$H$9</c:f>
              <c:numCache>
                <c:formatCode>#,##0</c:formatCode>
                <c:ptCount val="7"/>
                <c:pt idx="0">
                  <c:v>11937.72488138928</c:v>
                </c:pt>
                <c:pt idx="1">
                  <c:v>11574.910102479214</c:v>
                </c:pt>
                <c:pt idx="2">
                  <c:v>11626.766233996736</c:v>
                </c:pt>
                <c:pt idx="3">
                  <c:v>12042.614558552568</c:v>
                </c:pt>
                <c:pt idx="4">
                  <c:v>12862.272074776494</c:v>
                </c:pt>
                <c:pt idx="5">
                  <c:v>12815.161399869405</c:v>
                </c:pt>
                <c:pt idx="6">
                  <c:v>12685.301909755221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13-49F3-8743-8C1D2B94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362128"/>
        <c:axId val="328367224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Summary!$B$38:$H$38</c:f>
              <c:numCache>
                <c:formatCode>0.0</c:formatCode>
                <c:ptCount val="7"/>
                <c:pt idx="0">
                  <c:v>-2.4906753065437104</c:v>
                </c:pt>
                <c:pt idx="1">
                  <c:v>-3.7359507206920051</c:v>
                </c:pt>
                <c:pt idx="2">
                  <c:v>2.5175012898047022</c:v>
                </c:pt>
                <c:pt idx="3">
                  <c:v>4.5087091158389825</c:v>
                </c:pt>
                <c:pt idx="4">
                  <c:v>7.7447520576434892</c:v>
                </c:pt>
                <c:pt idx="5">
                  <c:v>10.714997234618195</c:v>
                </c:pt>
                <c:pt idx="6">
                  <c:v>9.1042999786417056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13-49F3-8743-8C1D2B94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364088"/>
        <c:axId val="328368400"/>
      </c:lineChart>
      <c:catAx>
        <c:axId val="328362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28367224"/>
        <c:crosses val="autoZero"/>
        <c:auto val="1"/>
        <c:lblAlgn val="ctr"/>
        <c:lblOffset val="100"/>
        <c:noMultiLvlLbl val="0"/>
      </c:catAx>
      <c:valAx>
        <c:axId val="32836722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28362128"/>
        <c:crosses val="autoZero"/>
        <c:crossBetween val="between"/>
      </c:valAx>
      <c:valAx>
        <c:axId val="328368400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328364088"/>
        <c:crosses val="max"/>
        <c:crossBetween val="between"/>
      </c:valAx>
      <c:catAx>
        <c:axId val="328364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8368400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Agriculture sector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Summary!$B$44:$H$44</c:f>
              <c:numCache>
                <c:formatCode>#,##0.0</c:formatCode>
                <c:ptCount val="7"/>
                <c:pt idx="0">
                  <c:v>-0.95302408655709714</c:v>
                </c:pt>
                <c:pt idx="1">
                  <c:v>5.0173862900126043</c:v>
                </c:pt>
                <c:pt idx="2">
                  <c:v>3.4330357485852447</c:v>
                </c:pt>
                <c:pt idx="3">
                  <c:v>-1.5282220859545892</c:v>
                </c:pt>
                <c:pt idx="4">
                  <c:v>1.8204962557426985</c:v>
                </c:pt>
                <c:pt idx="5">
                  <c:v>-1.95220175441152</c:v>
                </c:pt>
                <c:pt idx="6">
                  <c:v>6.5992294294161979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04-4B66-A336-806C50CDAB83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Summary!$B$52:$H$52</c:f>
              <c:numCache>
                <c:formatCode>0.0</c:formatCode>
                <c:ptCount val="7"/>
                <c:pt idx="0">
                  <c:v>0.55121823800305947</c:v>
                </c:pt>
                <c:pt idx="1">
                  <c:v>2.2458146931697787</c:v>
                </c:pt>
                <c:pt idx="2">
                  <c:v>2.3874889954631051</c:v>
                </c:pt>
                <c:pt idx="3">
                  <c:v>1.0058990738448736</c:v>
                </c:pt>
                <c:pt idx="4">
                  <c:v>0.10202041678974982</c:v>
                </c:pt>
                <c:pt idx="5">
                  <c:v>-4.1521734779126351E-2</c:v>
                </c:pt>
                <c:pt idx="6">
                  <c:v>0.67912832236241005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04-4B66-A336-806C50CDA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363304"/>
        <c:axId val="328362912"/>
      </c:lineChart>
      <c:catAx>
        <c:axId val="328363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28362912"/>
        <c:crosses val="autoZero"/>
        <c:auto val="1"/>
        <c:lblAlgn val="ctr"/>
        <c:lblOffset val="100"/>
        <c:noMultiLvlLbl val="0"/>
      </c:catAx>
      <c:valAx>
        <c:axId val="3283629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283633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Industry sector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Summary!$B$45:$H$45</c:f>
              <c:numCache>
                <c:formatCode>0.0</c:formatCode>
                <c:ptCount val="7"/>
                <c:pt idx="0">
                  <c:v>3.2810210973213128</c:v>
                </c:pt>
                <c:pt idx="1">
                  <c:v>3.9407828740827933</c:v>
                </c:pt>
                <c:pt idx="2">
                  <c:v>2.6340953542313805</c:v>
                </c:pt>
                <c:pt idx="3">
                  <c:v>-1.7990433364469038</c:v>
                </c:pt>
                <c:pt idx="4">
                  <c:v>0.4314428010166349</c:v>
                </c:pt>
                <c:pt idx="5">
                  <c:v>0.99960733107007371</c:v>
                </c:pt>
                <c:pt idx="6">
                  <c:v>3.8918022231443361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54-4175-A40F-DE5A4D5636A2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Summary!$B$53:$H$53</c:f>
              <c:numCache>
                <c:formatCode>0.0</c:formatCode>
                <c:ptCount val="7"/>
                <c:pt idx="0">
                  <c:v>3.99743816557383</c:v>
                </c:pt>
                <c:pt idx="1">
                  <c:v>4.3225796230929259</c:v>
                </c:pt>
                <c:pt idx="2">
                  <c:v>1.715684712614407</c:v>
                </c:pt>
                <c:pt idx="3">
                  <c:v>-0.42739662425544944</c:v>
                </c:pt>
                <c:pt idx="4">
                  <c:v>-0.46799930430643233</c:v>
                </c:pt>
                <c:pt idx="5">
                  <c:v>1.7279741182121056</c:v>
                </c:pt>
                <c:pt idx="6">
                  <c:v>3.1908933676691342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54-4175-A40F-DE5A4D563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366832"/>
        <c:axId val="328366440"/>
      </c:lineChart>
      <c:catAx>
        <c:axId val="328366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28366440"/>
        <c:crosses val="autoZero"/>
        <c:auto val="1"/>
        <c:lblAlgn val="ctr"/>
        <c:lblOffset val="100"/>
        <c:noMultiLvlLbl val="0"/>
      </c:catAx>
      <c:valAx>
        <c:axId val="3283664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2836683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Services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Summary!$B$46:$H$46</c:f>
              <c:numCache>
                <c:formatCode>0.0</c:formatCode>
                <c:ptCount val="7"/>
                <c:pt idx="0">
                  <c:v>-0.16147465893360247</c:v>
                </c:pt>
                <c:pt idx="1">
                  <c:v>-0.18530157186354979</c:v>
                </c:pt>
                <c:pt idx="2">
                  <c:v>1.7506903481066205</c:v>
                </c:pt>
                <c:pt idx="3">
                  <c:v>3.3922987005072347</c:v>
                </c:pt>
                <c:pt idx="4">
                  <c:v>2.5906637727283632</c:v>
                </c:pt>
                <c:pt idx="5">
                  <c:v>2.3791506176547683</c:v>
                </c:pt>
                <c:pt idx="6">
                  <c:v>0.45495005695630475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FA4-4C97-9BD6-570D7F91C33F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Summary!$B$54:$H$54</c:f>
              <c:numCache>
                <c:formatCode>0.0</c:formatCode>
                <c:ptCount val="7"/>
                <c:pt idx="0">
                  <c:v>-6.7859142907633618E-2</c:v>
                </c:pt>
                <c:pt idx="1">
                  <c:v>0.16309976408908078</c:v>
                </c:pt>
                <c:pt idx="2">
                  <c:v>1.6799564949394385</c:v>
                </c:pt>
                <c:pt idx="3">
                  <c:v>3.0319070714626362</c:v>
                </c:pt>
                <c:pt idx="4">
                  <c:v>2.986629329967494</c:v>
                </c:pt>
                <c:pt idx="5">
                  <c:v>1.8584475753788965</c:v>
                </c:pt>
                <c:pt idx="6">
                  <c:v>0.94616044066575533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A4-4C97-9BD6-570D7F91C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360952"/>
        <c:axId val="328365264"/>
      </c:lineChart>
      <c:catAx>
        <c:axId val="328360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28365264"/>
        <c:crosses val="autoZero"/>
        <c:auto val="1"/>
        <c:lblAlgn val="ctr"/>
        <c:lblOffset val="100"/>
        <c:noMultiLvlLbl val="0"/>
      </c:catAx>
      <c:valAx>
        <c:axId val="3283652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3283609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713679657969"/>
          <c:y val="3.8821868964492655E-2"/>
          <c:w val="0.87683231813004503"/>
          <c:h val="0.685282516768737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Deseason_Growth_Decomp!$A$6</c:f>
              <c:strCache>
                <c:ptCount val="1"/>
                <c:pt idx="0">
                  <c:v>AGRICULTURE,FORESTRY&amp;FISHING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Deseason_Growth_Decomp!#REF!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E0-4092-99AD-1D86CBC9938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Deseason_Growth_Decomp!#REF!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Deseason_Growth_Decomp!$A$13</c:f>
              <c:strCache>
                <c:ptCount val="1"/>
                <c:pt idx="0">
                  <c:v>INDUSTRY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Deseason_Growth_Decomp!#REF!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E0-4092-99AD-1D86CBC9938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Deseason_Growth_Decomp!#REF!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Deseason_Growth_Decomp!$A$19</c:f>
              <c:strCache>
                <c:ptCount val="1"/>
                <c:pt idx="0">
                  <c:v>SERVICES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Deseason_Growth_Decomp!#REF!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E0-4092-99AD-1D86CBC9938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Deseason_Growth_Decomp!#REF!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strRef>
              <c:f>Deseason_Growth_Decomp!$A$36</c:f>
              <c:strCache>
                <c:ptCount val="1"/>
                <c:pt idx="0">
                  <c:v>Taxes on products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Deseason_Growth_Decomp!#REF!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E0-4092-99AD-1D86CBC9938A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Deseason_Growth_Decomp!#REF!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328364480"/>
        <c:axId val="328364872"/>
      </c:barChart>
      <c:catAx>
        <c:axId val="328364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8364872"/>
        <c:crosses val="autoZero"/>
        <c:auto val="1"/>
        <c:lblAlgn val="ctr"/>
        <c:lblOffset val="700"/>
        <c:noMultiLvlLbl val="0"/>
      </c:catAx>
      <c:valAx>
        <c:axId val="328364872"/>
        <c:scaling>
          <c:orientation val="minMax"/>
          <c:min val="-4"/>
        </c:scaling>
        <c:delete val="0"/>
        <c:axPos val="l"/>
        <c:numFmt formatCode="#,##0.0" sourceLinked="1"/>
        <c:majorTickMark val="out"/>
        <c:minorTickMark val="none"/>
        <c:tickLblPos val="nextTo"/>
        <c:crossAx val="328364480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1"/>
          <c:order val="0"/>
          <c:tx>
            <c:v>Original series growth</c:v>
          </c:tx>
          <c:spPr>
            <a:solidFill>
              <a:schemeClr val="accent5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Summary!$B$35:$H$35</c:f>
              <c:numCache>
                <c:formatCode>0.0</c:formatCode>
                <c:ptCount val="7"/>
                <c:pt idx="0">
                  <c:v>-0.26117517550378055</c:v>
                </c:pt>
                <c:pt idx="1">
                  <c:v>0.50762911900401608</c:v>
                </c:pt>
                <c:pt idx="2">
                  <c:v>6.7463146969083843</c:v>
                </c:pt>
                <c:pt idx="3">
                  <c:v>6.1811907223936702</c:v>
                </c:pt>
                <c:pt idx="4">
                  <c:v>7.6805332872256216</c:v>
                </c:pt>
                <c:pt idx="5">
                  <c:v>6.4825662087449665</c:v>
                </c:pt>
                <c:pt idx="6">
                  <c:v>5.3856287670650982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D4-4DFC-AB0C-55585DFF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366048"/>
        <c:axId val="329586536"/>
      </c:barChart>
      <c:catAx>
        <c:axId val="328366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586536"/>
        <c:crosses val="autoZero"/>
        <c:auto val="1"/>
        <c:lblAlgn val="ctr"/>
        <c:lblOffset val="100"/>
        <c:noMultiLvlLbl val="0"/>
      </c:catAx>
      <c:valAx>
        <c:axId val="329586536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36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multiLvlStrRef>
              <c:f>Summary!$B$3:$H$4</c:f>
              <c:multiLvlStrCache>
                <c:ptCount val="7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</c:lvl>
                <c:lvl>
                  <c:pt idx="0">
                    <c:v>2016/17</c:v>
                  </c:pt>
                  <c:pt idx="4">
                    <c:v>2017/18</c:v>
                  </c:pt>
                  <c:pt idx="5">
                    <c:v>2017/18</c:v>
                  </c:pt>
                </c:lvl>
              </c:multiLvlStrCache>
            </c:multiLvlStrRef>
          </c:cat>
          <c:val>
            <c:numRef>
              <c:f>Summary!$B$43:$H$43</c:f>
              <c:numCache>
                <c:formatCode>#,##0.0</c:formatCode>
                <c:ptCount val="7"/>
                <c:pt idx="0">
                  <c:v>0.93978668407934673</c:v>
                </c:pt>
                <c:pt idx="1">
                  <c:v>1.7973686746354467</c:v>
                </c:pt>
                <c:pt idx="2">
                  <c:v>2.8673474851103942</c:v>
                </c:pt>
                <c:pt idx="3">
                  <c:v>0.63132069685383208</c:v>
                </c:pt>
                <c:pt idx="4">
                  <c:v>1.8078676318064923</c:v>
                </c:pt>
                <c:pt idx="5">
                  <c:v>0.76884198112718849</c:v>
                </c:pt>
                <c:pt idx="6">
                  <c:v>2.5885278923357236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77-4AC4-8049-4B1FD4FF6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592024"/>
        <c:axId val="329589672"/>
      </c:barChart>
      <c:catAx>
        <c:axId val="329592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589672"/>
        <c:crosses val="autoZero"/>
        <c:auto val="1"/>
        <c:lblAlgn val="ctr"/>
        <c:lblOffset val="100"/>
        <c:noMultiLvlLbl val="0"/>
      </c:catAx>
      <c:valAx>
        <c:axId val="329589672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592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476251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352426</xdr:colOff>
      <xdr:row>0</xdr:row>
      <xdr:rowOff>152400</xdr:rowOff>
    </xdr:from>
    <xdr:to>
      <xdr:col>14</xdr:col>
      <xdr:colOff>85725</xdr:colOff>
      <xdr:row>14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16</xdr:row>
      <xdr:rowOff>0</xdr:rowOff>
    </xdr:from>
    <xdr:to>
      <xdr:col>6</xdr:col>
      <xdr:colOff>466725</xdr:colOff>
      <xdr:row>29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31</xdr:row>
      <xdr:rowOff>19050</xdr:rowOff>
    </xdr:from>
    <xdr:to>
      <xdr:col>6</xdr:col>
      <xdr:colOff>466725</xdr:colOff>
      <xdr:row>44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46</xdr:row>
      <xdr:rowOff>0</xdr:rowOff>
    </xdr:from>
    <xdr:to>
      <xdr:col>6</xdr:col>
      <xdr:colOff>495301</xdr:colOff>
      <xdr:row>59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333376</xdr:colOff>
      <xdr:row>16</xdr:row>
      <xdr:rowOff>9525</xdr:rowOff>
    </xdr:from>
    <xdr:to>
      <xdr:col>14</xdr:col>
      <xdr:colOff>104776</xdr:colOff>
      <xdr:row>29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352426</xdr:colOff>
      <xdr:row>30</xdr:row>
      <xdr:rowOff>171450</xdr:rowOff>
    </xdr:from>
    <xdr:to>
      <xdr:col>14</xdr:col>
      <xdr:colOff>114300</xdr:colOff>
      <xdr:row>44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361951</xdr:colOff>
      <xdr:row>45</xdr:row>
      <xdr:rowOff>171450</xdr:rowOff>
    </xdr:from>
    <xdr:to>
      <xdr:col>14</xdr:col>
      <xdr:colOff>152401</xdr:colOff>
      <xdr:row>59</xdr:row>
      <xdr:rowOff>85725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24</xdr:col>
      <xdr:colOff>0</xdr:colOff>
      <xdr:row>29</xdr:row>
      <xdr:rowOff>104775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0</xdr:colOff>
      <xdr:row>33</xdr:row>
      <xdr:rowOff>0</xdr:rowOff>
    </xdr:from>
    <xdr:to>
      <xdr:col>24</xdr:col>
      <xdr:colOff>542926</xdr:colOff>
      <xdr:row>48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6</xdr:col>
      <xdr:colOff>117475</xdr:colOff>
      <xdr:row>82</xdr:row>
      <xdr:rowOff>12065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xmlns="" id="{A40D8340-3492-45E1-B347-BC7E1C25BB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133350</xdr:rowOff>
    </xdr:from>
    <xdr:to>
      <xdr:col>7</xdr:col>
      <xdr:colOff>228600</xdr:colOff>
      <xdr:row>14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9526</xdr:colOff>
      <xdr:row>0</xdr:row>
      <xdr:rowOff>180975</xdr:rowOff>
    </xdr:from>
    <xdr:to>
      <xdr:col>14</xdr:col>
      <xdr:colOff>352425</xdr:colOff>
      <xdr:row>14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457200</xdr:colOff>
      <xdr:row>16</xdr:row>
      <xdr:rowOff>0</xdr:rowOff>
    </xdr:from>
    <xdr:to>
      <xdr:col>7</xdr:col>
      <xdr:colOff>228600</xdr:colOff>
      <xdr:row>29</xdr:row>
      <xdr:rowOff>104775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466726</xdr:colOff>
      <xdr:row>31</xdr:row>
      <xdr:rowOff>19050</xdr:rowOff>
    </xdr:from>
    <xdr:to>
      <xdr:col>7</xdr:col>
      <xdr:colOff>228600</xdr:colOff>
      <xdr:row>44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476250</xdr:colOff>
      <xdr:row>46</xdr:row>
      <xdr:rowOff>0</xdr:rowOff>
    </xdr:from>
    <xdr:to>
      <xdr:col>7</xdr:col>
      <xdr:colOff>142875</xdr:colOff>
      <xdr:row>59</xdr:row>
      <xdr:rowOff>104775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28576</xdr:colOff>
      <xdr:row>16</xdr:row>
      <xdr:rowOff>0</xdr:rowOff>
    </xdr:from>
    <xdr:to>
      <xdr:col>14</xdr:col>
      <xdr:colOff>409576</xdr:colOff>
      <xdr:row>29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28576</xdr:colOff>
      <xdr:row>31</xdr:row>
      <xdr:rowOff>19050</xdr:rowOff>
    </xdr:from>
    <xdr:to>
      <xdr:col>14</xdr:col>
      <xdr:colOff>400050</xdr:colOff>
      <xdr:row>44</xdr:row>
      <xdr:rowOff>123825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19051</xdr:colOff>
      <xdr:row>46</xdr:row>
      <xdr:rowOff>9525</xdr:rowOff>
    </xdr:from>
    <xdr:to>
      <xdr:col>14</xdr:col>
      <xdr:colOff>419101</xdr:colOff>
      <xdr:row>59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61</xdr:row>
      <xdr:rowOff>9525</xdr:rowOff>
    </xdr:from>
    <xdr:to>
      <xdr:col>8</xdr:col>
      <xdr:colOff>361950</xdr:colOff>
      <xdr:row>71</xdr:row>
      <xdr:rowOff>123825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22</xdr:col>
      <xdr:colOff>400050</xdr:colOff>
      <xdr:row>14</xdr:row>
      <xdr:rowOff>104775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17</xdr:row>
      <xdr:rowOff>0</xdr:rowOff>
    </xdr:from>
    <xdr:to>
      <xdr:col>22</xdr:col>
      <xdr:colOff>400050</xdr:colOff>
      <xdr:row>30</xdr:row>
      <xdr:rowOff>104775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3E5FF"/>
  </sheetPr>
  <dimension ref="B1:E23"/>
  <sheetViews>
    <sheetView topLeftCell="A7" workbookViewId="0">
      <selection activeCell="C14" sqref="C14"/>
    </sheetView>
  </sheetViews>
  <sheetFormatPr defaultRowHeight="15" x14ac:dyDescent="0.25"/>
  <cols>
    <col min="1" max="1" width="2.28515625" customWidth="1"/>
    <col min="2" max="2" width="5.5703125" customWidth="1"/>
    <col min="3" max="3" width="64.140625" customWidth="1"/>
    <col min="4" max="4" width="50.28515625" customWidth="1"/>
    <col min="5" max="5" width="39.85546875" customWidth="1"/>
  </cols>
  <sheetData>
    <row r="1" spans="2:5" ht="15.75" x14ac:dyDescent="0.25">
      <c r="B1" s="60"/>
      <c r="C1" s="61" t="s">
        <v>81</v>
      </c>
      <c r="D1" s="60"/>
      <c r="E1" s="60"/>
    </row>
    <row r="2" spans="2:5" ht="15.75" x14ac:dyDescent="0.25">
      <c r="B2" s="62"/>
      <c r="C2" s="63" t="s">
        <v>103</v>
      </c>
      <c r="D2" s="63" t="s">
        <v>104</v>
      </c>
      <c r="E2" s="63" t="s">
        <v>105</v>
      </c>
    </row>
    <row r="3" spans="2:5" ht="18.75" customHeight="1" x14ac:dyDescent="0.25">
      <c r="B3" s="62">
        <v>1</v>
      </c>
      <c r="C3" s="62" t="s">
        <v>83</v>
      </c>
      <c r="D3" s="62" t="s">
        <v>82</v>
      </c>
      <c r="E3" s="62" t="s">
        <v>129</v>
      </c>
    </row>
    <row r="4" spans="2:5" ht="46.5" customHeight="1" x14ac:dyDescent="0.25">
      <c r="B4" s="62">
        <v>2</v>
      </c>
      <c r="C4" s="62" t="s">
        <v>84</v>
      </c>
      <c r="D4" s="64" t="s">
        <v>106</v>
      </c>
      <c r="E4" s="62" t="s">
        <v>130</v>
      </c>
    </row>
    <row r="5" spans="2:5" ht="15.75" x14ac:dyDescent="0.25">
      <c r="B5" s="62">
        <v>3</v>
      </c>
      <c r="C5" s="62" t="s">
        <v>85</v>
      </c>
      <c r="D5" s="62" t="s">
        <v>86</v>
      </c>
      <c r="E5" s="62" t="s">
        <v>129</v>
      </c>
    </row>
    <row r="6" spans="2:5" ht="15.75" x14ac:dyDescent="0.25">
      <c r="B6" s="62">
        <v>4</v>
      </c>
      <c r="C6" s="62" t="s">
        <v>87</v>
      </c>
      <c r="D6" s="62" t="s">
        <v>88</v>
      </c>
      <c r="E6" s="62" t="s">
        <v>131</v>
      </c>
    </row>
    <row r="7" spans="2:5" ht="15.75" x14ac:dyDescent="0.25">
      <c r="B7" s="62">
        <v>5</v>
      </c>
      <c r="C7" s="62" t="s">
        <v>107</v>
      </c>
      <c r="D7" s="62" t="s">
        <v>89</v>
      </c>
      <c r="E7" s="62" t="s">
        <v>132</v>
      </c>
    </row>
    <row r="8" spans="2:5" ht="15.75" x14ac:dyDescent="0.25">
      <c r="B8" s="62">
        <v>6</v>
      </c>
      <c r="C8" s="62" t="s">
        <v>108</v>
      </c>
      <c r="D8" s="62" t="s">
        <v>109</v>
      </c>
      <c r="E8" s="62" t="s">
        <v>129</v>
      </c>
    </row>
    <row r="9" spans="2:5" ht="15.75" x14ac:dyDescent="0.25">
      <c r="B9" s="62">
        <v>7</v>
      </c>
      <c r="C9" s="62" t="s">
        <v>90</v>
      </c>
      <c r="D9" s="62" t="s">
        <v>91</v>
      </c>
      <c r="E9" s="62" t="s">
        <v>132</v>
      </c>
    </row>
    <row r="10" spans="2:5" ht="15.75" x14ac:dyDescent="0.25">
      <c r="B10" s="62"/>
      <c r="C10" s="62"/>
      <c r="D10" s="62"/>
      <c r="E10" s="62"/>
    </row>
    <row r="11" spans="2:5" ht="12" customHeight="1" x14ac:dyDescent="0.25">
      <c r="B11" s="65"/>
      <c r="C11" s="65"/>
      <c r="D11" s="65"/>
      <c r="E11" s="66"/>
    </row>
    <row r="12" spans="2:5" ht="18" x14ac:dyDescent="0.25">
      <c r="B12" s="65"/>
      <c r="C12" s="60" t="s">
        <v>114</v>
      </c>
      <c r="D12" s="65"/>
      <c r="E12" s="66"/>
    </row>
    <row r="13" spans="2:5" ht="47.25" x14ac:dyDescent="0.25">
      <c r="B13" s="68" t="s">
        <v>115</v>
      </c>
      <c r="C13" s="67" t="s">
        <v>165</v>
      </c>
      <c r="D13" s="66"/>
      <c r="E13" s="66"/>
    </row>
    <row r="14" spans="2:5" ht="47.25" x14ac:dyDescent="0.25">
      <c r="B14" s="68" t="s">
        <v>117</v>
      </c>
      <c r="C14" s="67" t="s">
        <v>167</v>
      </c>
      <c r="D14" s="66"/>
      <c r="E14" s="66"/>
    </row>
    <row r="15" spans="2:5" ht="45.75" customHeight="1" x14ac:dyDescent="0.25">
      <c r="B15" s="68" t="s">
        <v>118</v>
      </c>
      <c r="C15" s="67" t="s">
        <v>116</v>
      </c>
      <c r="D15" s="66"/>
      <c r="E15" s="66"/>
    </row>
    <row r="16" spans="2:5" ht="59.25" customHeight="1" x14ac:dyDescent="0.25">
      <c r="B16" s="68" t="s">
        <v>119</v>
      </c>
      <c r="C16" s="67" t="s">
        <v>133</v>
      </c>
      <c r="D16" s="65"/>
      <c r="E16" s="66"/>
    </row>
    <row r="17" spans="2:5" ht="57" customHeight="1" x14ac:dyDescent="0.25">
      <c r="B17" s="68" t="s">
        <v>120</v>
      </c>
      <c r="C17" s="67" t="s">
        <v>122</v>
      </c>
      <c r="D17" s="65"/>
      <c r="E17" s="66"/>
    </row>
    <row r="18" spans="2:5" ht="63.75" customHeight="1" x14ac:dyDescent="0.25">
      <c r="B18" s="68" t="s">
        <v>166</v>
      </c>
      <c r="C18" s="67" t="s">
        <v>121</v>
      </c>
      <c r="D18" s="65"/>
      <c r="E18" s="66"/>
    </row>
    <row r="21" spans="2:5" x14ac:dyDescent="0.25">
      <c r="B21" s="66"/>
      <c r="C21" s="66"/>
      <c r="D21" s="66"/>
      <c r="E21" s="66"/>
    </row>
    <row r="23" spans="2:5" x14ac:dyDescent="0.25">
      <c r="B23" s="66"/>
      <c r="C23" s="66"/>
      <c r="D23" s="66"/>
      <c r="E23" s="6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AF57"/>
  <sheetViews>
    <sheetView showGridLines="0" tabSelected="1" view="pageBreakPreview" zoomScale="110" zoomScaleNormal="100" zoomScaleSheetLayoutView="110" workbookViewId="0">
      <pane xSplit="1" ySplit="3" topLeftCell="B4" activePane="bottomRight" state="frozen"/>
      <selection activeCell="BA22" activeCellId="1" sqref="BR15 BA22"/>
      <selection pane="topRight" activeCell="BA22" activeCellId="1" sqref="BR15 BA22"/>
      <selection pane="bottomLeft" activeCell="BA22" activeCellId="1" sqref="BR15 BA22"/>
      <selection pane="bottomRight" activeCell="E17" sqref="E17"/>
    </sheetView>
  </sheetViews>
  <sheetFormatPr defaultColWidth="9.140625" defaultRowHeight="11.25" x14ac:dyDescent="0.2"/>
  <cols>
    <col min="1" max="1" width="28.140625" style="35" customWidth="1"/>
    <col min="2" max="2" width="6.85546875" style="35" customWidth="1"/>
    <col min="3" max="3" width="7.85546875" style="35" customWidth="1"/>
    <col min="4" max="4" width="7.28515625" style="35" customWidth="1"/>
    <col min="5" max="5" width="8.85546875" style="35" customWidth="1"/>
    <col min="6" max="6" width="7.42578125" style="35" customWidth="1"/>
    <col min="7" max="7" width="8.5703125" style="35" customWidth="1"/>
    <col min="8" max="8" width="7.140625" style="35" customWidth="1"/>
    <col min="9" max="9" width="7.42578125" style="35" customWidth="1"/>
    <col min="10" max="10" width="7.85546875" style="35" customWidth="1"/>
    <col min="11" max="11" width="7.42578125" style="35" customWidth="1"/>
    <col min="12" max="13" width="7.7109375" style="35" customWidth="1"/>
    <col min="14" max="14" width="7.42578125" style="35" customWidth="1"/>
    <col min="15" max="15" width="7.28515625" style="35" customWidth="1"/>
    <col min="16" max="16" width="7.140625" style="35" customWidth="1"/>
    <col min="17" max="17" width="7.42578125" style="35" customWidth="1"/>
    <col min="18" max="18" width="7.28515625" style="35" customWidth="1"/>
    <col min="19" max="19" width="7.42578125" style="35" customWidth="1"/>
    <col min="20" max="20" width="7.28515625" style="35" customWidth="1"/>
    <col min="21" max="21" width="7.42578125" style="35" customWidth="1"/>
    <col min="22" max="22" width="7.7109375" style="35" customWidth="1"/>
    <col min="23" max="23" width="7.85546875" style="35" customWidth="1"/>
    <col min="24" max="24" width="7.7109375" style="35" customWidth="1"/>
    <col min="25" max="25" width="6.7109375" style="35" customWidth="1"/>
    <col min="26" max="27" width="5.85546875" style="35" bestFit="1" customWidth="1"/>
    <col min="28" max="28" width="5.85546875" style="35" customWidth="1"/>
    <col min="29" max="32" width="5.85546875" style="35" bestFit="1" customWidth="1"/>
    <col min="33" max="16384" width="9.140625" style="35"/>
  </cols>
  <sheetData>
    <row r="2" spans="1:32" s="87" customFormat="1" ht="12" x14ac:dyDescent="0.2">
      <c r="A2" s="89" t="s">
        <v>168</v>
      </c>
    </row>
    <row r="3" spans="1:32" s="121" customFormat="1" ht="12" customHeight="1" x14ac:dyDescent="0.2">
      <c r="A3" s="120" t="s">
        <v>123</v>
      </c>
      <c r="B3" s="204" t="s">
        <v>80</v>
      </c>
      <c r="C3" s="204"/>
      <c r="D3" s="204"/>
      <c r="E3" s="204"/>
      <c r="F3" s="120" t="s">
        <v>92</v>
      </c>
      <c r="G3" s="204" t="s">
        <v>92</v>
      </c>
      <c r="H3" s="204"/>
      <c r="I3" s="204"/>
      <c r="J3" s="204" t="s">
        <v>134</v>
      </c>
      <c r="K3" s="204"/>
      <c r="L3" s="204"/>
      <c r="M3" s="204"/>
      <c r="N3" s="204" t="s">
        <v>136</v>
      </c>
      <c r="O3" s="204"/>
      <c r="P3" s="204"/>
      <c r="Q3" s="204"/>
      <c r="R3" s="204" t="s">
        <v>137</v>
      </c>
      <c r="S3" s="204"/>
      <c r="T3" s="204"/>
      <c r="U3" s="204"/>
      <c r="V3" s="204" t="s">
        <v>138</v>
      </c>
      <c r="W3" s="204"/>
      <c r="X3" s="204"/>
      <c r="Y3" s="204"/>
      <c r="Z3" s="204" t="s">
        <v>139</v>
      </c>
      <c r="AA3" s="204"/>
      <c r="AB3" s="204"/>
      <c r="AC3" s="204"/>
      <c r="AD3" s="204" t="s">
        <v>140</v>
      </c>
      <c r="AE3" s="204"/>
      <c r="AF3" s="204"/>
    </row>
    <row r="4" spans="1:32" s="123" customFormat="1" ht="12" customHeight="1" x14ac:dyDescent="0.2">
      <c r="A4" s="122" t="s">
        <v>124</v>
      </c>
      <c r="B4" s="84" t="s">
        <v>46</v>
      </c>
      <c r="C4" s="84" t="s">
        <v>47</v>
      </c>
      <c r="D4" s="84" t="s">
        <v>48</v>
      </c>
      <c r="E4" s="84" t="s">
        <v>49</v>
      </c>
      <c r="F4" s="85" t="s">
        <v>46</v>
      </c>
      <c r="G4" s="85" t="s">
        <v>47</v>
      </c>
      <c r="H4" s="85" t="s">
        <v>48</v>
      </c>
      <c r="I4" s="85" t="s">
        <v>49</v>
      </c>
      <c r="J4" s="85" t="s">
        <v>46</v>
      </c>
      <c r="K4" s="85" t="s">
        <v>47</v>
      </c>
      <c r="L4" s="85" t="s">
        <v>48</v>
      </c>
      <c r="M4" s="85" t="s">
        <v>49</v>
      </c>
      <c r="N4" s="85" t="s">
        <v>46</v>
      </c>
      <c r="O4" s="85" t="s">
        <v>47</v>
      </c>
      <c r="P4" s="85" t="s">
        <v>48</v>
      </c>
      <c r="Q4" s="85" t="s">
        <v>49</v>
      </c>
      <c r="R4" s="85" t="s">
        <v>46</v>
      </c>
      <c r="S4" s="85" t="s">
        <v>47</v>
      </c>
      <c r="T4" s="85" t="s">
        <v>48</v>
      </c>
      <c r="U4" s="85" t="s">
        <v>49</v>
      </c>
      <c r="V4" s="85" t="s">
        <v>46</v>
      </c>
      <c r="W4" s="85" t="s">
        <v>47</v>
      </c>
      <c r="X4" s="85" t="s">
        <v>48</v>
      </c>
      <c r="Y4" s="85" t="s">
        <v>49</v>
      </c>
      <c r="Z4" s="85" t="s">
        <v>46</v>
      </c>
      <c r="AA4" s="85" t="s">
        <v>47</v>
      </c>
      <c r="AB4" s="85" t="s">
        <v>48</v>
      </c>
      <c r="AC4" s="85" t="s">
        <v>49</v>
      </c>
      <c r="AD4" s="85" t="s">
        <v>46</v>
      </c>
      <c r="AE4" s="85" t="s">
        <v>47</v>
      </c>
      <c r="AF4" s="85" t="s">
        <v>48</v>
      </c>
    </row>
    <row r="5" spans="1:32" ht="12" customHeight="1" x14ac:dyDescent="0.2">
      <c r="A5" s="37" t="s">
        <v>101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32" s="37" customFormat="1" ht="12" customHeight="1" x14ac:dyDescent="0.2">
      <c r="A6" s="39" t="s">
        <v>0</v>
      </c>
      <c r="B6" s="91">
        <v>28577.264308379144</v>
      </c>
      <c r="C6" s="91">
        <v>26610.229856381713</v>
      </c>
      <c r="D6" s="91">
        <v>26240.147760822299</v>
      </c>
      <c r="E6" s="91">
        <v>27090.398995889955</v>
      </c>
      <c r="F6" s="91">
        <v>30772.150606162653</v>
      </c>
      <c r="G6" s="91">
        <v>28335.255625120881</v>
      </c>
      <c r="H6" s="91">
        <v>27653.344707149536</v>
      </c>
      <c r="I6" s="91">
        <v>28598.184571292808</v>
      </c>
      <c r="J6" s="91">
        <v>32487.870716143581</v>
      </c>
      <c r="K6" s="91">
        <v>29958.756013926191</v>
      </c>
      <c r="L6" s="91">
        <v>29773.180916549449</v>
      </c>
      <c r="M6" s="91">
        <v>30566.79559411771</v>
      </c>
      <c r="N6" s="91">
        <v>34942.64708391633</v>
      </c>
      <c r="O6" s="91">
        <v>32465.943719407958</v>
      </c>
      <c r="P6" s="91">
        <v>30130.200113797557</v>
      </c>
      <c r="Q6" s="91">
        <v>28871.621229896402</v>
      </c>
      <c r="R6" s="91">
        <v>34807.243544563746</v>
      </c>
      <c r="S6" s="91">
        <v>32479.224618813423</v>
      </c>
      <c r="T6" s="91">
        <v>30974.336433904209</v>
      </c>
      <c r="U6" s="91">
        <v>32620.213334329586</v>
      </c>
      <c r="V6" s="91">
        <v>35602.488043871148</v>
      </c>
      <c r="W6" s="91">
        <v>34021.547925529194</v>
      </c>
      <c r="X6" s="91">
        <v>32721.678986801351</v>
      </c>
      <c r="Y6" s="91">
        <v>34540.152769562679</v>
      </c>
      <c r="Z6" s="91">
        <v>38816.066860191218</v>
      </c>
      <c r="AA6" s="91">
        <v>35521.998817106556</v>
      </c>
      <c r="AB6" s="91">
        <v>33415.714785895434</v>
      </c>
      <c r="AC6" s="91">
        <v>36437.649002475671</v>
      </c>
      <c r="AD6" s="91">
        <v>40914.567587030833</v>
      </c>
      <c r="AE6" s="91">
        <v>37383.96311421397</v>
      </c>
      <c r="AF6" s="91">
        <v>35611.599122939049</v>
      </c>
    </row>
    <row r="7" spans="1:32" ht="12" customHeight="1" x14ac:dyDescent="0.2">
      <c r="A7" s="40" t="s">
        <v>125</v>
      </c>
      <c r="B7" s="90">
        <v>8012.3991036842735</v>
      </c>
      <c r="C7" s="90">
        <v>6110.5594723461927</v>
      </c>
      <c r="D7" s="90">
        <v>5359.3275476890039</v>
      </c>
      <c r="E7" s="90">
        <v>5974.7824564005496</v>
      </c>
      <c r="F7" s="90">
        <v>8783.7149840668608</v>
      </c>
      <c r="G7" s="90">
        <v>6199.5656227928839</v>
      </c>
      <c r="H7" s="90">
        <v>5495.0997193497024</v>
      </c>
      <c r="I7" s="90">
        <v>6096.0455558412641</v>
      </c>
      <c r="J7" s="90">
        <v>8974.7631248233065</v>
      </c>
      <c r="K7" s="90">
        <v>6448.4697448947754</v>
      </c>
      <c r="L7" s="90">
        <v>5935.2403566755092</v>
      </c>
      <c r="M7" s="90">
        <v>6628.5841817386336</v>
      </c>
      <c r="N7" s="90">
        <v>9516.7763232393045</v>
      </c>
      <c r="O7" s="90">
        <v>6941.1166379585966</v>
      </c>
      <c r="P7" s="90">
        <v>5858.6138043906112</v>
      </c>
      <c r="Q7" s="90">
        <v>7020.3129590257977</v>
      </c>
      <c r="R7" s="90">
        <v>10181.547974537038</v>
      </c>
      <c r="S7" s="90">
        <v>7480.5028189406021</v>
      </c>
      <c r="T7" s="90">
        <v>5874.1092318262972</v>
      </c>
      <c r="U7" s="90">
        <v>7068.0391194333879</v>
      </c>
      <c r="V7" s="90">
        <v>10614.3244044403</v>
      </c>
      <c r="W7" s="90">
        <v>7329.5004931100902</v>
      </c>
      <c r="X7" s="90">
        <v>6123.0519452197823</v>
      </c>
      <c r="Y7" s="90">
        <v>7814.3982878457073</v>
      </c>
      <c r="Z7" s="90">
        <v>11129.421229119</v>
      </c>
      <c r="AA7" s="90">
        <v>8199.3989981897557</v>
      </c>
      <c r="AB7" s="90">
        <v>6439.2497391464021</v>
      </c>
      <c r="AC7" s="90">
        <v>7559.5703768161293</v>
      </c>
      <c r="AD7" s="90">
        <v>11555.246218012257</v>
      </c>
      <c r="AE7" s="90">
        <v>8312.0523384319367</v>
      </c>
      <c r="AF7" s="90">
        <v>6721.9728662017988</v>
      </c>
    </row>
    <row r="8" spans="1:32" ht="12" customHeight="1" x14ac:dyDescent="0.2">
      <c r="A8" s="40" t="s">
        <v>126</v>
      </c>
      <c r="B8" s="90">
        <v>6768.7156385302533</v>
      </c>
      <c r="C8" s="90">
        <v>7106.908647480579</v>
      </c>
      <c r="D8" s="90">
        <v>7305.3928515047055</v>
      </c>
      <c r="E8" s="90">
        <v>7067.3084674790671</v>
      </c>
      <c r="F8" s="90">
        <v>7134.8827378051383</v>
      </c>
      <c r="G8" s="90">
        <v>7312.6343068887709</v>
      </c>
      <c r="H8" s="90">
        <v>7537.2031573506883</v>
      </c>
      <c r="I8" s="90">
        <v>7631.553872285961</v>
      </c>
      <c r="J8" s="90">
        <v>7779.651915758428</v>
      </c>
      <c r="K8" s="90">
        <v>8068.1898065469104</v>
      </c>
      <c r="L8" s="90">
        <v>8243.5063652586905</v>
      </c>
      <c r="M8" s="90">
        <v>8201.9221394000106</v>
      </c>
      <c r="N8" s="90">
        <v>8570.2529178518871</v>
      </c>
      <c r="O8" s="90">
        <v>8886.3484943252079</v>
      </c>
      <c r="P8" s="90">
        <v>8486.7831994049029</v>
      </c>
      <c r="Q8" s="90">
        <v>7398.838485358353</v>
      </c>
      <c r="R8" s="90">
        <v>8380.3971014383023</v>
      </c>
      <c r="S8" s="90">
        <v>8755.7309391282306</v>
      </c>
      <c r="T8" s="90">
        <v>8669.3354463612886</v>
      </c>
      <c r="U8" s="90">
        <v>8693.9887030028822</v>
      </c>
      <c r="V8" s="90">
        <v>8371.0339409305325</v>
      </c>
      <c r="W8" s="90">
        <v>9446.5974401411477</v>
      </c>
      <c r="X8" s="90">
        <v>9149.5685725105977</v>
      </c>
      <c r="Y8" s="90">
        <v>9301.0266225633732</v>
      </c>
      <c r="Z8" s="90">
        <v>9386.8170308411736</v>
      </c>
      <c r="AA8" s="90">
        <v>9211.7884271190924</v>
      </c>
      <c r="AB8" s="90">
        <v>9207.8135816702088</v>
      </c>
      <c r="AC8" s="90">
        <v>9923.2333004477077</v>
      </c>
      <c r="AD8" s="90">
        <v>10488.104820498615</v>
      </c>
      <c r="AE8" s="90">
        <v>9771.7331388257699</v>
      </c>
      <c r="AF8" s="90">
        <v>9938.5420848345038</v>
      </c>
    </row>
    <row r="9" spans="1:32" ht="12" customHeight="1" x14ac:dyDescent="0.2">
      <c r="A9" s="40" t="s">
        <v>127</v>
      </c>
      <c r="B9" s="90">
        <v>11937.72488138928</v>
      </c>
      <c r="C9" s="90">
        <v>11574.910102479214</v>
      </c>
      <c r="D9" s="90">
        <v>11626.766233996736</v>
      </c>
      <c r="E9" s="90">
        <v>12042.614558552568</v>
      </c>
      <c r="F9" s="90">
        <v>12862.272074776494</v>
      </c>
      <c r="G9" s="90">
        <v>12815.161399869405</v>
      </c>
      <c r="H9" s="90">
        <v>12685.301909755221</v>
      </c>
      <c r="I9" s="90">
        <v>12837.42212465959</v>
      </c>
      <c r="J9" s="90">
        <v>13754.371343807765</v>
      </c>
      <c r="K9" s="90">
        <v>13368.869598335708</v>
      </c>
      <c r="L9" s="90">
        <v>13465.055498837355</v>
      </c>
      <c r="M9" s="90">
        <v>13600.500916302803</v>
      </c>
      <c r="N9" s="90">
        <v>14658.158480542679</v>
      </c>
      <c r="O9" s="90">
        <v>14367.42680807579</v>
      </c>
      <c r="P9" s="90">
        <v>13669.845465364702</v>
      </c>
      <c r="Q9" s="90">
        <v>12850.809748886444</v>
      </c>
      <c r="R9" s="90">
        <v>14122.330052002802</v>
      </c>
      <c r="S9" s="90">
        <v>14076.791886744057</v>
      </c>
      <c r="T9" s="90">
        <v>14391.055885244941</v>
      </c>
      <c r="U9" s="90">
        <v>14490.533554711501</v>
      </c>
      <c r="V9" s="90">
        <v>14527.600599603533</v>
      </c>
      <c r="W9" s="90">
        <v>14893.485522792143</v>
      </c>
      <c r="X9" s="90">
        <v>14964.278105817242</v>
      </c>
      <c r="Y9" s="90">
        <v>15000.212745132274</v>
      </c>
      <c r="Z9" s="90">
        <v>15850.818102897418</v>
      </c>
      <c r="AA9" s="90">
        <v>15648.216639825072</v>
      </c>
      <c r="AB9" s="90">
        <v>15181.684091460669</v>
      </c>
      <c r="AC9" s="90">
        <v>16237.824638077793</v>
      </c>
      <c r="AD9" s="90">
        <v>16026.769498733636</v>
      </c>
      <c r="AE9" s="90">
        <v>16580.768357227505</v>
      </c>
      <c r="AF9" s="90">
        <v>16044.19378083578</v>
      </c>
    </row>
    <row r="10" spans="1:32" ht="12" customHeight="1" x14ac:dyDescent="0.2">
      <c r="A10" s="39" t="s">
        <v>18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</row>
    <row r="11" spans="1:32" ht="12" customHeight="1" x14ac:dyDescent="0.2">
      <c r="A11" s="92" t="s">
        <v>128</v>
      </c>
      <c r="B11" s="93">
        <v>1858.4246847753386</v>
      </c>
      <c r="C11" s="93">
        <v>1817.8516340757285</v>
      </c>
      <c r="D11" s="93">
        <v>1948.6611276318563</v>
      </c>
      <c r="E11" s="93">
        <v>2005.6935134577732</v>
      </c>
      <c r="F11" s="93">
        <v>1991.28080951416</v>
      </c>
      <c r="G11" s="93">
        <v>2007.8942955698233</v>
      </c>
      <c r="H11" s="93">
        <v>1935.7399206939276</v>
      </c>
      <c r="I11" s="93">
        <v>2033.1630185059964</v>
      </c>
      <c r="J11" s="93">
        <v>1979.084331754083</v>
      </c>
      <c r="K11" s="93">
        <v>2073.2268641487981</v>
      </c>
      <c r="L11" s="93">
        <v>2129.3786957778952</v>
      </c>
      <c r="M11" s="93">
        <v>2135.7883566762634</v>
      </c>
      <c r="N11" s="93">
        <v>2197.45936228246</v>
      </c>
      <c r="O11" s="93">
        <v>2271.0517790483641</v>
      </c>
      <c r="P11" s="93">
        <v>2114.9576446373385</v>
      </c>
      <c r="Q11" s="93">
        <v>1601.6600366258049</v>
      </c>
      <c r="R11" s="93">
        <v>2122.9684165856033</v>
      </c>
      <c r="S11" s="93">
        <v>2166.1989740005338</v>
      </c>
      <c r="T11" s="93">
        <v>2039.8358704716823</v>
      </c>
      <c r="U11" s="93">
        <v>2367.6519571818144</v>
      </c>
      <c r="V11" s="93">
        <v>2089.5290988967822</v>
      </c>
      <c r="W11" s="93">
        <v>2351.9644694858139</v>
      </c>
      <c r="X11" s="93">
        <v>2484.7803632537302</v>
      </c>
      <c r="Y11" s="93">
        <v>2424.515114021322</v>
      </c>
      <c r="Z11" s="93">
        <v>2449.0104973336292</v>
      </c>
      <c r="AA11" s="93">
        <v>2462.5947519726415</v>
      </c>
      <c r="AB11" s="93">
        <v>2586.9673736181544</v>
      </c>
      <c r="AC11" s="93">
        <v>2717.0206871340424</v>
      </c>
      <c r="AD11" s="93">
        <v>2844.4470497863203</v>
      </c>
      <c r="AE11" s="93">
        <v>2719.4092797287631</v>
      </c>
      <c r="AF11" s="93">
        <v>2906.8903910669642</v>
      </c>
    </row>
    <row r="12" spans="1:32" ht="12" customHeight="1" x14ac:dyDescent="0.2">
      <c r="A12" s="42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</row>
    <row r="13" spans="1:32" ht="12" customHeight="1" x14ac:dyDescent="0.2">
      <c r="A13" s="37" t="s">
        <v>102</v>
      </c>
      <c r="F13" s="59"/>
      <c r="G13" s="59"/>
    </row>
    <row r="14" spans="1:32" s="37" customFormat="1" ht="12" customHeight="1" x14ac:dyDescent="0.2">
      <c r="A14" s="39" t="s">
        <v>0</v>
      </c>
      <c r="B14" s="91">
        <v>26397.161640540042</v>
      </c>
      <c r="C14" s="91">
        <v>26871.615954859994</v>
      </c>
      <c r="D14" s="91">
        <v>27642.118559150193</v>
      </c>
      <c r="E14" s="91">
        <v>27816.628974662985</v>
      </c>
      <c r="F14" s="91">
        <v>28319.516806155625</v>
      </c>
      <c r="G14" s="91">
        <v>28537.24914021372</v>
      </c>
      <c r="H14" s="91">
        <v>29275.943793913491</v>
      </c>
      <c r="I14" s="91">
        <v>29397.841095485845</v>
      </c>
      <c r="J14" s="91">
        <v>29978.716161060089</v>
      </c>
      <c r="K14" s="91">
        <v>30120.043386487501</v>
      </c>
      <c r="L14" s="91">
        <v>31597.101567248086</v>
      </c>
      <c r="M14" s="91">
        <v>31390.575412539478</v>
      </c>
      <c r="N14" s="91">
        <v>32297.250966794396</v>
      </c>
      <c r="O14" s="91">
        <v>32632.629616213711</v>
      </c>
      <c r="P14" s="91">
        <v>31915.483210713497</v>
      </c>
      <c r="Q14" s="91">
        <v>29694.179421812496</v>
      </c>
      <c r="R14" s="91">
        <v>31912.687902556823</v>
      </c>
      <c r="S14" s="91">
        <v>32671.40785870513</v>
      </c>
      <c r="T14" s="91">
        <v>32823.906215750067</v>
      </c>
      <c r="U14" s="91">
        <v>33380.077728426586</v>
      </c>
      <c r="V14" s="91">
        <v>32655.200700661379</v>
      </c>
      <c r="W14" s="91">
        <v>34211.318661287012</v>
      </c>
      <c r="X14" s="91">
        <v>34825.706075525173</v>
      </c>
      <c r="Y14" s="91">
        <v>35299.734994865335</v>
      </c>
      <c r="Z14" s="91">
        <v>35554.843422568476</v>
      </c>
      <c r="AA14" s="91">
        <v>35758.403976792571</v>
      </c>
      <c r="AB14" s="91">
        <v>35522.531118924046</v>
      </c>
      <c r="AC14" s="91">
        <v>37041.380630768253</v>
      </c>
      <c r="AD14" s="91">
        <v>37571.277199725824</v>
      </c>
      <c r="AE14" s="91">
        <v>37692.604910291397</v>
      </c>
      <c r="AF14" s="91">
        <v>37911.691880885883</v>
      </c>
    </row>
    <row r="15" spans="1:32" ht="12" customHeight="1" x14ac:dyDescent="0.2">
      <c r="A15" s="40" t="s">
        <v>125</v>
      </c>
      <c r="B15" s="90">
        <v>6090.7710409771717</v>
      </c>
      <c r="C15" s="90">
        <v>6396.368552143218</v>
      </c>
      <c r="D15" s="90">
        <v>6615.9581711495584</v>
      </c>
      <c r="E15" s="90">
        <v>6514.8516371805335</v>
      </c>
      <c r="F15" s="90">
        <v>6633.4542673025971</v>
      </c>
      <c r="G15" s="90">
        <v>6503.9558567182303</v>
      </c>
      <c r="H15" s="90">
        <v>6933.1668256910189</v>
      </c>
      <c r="I15" s="90">
        <v>6655.5811004950847</v>
      </c>
      <c r="J15" s="90">
        <v>6775.6314557054257</v>
      </c>
      <c r="K15" s="90">
        <v>6756.0313694577708</v>
      </c>
      <c r="L15" s="90">
        <v>7553.1504631100142</v>
      </c>
      <c r="M15" s="90">
        <v>7193.7017280836499</v>
      </c>
      <c r="N15" s="90">
        <v>7183.4244210344978</v>
      </c>
      <c r="O15" s="90">
        <v>7264.9424709040231</v>
      </c>
      <c r="P15" s="90">
        <v>7433.9494645167133</v>
      </c>
      <c r="Q15" s="90">
        <v>7627.5460222393876</v>
      </c>
      <c r="R15" s="90">
        <v>7558.340012788005</v>
      </c>
      <c r="S15" s="90">
        <v>7828.6616497240047</v>
      </c>
      <c r="T15" s="90">
        <v>7461.9760764936163</v>
      </c>
      <c r="U15" s="90">
        <v>7646.8929361070013</v>
      </c>
      <c r="V15" s="90">
        <v>7922.458016649929</v>
      </c>
      <c r="W15" s="90">
        <v>7635.2658213018694</v>
      </c>
      <c r="X15" s="90">
        <v>7951.2319678642825</v>
      </c>
      <c r="Y15" s="90">
        <v>8461.8542852047503</v>
      </c>
      <c r="Z15" s="90">
        <v>8170.2438403050201</v>
      </c>
      <c r="AA15" s="90">
        <v>8565.6392027555266</v>
      </c>
      <c r="AB15" s="90">
        <v>8258.2364358599207</v>
      </c>
      <c r="AC15" s="90">
        <v>8167.1051702887016</v>
      </c>
      <c r="AD15" s="90">
        <v>8518.205435037924</v>
      </c>
      <c r="AE15" s="90">
        <v>8669.1072092515169</v>
      </c>
      <c r="AF15" s="90">
        <v>8697.9319884947545</v>
      </c>
    </row>
    <row r="16" spans="1:32" ht="12" customHeight="1" x14ac:dyDescent="0.2">
      <c r="A16" s="40" t="s">
        <v>126</v>
      </c>
      <c r="B16" s="90">
        <v>6805.4155626116335</v>
      </c>
      <c r="C16" s="90">
        <v>7073.6022136131978</v>
      </c>
      <c r="D16" s="90">
        <v>7259.9276408987917</v>
      </c>
      <c r="E16" s="90">
        <v>7129.3183964443351</v>
      </c>
      <c r="F16" s="90">
        <v>7160.0773274273488</v>
      </c>
      <c r="G16" s="90">
        <v>7231.649985302598</v>
      </c>
      <c r="H16" s="90">
        <v>7513.0915002006222</v>
      </c>
      <c r="I16" s="90">
        <v>7718.705550477227</v>
      </c>
      <c r="J16" s="90">
        <v>7795.3081639504489</v>
      </c>
      <c r="K16" s="90">
        <v>7959.4617594633482</v>
      </c>
      <c r="L16" s="90">
        <v>8245.499489060725</v>
      </c>
      <c r="M16" s="90">
        <v>8290.4074134573748</v>
      </c>
      <c r="N16" s="90">
        <v>8574.6923271778251</v>
      </c>
      <c r="O16" s="90">
        <v>8787.857596214626</v>
      </c>
      <c r="P16" s="90">
        <v>8526.5442389429791</v>
      </c>
      <c r="Q16" s="90">
        <v>7454.3911359809645</v>
      </c>
      <c r="R16" s="90">
        <v>8354.9282733416549</v>
      </c>
      <c r="S16" s="90">
        <v>8665.0102319649941</v>
      </c>
      <c r="T16" s="90">
        <v>8747.2181208863531</v>
      </c>
      <c r="U16" s="90">
        <v>8743.3963992375866</v>
      </c>
      <c r="V16" s="90">
        <v>8348.0814804918809</v>
      </c>
      <c r="W16" s="90">
        <v>9397.8280376356633</v>
      </c>
      <c r="X16" s="90">
        <v>9273.2655999825365</v>
      </c>
      <c r="Y16" s="90">
        <v>9302.5145318031537</v>
      </c>
      <c r="Z16" s="90">
        <v>9333.5073890892181</v>
      </c>
      <c r="AA16" s="90">
        <v>9142.4136340235927</v>
      </c>
      <c r="AB16" s="90">
        <v>9321.0875478467278</v>
      </c>
      <c r="AC16" s="90">
        <v>9845.9621270527859</v>
      </c>
      <c r="AD16" s="90">
        <v>10359.939455981386</v>
      </c>
      <c r="AE16" s="90">
        <v>9776.6799305547029</v>
      </c>
      <c r="AF16" s="90">
        <v>10098.715420477842</v>
      </c>
    </row>
    <row r="17" spans="1:32" ht="12" customHeight="1" x14ac:dyDescent="0.2">
      <c r="A17" s="40" t="s">
        <v>127</v>
      </c>
      <c r="B17" s="90">
        <v>11615.607801728398</v>
      </c>
      <c r="C17" s="90">
        <v>11594.08389789029</v>
      </c>
      <c r="D17" s="90">
        <v>11797.06040564204</v>
      </c>
      <c r="E17" s="90">
        <v>12197.251932480687</v>
      </c>
      <c r="F17" s="90">
        <v>12513.241719563875</v>
      </c>
      <c r="G17" s="90">
        <v>12810.950587223513</v>
      </c>
      <c r="H17" s="90">
        <v>12869.23401421673</v>
      </c>
      <c r="I17" s="90">
        <v>13014.031494261033</v>
      </c>
      <c r="J17" s="90">
        <v>13411.996729322347</v>
      </c>
      <c r="K17" s="90">
        <v>13352.75139021848</v>
      </c>
      <c r="L17" s="90">
        <v>13643.218498799124</v>
      </c>
      <c r="M17" s="90">
        <v>13788.166767999513</v>
      </c>
      <c r="N17" s="90">
        <v>14326.490572003881</v>
      </c>
      <c r="O17" s="90">
        <v>14329.829141118251</v>
      </c>
      <c r="P17" s="90">
        <v>13822.588611484416</v>
      </c>
      <c r="Q17" s="90">
        <v>13017.388598676846</v>
      </c>
      <c r="R17" s="90">
        <v>13867.021122912563</v>
      </c>
      <c r="S17" s="90">
        <v>14024.655803257141</v>
      </c>
      <c r="T17" s="90">
        <v>14565.88819298099</v>
      </c>
      <c r="U17" s="90">
        <v>14627.000529251958</v>
      </c>
      <c r="V17" s="90">
        <v>14292.299278519627</v>
      </c>
      <c r="W17" s="90">
        <v>14826.588046027757</v>
      </c>
      <c r="X17" s="90">
        <v>15117.77486342106</v>
      </c>
      <c r="Y17" s="90">
        <v>15111.16871220989</v>
      </c>
      <c r="Z17" s="90">
        <v>15607.019416068879</v>
      </c>
      <c r="AA17" s="90">
        <v>15572.127528422328</v>
      </c>
      <c r="AB17" s="90">
        <v>15369.216098500598</v>
      </c>
      <c r="AC17" s="90">
        <v>16310.804330243411</v>
      </c>
      <c r="AD17" s="90">
        <v>15856.868146528857</v>
      </c>
      <c r="AE17" s="90">
        <v>16500.270181851429</v>
      </c>
      <c r="AF17" s="90">
        <v>16233.993560241237</v>
      </c>
    </row>
    <row r="18" spans="1:32" ht="12" customHeight="1" x14ac:dyDescent="0.2">
      <c r="A18" s="39" t="s">
        <v>18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</row>
    <row r="19" spans="1:32" ht="12" customHeight="1" x14ac:dyDescent="0.2">
      <c r="A19" s="92" t="s">
        <v>128</v>
      </c>
      <c r="B19" s="93">
        <v>1885.36723522284</v>
      </c>
      <c r="C19" s="93">
        <v>1807.5612912132899</v>
      </c>
      <c r="D19" s="93">
        <v>1969.1723414598</v>
      </c>
      <c r="E19" s="93">
        <v>1975.2070085574301</v>
      </c>
      <c r="F19" s="93">
        <v>2012.7434918618001</v>
      </c>
      <c r="G19" s="93">
        <v>1990.69271096938</v>
      </c>
      <c r="H19" s="93">
        <v>1960.4514538051201</v>
      </c>
      <c r="I19" s="93">
        <v>2009.5229502525001</v>
      </c>
      <c r="J19" s="93">
        <v>1995.77981208187</v>
      </c>
      <c r="K19" s="93">
        <v>2051.7988673478999</v>
      </c>
      <c r="L19" s="93">
        <v>2155.2331162782202</v>
      </c>
      <c r="M19" s="93">
        <v>2118.2995029989402</v>
      </c>
      <c r="N19" s="93">
        <v>2212.6436465781899</v>
      </c>
      <c r="O19" s="93">
        <v>2250.00040797681</v>
      </c>
      <c r="P19" s="93">
        <v>2132.40089576939</v>
      </c>
      <c r="Q19" s="93">
        <v>1594.8536649153</v>
      </c>
      <c r="R19" s="93">
        <v>2132.3984935146</v>
      </c>
      <c r="S19" s="93">
        <v>2153.08017375899</v>
      </c>
      <c r="T19" s="93">
        <v>2048.82382538911</v>
      </c>
      <c r="U19" s="93">
        <v>2362.7878638300399</v>
      </c>
      <c r="V19" s="93">
        <v>2092.3619249999401</v>
      </c>
      <c r="W19" s="93">
        <v>2351.63675632172</v>
      </c>
      <c r="X19" s="93">
        <v>2483.4336442572999</v>
      </c>
      <c r="Y19" s="93">
        <v>2424.19746564754</v>
      </c>
      <c r="Z19" s="93">
        <v>2444.0727771053598</v>
      </c>
      <c r="AA19" s="93">
        <v>2478.2236115911201</v>
      </c>
      <c r="AB19" s="93">
        <v>2573.9910367168</v>
      </c>
      <c r="AC19" s="93">
        <v>2717.5090031833502</v>
      </c>
      <c r="AD19" s="93">
        <v>2836.2641621776602</v>
      </c>
      <c r="AE19" s="93">
        <v>2746.5475886337499</v>
      </c>
      <c r="AF19" s="93">
        <v>2881.05091167205</v>
      </c>
    </row>
    <row r="20" spans="1:32" ht="12" customHeight="1" x14ac:dyDescent="0.2"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</row>
    <row r="21" spans="1:32" ht="12" customHeight="1" x14ac:dyDescent="0.2">
      <c r="A21" s="37" t="s">
        <v>100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</row>
    <row r="22" spans="1:32" s="37" customFormat="1" ht="12" customHeight="1" x14ac:dyDescent="0.2">
      <c r="A22" s="39" t="s">
        <v>0</v>
      </c>
      <c r="B22" s="91">
        <v>26468.65267459158</v>
      </c>
      <c r="C22" s="91">
        <v>26966.263360353896</v>
      </c>
      <c r="D22" s="91">
        <v>27474.407781570921</v>
      </c>
      <c r="E22" s="91">
        <v>27910.044138114354</v>
      </c>
      <c r="F22" s="91">
        <v>28258.53033229247</v>
      </c>
      <c r="G22" s="91">
        <v>28597.858363857416</v>
      </c>
      <c r="H22" s="91">
        <v>28984.398569658344</v>
      </c>
      <c r="I22" s="91">
        <v>29457.541812455042</v>
      </c>
      <c r="J22" s="91">
        <v>29901.093842028327</v>
      </c>
      <c r="K22" s="91">
        <v>30426.283817179581</v>
      </c>
      <c r="L22" s="91">
        <v>30964.108668661014</v>
      </c>
      <c r="M22" s="91">
        <v>31570.025458432829</v>
      </c>
      <c r="N22" s="91">
        <v>32264.657375328246</v>
      </c>
      <c r="O22" s="91">
        <v>32516.051952146736</v>
      </c>
      <c r="P22" s="91">
        <v>32170.97062133182</v>
      </c>
      <c r="Q22" s="91">
        <v>32026.103642601083</v>
      </c>
      <c r="R22" s="91">
        <v>32250.184885190964</v>
      </c>
      <c r="S22" s="91">
        <v>32545.336105724386</v>
      </c>
      <c r="T22" s="91">
        <v>32965.559620285661</v>
      </c>
      <c r="U22" s="91">
        <v>33055.226586817626</v>
      </c>
      <c r="V22" s="91">
        <v>33100.164610615771</v>
      </c>
      <c r="W22" s="91">
        <v>34075.252142796831</v>
      </c>
      <c r="X22" s="91">
        <v>34805.963394631202</v>
      </c>
      <c r="Y22" s="91">
        <v>35275.708890831818</v>
      </c>
      <c r="Z22" s="91">
        <v>35580.229694469075</v>
      </c>
      <c r="AA22" s="91">
        <v>35586.953624363196</v>
      </c>
      <c r="AB22" s="91">
        <v>35897.505710769648</v>
      </c>
      <c r="AC22" s="91">
        <v>36824.579257660647</v>
      </c>
      <c r="AD22" s="91">
        <v>37482.056565899751</v>
      </c>
      <c r="AE22" s="91">
        <v>37631.097460518155</v>
      </c>
      <c r="AF22" s="91">
        <v>37772.177667029937</v>
      </c>
    </row>
    <row r="23" spans="1:32" ht="12" customHeight="1" x14ac:dyDescent="0.2">
      <c r="A23" s="40" t="s">
        <v>125</v>
      </c>
      <c r="B23" s="90">
        <v>6219.2373854332109</v>
      </c>
      <c r="C23" s="90">
        <v>6358.9099324383778</v>
      </c>
      <c r="D23" s="90">
        <v>6510.7282073067545</v>
      </c>
      <c r="E23" s="90">
        <v>6576.21956204461</v>
      </c>
      <c r="F23" s="90">
        <v>6582.9286486508163</v>
      </c>
      <c r="G23" s="90">
        <v>6580.1953024766244</v>
      </c>
      <c r="H23" s="90">
        <v>6624.8832724425038</v>
      </c>
      <c r="I23" s="90">
        <v>6682.8138069234101</v>
      </c>
      <c r="J23" s="90">
        <v>6782.0080656689724</v>
      </c>
      <c r="K23" s="90">
        <v>6924.6735694295194</v>
      </c>
      <c r="L23" s="90">
        <v>7084.262215808264</v>
      </c>
      <c r="M23" s="90">
        <v>7172.7972851156828</v>
      </c>
      <c r="N23" s="90">
        <v>7218.4621460481058</v>
      </c>
      <c r="O23" s="90">
        <v>7303.4121012167889</v>
      </c>
      <c r="P23" s="90">
        <v>7424.0981765862898</v>
      </c>
      <c r="Q23" s="90">
        <v>7560.0781451918119</v>
      </c>
      <c r="R23" s="90">
        <v>7656.0894087947072</v>
      </c>
      <c r="S23" s="90">
        <v>7656.3093448900172</v>
      </c>
      <c r="T23" s="90">
        <v>7635.3396788257787</v>
      </c>
      <c r="U23" s="90">
        <v>7677.6654723543415</v>
      </c>
      <c r="V23" s="90">
        <v>7729.5618621452795</v>
      </c>
      <c r="W23" s="90">
        <v>7830.4381252977682</v>
      </c>
      <c r="X23" s="90">
        <v>8020.8626748744473</v>
      </c>
      <c r="Y23" s="90">
        <v>8282.7452989895392</v>
      </c>
      <c r="Z23" s="90">
        <v>8416.9944641449911</v>
      </c>
      <c r="AA23" s="90">
        <v>8364.9665508652361</v>
      </c>
      <c r="AB23" s="90">
        <v>8292.4968554095558</v>
      </c>
      <c r="AC23" s="90">
        <v>8308.9349821244286</v>
      </c>
      <c r="AD23" s="90">
        <v>8508.3475504812304</v>
      </c>
      <c r="AE23" s="90">
        <v>8669.0770357119527</v>
      </c>
      <c r="AF23" s="90">
        <v>8708.0965115100171</v>
      </c>
    </row>
    <row r="24" spans="1:32" ht="12" customHeight="1" x14ac:dyDescent="0.2">
      <c r="A24" s="40" t="s">
        <v>126</v>
      </c>
      <c r="B24" s="90">
        <v>6790.4324091992257</v>
      </c>
      <c r="C24" s="90">
        <v>7083.9542568391698</v>
      </c>
      <c r="D24" s="90">
        <v>7205.4925770723576</v>
      </c>
      <c r="E24" s="90">
        <v>7174.6965450369735</v>
      </c>
      <c r="F24" s="90">
        <v>7141.1190151201026</v>
      </c>
      <c r="G24" s="90">
        <v>7264.5157034521017</v>
      </c>
      <c r="H24" s="90">
        <v>7496.3186532268383</v>
      </c>
      <c r="I24" s="90">
        <v>7698.0575750089438</v>
      </c>
      <c r="J24" s="90">
        <v>7815.0467617703061</v>
      </c>
      <c r="K24" s="90">
        <v>7997.6875143231728</v>
      </c>
      <c r="L24" s="90">
        <v>8183.6660536789232</v>
      </c>
      <c r="M24" s="90">
        <v>8355.1596562363811</v>
      </c>
      <c r="N24" s="90">
        <v>8602.8167042970726</v>
      </c>
      <c r="O24" s="90">
        <v>8697.8665830133996</v>
      </c>
      <c r="P24" s="90">
        <v>8589.4761885357766</v>
      </c>
      <c r="Q24" s="90">
        <v>8600.8107137093011</v>
      </c>
      <c r="R24" s="90">
        <v>8700.2153392257514</v>
      </c>
      <c r="S24" s="90">
        <v>8709.7203136990247</v>
      </c>
      <c r="T24" s="90">
        <v>8735.9258253601856</v>
      </c>
      <c r="U24" s="90">
        <v>8684.3104437268448</v>
      </c>
      <c r="V24" s="90">
        <v>8688.9334169412687</v>
      </c>
      <c r="W24" s="90">
        <v>9205.2183569422341</v>
      </c>
      <c r="X24" s="90">
        <v>9322.1620578079983</v>
      </c>
      <c r="Y24" s="90">
        <v>9312.3849561662755</v>
      </c>
      <c r="Z24" s="90">
        <v>9273.6144478297465</v>
      </c>
      <c r="AA24" s="90">
        <v>9187.6019101762868</v>
      </c>
      <c r="AB24" s="90">
        <v>9367.3560668051487</v>
      </c>
      <c r="AC24" s="90">
        <v>9805.9442050322505</v>
      </c>
      <c r="AD24" s="90">
        <v>9993.0016492360519</v>
      </c>
      <c r="AE24" s="90">
        <v>9975.1829571946964</v>
      </c>
      <c r="AF24" s="90">
        <v>10019.228321064737</v>
      </c>
    </row>
    <row r="25" spans="1:32" ht="12" customHeight="1" x14ac:dyDescent="0.2">
      <c r="A25" s="40" t="s">
        <v>127</v>
      </c>
      <c r="B25" s="90">
        <v>11596.626660436063</v>
      </c>
      <c r="C25" s="90">
        <v>11615.540731161525</v>
      </c>
      <c r="D25" s="90">
        <v>11810.676762097009</v>
      </c>
      <c r="E25" s="90">
        <v>12168.765506034622</v>
      </c>
      <c r="F25" s="90">
        <v>12532.201425732821</v>
      </c>
      <c r="G25" s="90">
        <v>12765.105819270952</v>
      </c>
      <c r="H25" s="90">
        <v>12885.884200742015</v>
      </c>
      <c r="I25" s="90">
        <v>13087.318069577776</v>
      </c>
      <c r="J25" s="90">
        <v>13296.88367668771</v>
      </c>
      <c r="K25" s="90">
        <v>13439.976463358247</v>
      </c>
      <c r="L25" s="90">
        <v>13574.681556230516</v>
      </c>
      <c r="M25" s="90">
        <v>13889.999343031994</v>
      </c>
      <c r="N25" s="90">
        <v>14237.365022460428</v>
      </c>
      <c r="O25" s="90">
        <v>14295.247833449968</v>
      </c>
      <c r="P25" s="90">
        <v>13983.272953050753</v>
      </c>
      <c r="Q25" s="90">
        <v>13718.064189587052</v>
      </c>
      <c r="R25" s="90">
        <v>13741.345035387823</v>
      </c>
      <c r="S25" s="90">
        <v>14046.57957088548</v>
      </c>
      <c r="T25" s="90">
        <v>14455.015627218938</v>
      </c>
      <c r="U25" s="90">
        <v>14520.688210738032</v>
      </c>
      <c r="V25" s="90">
        <v>14434.388171938528</v>
      </c>
      <c r="W25" s="90">
        <v>14675.82353449376</v>
      </c>
      <c r="X25" s="90">
        <v>15014.715019000869</v>
      </c>
      <c r="Y25" s="90">
        <v>15231.784698012016</v>
      </c>
      <c r="Z25" s="90">
        <v>15453.784780660597</v>
      </c>
      <c r="AA25" s="90">
        <v>15551.667322866464</v>
      </c>
      <c r="AB25" s="90">
        <v>15659.355481594102</v>
      </c>
      <c r="AC25" s="90">
        <v>15984.026357176177</v>
      </c>
      <c r="AD25" s="90">
        <v>16189.70338455696</v>
      </c>
      <c r="AE25" s="90">
        <v>16183.245099233189</v>
      </c>
      <c r="AF25" s="90">
        <v>16204.961172761885</v>
      </c>
    </row>
    <row r="26" spans="1:32" ht="12" customHeight="1" x14ac:dyDescent="0.2">
      <c r="A26" s="39" t="s">
        <v>18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</row>
    <row r="27" spans="1:32" ht="12" customHeight="1" x14ac:dyDescent="0.2">
      <c r="A27" s="42" t="s">
        <v>128</v>
      </c>
      <c r="B27" s="90">
        <v>1862.35621952308</v>
      </c>
      <c r="C27" s="90">
        <v>1907.8584399148201</v>
      </c>
      <c r="D27" s="90">
        <v>1947.5102350948</v>
      </c>
      <c r="E27" s="90">
        <v>1990.3625249981501</v>
      </c>
      <c r="F27" s="90">
        <v>2002.28124278873</v>
      </c>
      <c r="G27" s="90">
        <v>1988.0415386577399</v>
      </c>
      <c r="H27" s="90">
        <v>1977.3124432469899</v>
      </c>
      <c r="I27" s="90">
        <v>1989.3523609449101</v>
      </c>
      <c r="J27" s="90">
        <v>2007.1553379013401</v>
      </c>
      <c r="K27" s="90">
        <v>2063.9462700686399</v>
      </c>
      <c r="L27" s="90">
        <v>2121.4988429433101</v>
      </c>
      <c r="M27" s="90">
        <v>2152.06917404877</v>
      </c>
      <c r="N27" s="90">
        <v>2206.01350252264</v>
      </c>
      <c r="O27" s="90">
        <v>2219.52543446658</v>
      </c>
      <c r="P27" s="90">
        <v>2174.123303159</v>
      </c>
      <c r="Q27" s="90">
        <v>2147.1505941129199</v>
      </c>
      <c r="R27" s="90">
        <v>2152.5351017826802</v>
      </c>
      <c r="S27" s="90">
        <v>2132.7268762498602</v>
      </c>
      <c r="T27" s="90">
        <v>2139.2784888807601</v>
      </c>
      <c r="U27" s="90">
        <v>2172.5624599984098</v>
      </c>
      <c r="V27" s="90">
        <v>2247.2811595906901</v>
      </c>
      <c r="W27" s="90">
        <v>2363.7721260630701</v>
      </c>
      <c r="X27" s="90">
        <v>2448.2236429478899</v>
      </c>
      <c r="Y27" s="90">
        <v>2448.7939376639902</v>
      </c>
      <c r="Z27" s="90">
        <v>2435.8360018337398</v>
      </c>
      <c r="AA27" s="90">
        <v>2482.7178404552101</v>
      </c>
      <c r="AB27" s="90">
        <v>2578.2973069608402</v>
      </c>
      <c r="AC27" s="90">
        <v>2725.6737133277902</v>
      </c>
      <c r="AD27" s="90">
        <v>2791.0039816255098</v>
      </c>
      <c r="AE27" s="90">
        <v>2803.5923683783199</v>
      </c>
      <c r="AF27" s="90">
        <v>2839.8916616933002</v>
      </c>
    </row>
    <row r="28" spans="1:32" ht="12" customHeight="1" thickBot="1" x14ac:dyDescent="0.25">
      <c r="A28" s="4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</row>
    <row r="29" spans="1:32" ht="12" customHeight="1" x14ac:dyDescent="0.2">
      <c r="A29" s="95" t="s">
        <v>50</v>
      </c>
    </row>
    <row r="30" spans="1:32" ht="12" customHeight="1" x14ac:dyDescent="0.2">
      <c r="A30" s="95"/>
    </row>
    <row r="31" spans="1:32" s="87" customFormat="1" ht="12" customHeight="1" x14ac:dyDescent="0.2">
      <c r="A31" s="89" t="s">
        <v>169</v>
      </c>
    </row>
    <row r="32" spans="1:32" s="121" customFormat="1" ht="12" customHeight="1" x14ac:dyDescent="0.2">
      <c r="A32" s="124" t="s">
        <v>123</v>
      </c>
      <c r="B32" s="205" t="s">
        <v>80</v>
      </c>
      <c r="C32" s="205"/>
      <c r="D32" s="205"/>
      <c r="E32" s="205"/>
      <c r="F32" s="124" t="s">
        <v>92</v>
      </c>
      <c r="G32" s="205" t="s">
        <v>92</v>
      </c>
      <c r="H32" s="205"/>
      <c r="I32" s="205"/>
      <c r="J32" s="204" t="s">
        <v>134</v>
      </c>
      <c r="K32" s="204"/>
      <c r="L32" s="204"/>
      <c r="M32" s="204"/>
      <c r="N32" s="204" t="s">
        <v>136</v>
      </c>
      <c r="O32" s="204"/>
      <c r="P32" s="204"/>
      <c r="Q32" s="204"/>
      <c r="R32" s="204" t="s">
        <v>137</v>
      </c>
      <c r="S32" s="204"/>
      <c r="T32" s="204"/>
      <c r="U32" s="204"/>
      <c r="V32" s="204" t="s">
        <v>138</v>
      </c>
      <c r="W32" s="204"/>
      <c r="X32" s="204"/>
      <c r="Y32" s="204"/>
      <c r="Z32" s="204" t="s">
        <v>139</v>
      </c>
      <c r="AA32" s="204"/>
      <c r="AB32" s="204"/>
      <c r="AC32" s="204"/>
      <c r="AD32" s="204" t="s">
        <v>140</v>
      </c>
      <c r="AE32" s="204"/>
      <c r="AF32" s="204"/>
    </row>
    <row r="33" spans="1:32" s="123" customFormat="1" ht="12" customHeight="1" x14ac:dyDescent="0.2">
      <c r="A33" s="125" t="s">
        <v>124</v>
      </c>
      <c r="B33" s="126" t="s">
        <v>46</v>
      </c>
      <c r="C33" s="126" t="s">
        <v>47</v>
      </c>
      <c r="D33" s="126" t="s">
        <v>48</v>
      </c>
      <c r="E33" s="126" t="s">
        <v>49</v>
      </c>
      <c r="F33" s="127" t="s">
        <v>46</v>
      </c>
      <c r="G33" s="127" t="s">
        <v>47</v>
      </c>
      <c r="H33" s="127" t="s">
        <v>48</v>
      </c>
      <c r="I33" s="127" t="s">
        <v>49</v>
      </c>
      <c r="J33" s="85" t="s">
        <v>46</v>
      </c>
      <c r="K33" s="85" t="s">
        <v>47</v>
      </c>
      <c r="L33" s="85" t="s">
        <v>48</v>
      </c>
      <c r="M33" s="85" t="s">
        <v>49</v>
      </c>
      <c r="N33" s="85" t="s">
        <v>46</v>
      </c>
      <c r="O33" s="85" t="s">
        <v>47</v>
      </c>
      <c r="P33" s="85" t="s">
        <v>48</v>
      </c>
      <c r="Q33" s="85" t="s">
        <v>49</v>
      </c>
      <c r="R33" s="85" t="s">
        <v>46</v>
      </c>
      <c r="S33" s="85" t="s">
        <v>47</v>
      </c>
      <c r="T33" s="85" t="s">
        <v>48</v>
      </c>
      <c r="U33" s="85" t="s">
        <v>49</v>
      </c>
      <c r="V33" s="85" t="s">
        <v>46</v>
      </c>
      <c r="W33" s="85" t="s">
        <v>47</v>
      </c>
      <c r="X33" s="85" t="s">
        <v>48</v>
      </c>
      <c r="Y33" s="85" t="s">
        <v>49</v>
      </c>
      <c r="Z33" s="85" t="s">
        <v>46</v>
      </c>
      <c r="AA33" s="85" t="s">
        <v>47</v>
      </c>
      <c r="AB33" s="85" t="s">
        <v>48</v>
      </c>
      <c r="AC33" s="85" t="s">
        <v>49</v>
      </c>
      <c r="AD33" s="85" t="s">
        <v>46</v>
      </c>
      <c r="AE33" s="85" t="s">
        <v>47</v>
      </c>
      <c r="AF33" s="85" t="s">
        <v>48</v>
      </c>
    </row>
    <row r="34" spans="1:32" ht="12" customHeight="1" x14ac:dyDescent="0.2">
      <c r="A34" s="37" t="s">
        <v>101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</row>
    <row r="35" spans="1:32" ht="12" customHeight="1" x14ac:dyDescent="0.2">
      <c r="A35" s="39" t="s">
        <v>0</v>
      </c>
      <c r="B35" s="71">
        <v>-0.26117517550378055</v>
      </c>
      <c r="C35" s="71">
        <v>0.50762911900401608</v>
      </c>
      <c r="D35" s="71">
        <v>6.7463146969083843</v>
      </c>
      <c r="E35" s="71">
        <v>6.1811907223936702</v>
      </c>
      <c r="F35" s="71">
        <v>7.6805332872256216</v>
      </c>
      <c r="G35" s="71">
        <v>6.4825662087449665</v>
      </c>
      <c r="H35" s="71">
        <v>5.3856287670650982</v>
      </c>
      <c r="I35" s="71">
        <v>5.5657562505137204</v>
      </c>
      <c r="J35" s="71">
        <v>5.5755612662227394</v>
      </c>
      <c r="K35" s="71">
        <v>5.729612643289439</v>
      </c>
      <c r="L35" s="71">
        <v>7.6657497740294955</v>
      </c>
      <c r="M35" s="71">
        <v>6.8836922774497156</v>
      </c>
      <c r="N35" s="71">
        <v>7.5559780116735809</v>
      </c>
      <c r="O35" s="71">
        <v>8.3687977708964745</v>
      </c>
      <c r="P35" s="71">
        <v>1.1991301777555696</v>
      </c>
      <c r="Q35" s="71">
        <v>-5.5458033178575228</v>
      </c>
      <c r="R35" s="71">
        <v>-0.38750223767365366</v>
      </c>
      <c r="S35" s="71">
        <v>4.090717189757509E-2</v>
      </c>
      <c r="T35" s="71">
        <v>2.8016286547001501</v>
      </c>
      <c r="U35" s="71">
        <v>12.983656423670231</v>
      </c>
      <c r="V35" s="71">
        <v>2.2847097854481024</v>
      </c>
      <c r="W35" s="71">
        <v>4.7486457106564961</v>
      </c>
      <c r="X35" s="71">
        <v>5.6412590359305348</v>
      </c>
      <c r="Y35" s="71">
        <v>5.8857353738166474</v>
      </c>
      <c r="Z35" s="71">
        <v>9.0262759511642532</v>
      </c>
      <c r="AA35" s="71">
        <v>4.4102957774341922</v>
      </c>
      <c r="AB35" s="71">
        <v>2.1210274673681306</v>
      </c>
      <c r="AC35" s="71">
        <v>5.4935953687648365</v>
      </c>
      <c r="AD35" s="71">
        <v>5.4062683228521147</v>
      </c>
      <c r="AE35" s="71">
        <v>5.2417216347936391</v>
      </c>
      <c r="AF35" s="71">
        <v>6.5714121368144029</v>
      </c>
    </row>
    <row r="36" spans="1:32" ht="12" customHeight="1" x14ac:dyDescent="0.2">
      <c r="A36" s="40" t="s">
        <v>125</v>
      </c>
      <c r="B36" s="71">
        <v>1.173487665851658</v>
      </c>
      <c r="C36" s="71">
        <v>3.2296934678558875</v>
      </c>
      <c r="D36" s="71">
        <v>1.0636282915110318</v>
      </c>
      <c r="E36" s="71">
        <v>6.0859960864988016</v>
      </c>
      <c r="F36" s="71">
        <v>9.6265284642139228</v>
      </c>
      <c r="G36" s="71">
        <v>1.4565957642584948</v>
      </c>
      <c r="H36" s="71">
        <v>2.5333807357836191</v>
      </c>
      <c r="I36" s="71">
        <v>2.0295818354157946</v>
      </c>
      <c r="J36" s="71">
        <v>2.1750266385350159</v>
      </c>
      <c r="K36" s="71">
        <v>4.0148638992833385</v>
      </c>
      <c r="L36" s="71">
        <v>8.0096933596301323</v>
      </c>
      <c r="M36" s="71">
        <v>8.7358045641094062</v>
      </c>
      <c r="N36" s="71">
        <v>6.0393036660415289</v>
      </c>
      <c r="O36" s="71">
        <v>7.6397488482263132</v>
      </c>
      <c r="P36" s="71">
        <v>-1.2910437940177766</v>
      </c>
      <c r="Q36" s="71">
        <v>5.9096900114258721</v>
      </c>
      <c r="R36" s="71">
        <v>6.9852608563932161</v>
      </c>
      <c r="S36" s="71">
        <v>7.7708848462837654</v>
      </c>
      <c r="T36" s="71">
        <v>0.26448965494316745</v>
      </c>
      <c r="U36" s="71">
        <v>0.67982952734650937</v>
      </c>
      <c r="V36" s="71">
        <v>4.2505955969130538</v>
      </c>
      <c r="W36" s="71">
        <v>-2.0186119768336286</v>
      </c>
      <c r="X36" s="71">
        <v>4.2379653419568397</v>
      </c>
      <c r="Y36" s="71">
        <v>10.559635505698095</v>
      </c>
      <c r="Z36" s="71">
        <v>4.8528460696303899</v>
      </c>
      <c r="AA36" s="71">
        <v>11.868455509313236</v>
      </c>
      <c r="AB36" s="71">
        <v>5.1640553886444396</v>
      </c>
      <c r="AC36" s="71">
        <v>-3.2610048994550223</v>
      </c>
      <c r="AD36" s="71">
        <v>3.8261197965903992</v>
      </c>
      <c r="AE36" s="71">
        <v>1.3739219211926779</v>
      </c>
      <c r="AF36" s="71">
        <v>4.390622176627601</v>
      </c>
    </row>
    <row r="37" spans="1:32" ht="12" customHeight="1" x14ac:dyDescent="0.2">
      <c r="A37" s="40" t="s">
        <v>126</v>
      </c>
      <c r="B37" s="71">
        <v>-0.60237389852914047</v>
      </c>
      <c r="C37" s="71">
        <v>4.5996454575145673</v>
      </c>
      <c r="D37" s="71">
        <v>16.225151473815735</v>
      </c>
      <c r="E37" s="71">
        <v>7.9282094469794506</v>
      </c>
      <c r="F37" s="71">
        <v>5.4096983656768627</v>
      </c>
      <c r="G37" s="71">
        <v>2.8947277868996091</v>
      </c>
      <c r="H37" s="71">
        <v>3.1731394951366232</v>
      </c>
      <c r="I37" s="71">
        <v>7.9838796821070757</v>
      </c>
      <c r="J37" s="71">
        <v>9.0368573899174631</v>
      </c>
      <c r="K37" s="71">
        <v>10.332193132458144</v>
      </c>
      <c r="L37" s="71">
        <v>9.3708925335145956</v>
      </c>
      <c r="M37" s="71">
        <v>7.4738156430415259</v>
      </c>
      <c r="N37" s="71">
        <v>10.162421283811195</v>
      </c>
      <c r="O37" s="71">
        <v>10.140548343500843</v>
      </c>
      <c r="P37" s="71">
        <v>2.9511329689933197</v>
      </c>
      <c r="Q37" s="71">
        <v>-9.7914079211242626</v>
      </c>
      <c r="R37" s="71">
        <v>-2.2152883728566941</v>
      </c>
      <c r="S37" s="71">
        <v>-1.4698675758708868</v>
      </c>
      <c r="T37" s="71">
        <v>2.1510181498354486</v>
      </c>
      <c r="U37" s="71">
        <v>17.504777543225437</v>
      </c>
      <c r="V37" s="71">
        <v>-0.11172693124724686</v>
      </c>
      <c r="W37" s="71">
        <v>7.8904491905469998</v>
      </c>
      <c r="X37" s="71">
        <v>5.5394456601731035</v>
      </c>
      <c r="Y37" s="71">
        <v>6.9822717776343746</v>
      </c>
      <c r="Z37" s="71">
        <v>12.134499717459345</v>
      </c>
      <c r="AA37" s="71">
        <v>-2.4856464405298762</v>
      </c>
      <c r="AB37" s="71">
        <v>0.63658749260162573</v>
      </c>
      <c r="AC37" s="71">
        <v>6.6896559179276283</v>
      </c>
      <c r="AD37" s="71">
        <v>11.73228141167626</v>
      </c>
      <c r="AE37" s="71">
        <v>6.0785667857744752</v>
      </c>
      <c r="AF37" s="71">
        <v>7.9359610909037093</v>
      </c>
    </row>
    <row r="38" spans="1:32" ht="12" customHeight="1" x14ac:dyDescent="0.2">
      <c r="A38" s="40" t="s">
        <v>127</v>
      </c>
      <c r="B38" s="71">
        <v>-2.4906753065437104</v>
      </c>
      <c r="C38" s="71">
        <v>-3.7359507206920051</v>
      </c>
      <c r="D38" s="71">
        <v>2.5175012898047022</v>
      </c>
      <c r="E38" s="71">
        <v>4.5087091158389825</v>
      </c>
      <c r="F38" s="71">
        <v>7.7447520576434892</v>
      </c>
      <c r="G38" s="71">
        <v>10.714997234618195</v>
      </c>
      <c r="H38" s="71">
        <v>9.1042999786417056</v>
      </c>
      <c r="I38" s="71">
        <v>6.5999585243102787</v>
      </c>
      <c r="J38" s="71">
        <v>6.935782914907529</v>
      </c>
      <c r="K38" s="71">
        <v>4.3207274663895179</v>
      </c>
      <c r="L38" s="71">
        <v>6.1469060384167218</v>
      </c>
      <c r="M38" s="71">
        <v>5.9441746499665493</v>
      </c>
      <c r="N38" s="71">
        <v>6.5709083617391251</v>
      </c>
      <c r="O38" s="71">
        <v>7.4692718213392739</v>
      </c>
      <c r="P38" s="71">
        <v>1.5208995354310195</v>
      </c>
      <c r="Q38" s="71">
        <v>-5.5122320275550312</v>
      </c>
      <c r="R38" s="71">
        <v>-3.65549621564768</v>
      </c>
      <c r="S38" s="71">
        <v>-2.0228738605327035</v>
      </c>
      <c r="T38" s="71">
        <v>5.2759222604788825</v>
      </c>
      <c r="U38" s="71">
        <v>12.75969248527038</v>
      </c>
      <c r="V38" s="71">
        <v>2.8697144600671409</v>
      </c>
      <c r="W38" s="71">
        <v>5.801702849760515</v>
      </c>
      <c r="X38" s="71">
        <v>3.9831838966035926</v>
      </c>
      <c r="Y38" s="71">
        <v>3.5173252143987144</v>
      </c>
      <c r="Z38" s="71">
        <v>9.1083003984153912</v>
      </c>
      <c r="AA38" s="71">
        <v>5.0675250993323928</v>
      </c>
      <c r="AB38" s="71">
        <v>1.4528331009760587</v>
      </c>
      <c r="AC38" s="71">
        <v>8.2506289342271888</v>
      </c>
      <c r="AD38" s="71">
        <v>1.1100461483691815</v>
      </c>
      <c r="AE38" s="71">
        <v>5.9594760148518722</v>
      </c>
      <c r="AF38" s="71">
        <v>5.681251725296077</v>
      </c>
    </row>
    <row r="39" spans="1:32" ht="12" customHeight="1" x14ac:dyDescent="0.2">
      <c r="A39" s="39" t="s">
        <v>18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</row>
    <row r="40" spans="1:32" ht="12" customHeight="1" x14ac:dyDescent="0.2">
      <c r="A40" s="92" t="s">
        <v>128</v>
      </c>
      <c r="B40" s="96">
        <v>10.604316338056607</v>
      </c>
      <c r="C40" s="96">
        <v>4.5984894133404453</v>
      </c>
      <c r="D40" s="96">
        <v>17.953654620472026</v>
      </c>
      <c r="E40" s="96">
        <v>10.80436832527505</v>
      </c>
      <c r="F40" s="96">
        <v>7.1488570845625654</v>
      </c>
      <c r="G40" s="96">
        <v>10.454244886201636</v>
      </c>
      <c r="H40" s="96">
        <v>-0.66308126922156596</v>
      </c>
      <c r="I40" s="96">
        <v>1.3695764015742462</v>
      </c>
      <c r="J40" s="96">
        <v>-0.61249411443143886</v>
      </c>
      <c r="K40" s="96">
        <v>3.2537852576763227</v>
      </c>
      <c r="L40" s="96">
        <v>10.003346679679549</v>
      </c>
      <c r="M40" s="96">
        <v>5.0475705703951768</v>
      </c>
      <c r="N40" s="96">
        <v>11.034144782240229</v>
      </c>
      <c r="O40" s="96">
        <v>9.5418846012680127</v>
      </c>
      <c r="P40" s="96">
        <v>-0.6772422007015777</v>
      </c>
      <c r="Q40" s="96">
        <v>-25.008485432595705</v>
      </c>
      <c r="R40" s="96">
        <v>-3.3898668150788569</v>
      </c>
      <c r="S40" s="96">
        <v>-4.6169271002604155</v>
      </c>
      <c r="T40" s="96">
        <v>-3.5519280660836872</v>
      </c>
      <c r="U40" s="96">
        <v>47.824875631517536</v>
      </c>
      <c r="V40" s="96">
        <v>-1.5751208274026984</v>
      </c>
      <c r="W40" s="96">
        <v>8.5756432218324186</v>
      </c>
      <c r="X40" s="96">
        <v>21.812759507908886</v>
      </c>
      <c r="Y40" s="96">
        <v>2.4016687362779177</v>
      </c>
      <c r="Z40" s="96">
        <v>17.203943157654233</v>
      </c>
      <c r="AA40" s="96">
        <v>4.703739530172979</v>
      </c>
      <c r="AB40" s="96">
        <v>4.1125168194187545</v>
      </c>
      <c r="AC40" s="96">
        <v>12.064497821486796</v>
      </c>
      <c r="AD40" s="96">
        <v>16.146788790134803</v>
      </c>
      <c r="AE40" s="96">
        <v>10.428615083760828</v>
      </c>
      <c r="AF40" s="96">
        <v>12.366720226601192</v>
      </c>
    </row>
    <row r="41" spans="1:32" ht="12" customHeight="1" x14ac:dyDescent="0.2">
      <c r="A41" s="57"/>
      <c r="B41" s="58"/>
      <c r="C41" s="58"/>
      <c r="D41" s="58"/>
      <c r="E41" s="58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</row>
    <row r="42" spans="1:32" ht="12" customHeight="1" x14ac:dyDescent="0.2">
      <c r="A42" s="37" t="s">
        <v>102</v>
      </c>
    </row>
    <row r="43" spans="1:32" ht="12" customHeight="1" x14ac:dyDescent="0.2">
      <c r="A43" s="39" t="s">
        <v>0</v>
      </c>
      <c r="B43" s="70">
        <v>0.93978668407934673</v>
      </c>
      <c r="C43" s="70">
        <v>1.7973686746354467</v>
      </c>
      <c r="D43" s="70">
        <v>2.8673474851103942</v>
      </c>
      <c r="E43" s="70">
        <v>0.63132069685383208</v>
      </c>
      <c r="F43" s="70">
        <v>1.8078676318064923</v>
      </c>
      <c r="G43" s="70">
        <v>0.76884198112718849</v>
      </c>
      <c r="H43" s="70">
        <v>2.5885278923357236</v>
      </c>
      <c r="I43" s="70">
        <v>0.41637360158375269</v>
      </c>
      <c r="J43" s="70">
        <v>1.9759106244827018</v>
      </c>
      <c r="K43" s="70">
        <v>0.47142520936565013</v>
      </c>
      <c r="L43" s="70">
        <v>4.9039045588600505</v>
      </c>
      <c r="M43" s="70">
        <v>-0.6536237327625094</v>
      </c>
      <c r="N43" s="70">
        <v>2.8883686977357215</v>
      </c>
      <c r="O43" s="70">
        <v>1.0384123706507653</v>
      </c>
      <c r="P43" s="70">
        <v>-2.1976359672341461</v>
      </c>
      <c r="Q43" s="70">
        <v>-6.9599566274319962</v>
      </c>
      <c r="R43" s="70">
        <v>7.4711897211568568</v>
      </c>
      <c r="S43" s="70">
        <v>2.3774868430544105</v>
      </c>
      <c r="T43" s="70">
        <v>0.46676395980378427</v>
      </c>
      <c r="U43" s="70">
        <v>1.6944098883930225</v>
      </c>
      <c r="V43" s="70">
        <v>-2.1715857993581</v>
      </c>
      <c r="W43" s="70">
        <v>4.765299025077252</v>
      </c>
      <c r="X43" s="70">
        <v>1.7958600787095325</v>
      </c>
      <c r="Y43" s="70">
        <v>1.3611466148371942</v>
      </c>
      <c r="Z43" s="70">
        <v>0.72269218944631675</v>
      </c>
      <c r="AA43" s="70">
        <v>0.57252552572031323</v>
      </c>
      <c r="AB43" s="70">
        <v>-0.65962915465022087</v>
      </c>
      <c r="AC43" s="70">
        <v>4.2757356078015007</v>
      </c>
      <c r="AD43" s="70">
        <v>1.4305529651813531</v>
      </c>
      <c r="AE43" s="70">
        <v>0.32292676642480256</v>
      </c>
      <c r="AF43" s="70">
        <v>0.58124656312801282</v>
      </c>
    </row>
    <row r="44" spans="1:32" ht="12" customHeight="1" x14ac:dyDescent="0.2">
      <c r="A44" s="40" t="s">
        <v>125</v>
      </c>
      <c r="B44" s="70">
        <v>-0.95302408655709714</v>
      </c>
      <c r="C44" s="70">
        <v>5.0173862900126043</v>
      </c>
      <c r="D44" s="70">
        <v>3.4330357485852447</v>
      </c>
      <c r="E44" s="70">
        <v>-1.5282220859545892</v>
      </c>
      <c r="F44" s="70">
        <v>1.8204962557426985</v>
      </c>
      <c r="G44" s="70">
        <v>-1.95220175441152</v>
      </c>
      <c r="H44" s="70">
        <v>6.5992294294161979</v>
      </c>
      <c r="I44" s="70">
        <v>-4.0037364190824487</v>
      </c>
      <c r="J44" s="70">
        <v>1.8037546744252175</v>
      </c>
      <c r="K44" s="70">
        <v>-0.28927320465682582</v>
      </c>
      <c r="L44" s="70">
        <v>11.798629255272663</v>
      </c>
      <c r="M44" s="70">
        <v>-4.7589245942064924</v>
      </c>
      <c r="N44" s="70">
        <v>-0.14286534857332889</v>
      </c>
      <c r="O44" s="70">
        <v>1.1348076501066062</v>
      </c>
      <c r="P44" s="70">
        <v>2.326336296392717</v>
      </c>
      <c r="Q44" s="70">
        <v>2.6042221385380371</v>
      </c>
      <c r="R44" s="70">
        <v>-0.90731683885748593</v>
      </c>
      <c r="S44" s="70">
        <v>3.5764683313881163</v>
      </c>
      <c r="T44" s="70">
        <v>-4.6838858241282644</v>
      </c>
      <c r="U44" s="70">
        <v>2.4781218502683444</v>
      </c>
      <c r="V44" s="70">
        <v>3.6036215342020617</v>
      </c>
      <c r="W44" s="70">
        <v>-3.6250390313775527</v>
      </c>
      <c r="X44" s="70">
        <v>4.1382468398269756</v>
      </c>
      <c r="Y44" s="70">
        <v>6.4219270599097156</v>
      </c>
      <c r="Z44" s="70">
        <v>-3.446176630689568</v>
      </c>
      <c r="AA44" s="70">
        <v>4.839456082081206</v>
      </c>
      <c r="AB44" s="70">
        <v>-3.5887895768095812</v>
      </c>
      <c r="AC44" s="70">
        <v>-1.1035196955066273</v>
      </c>
      <c r="AD44" s="70">
        <v>4.2989560857682907</v>
      </c>
      <c r="AE44" s="70">
        <v>1.771520719527242</v>
      </c>
      <c r="AF44" s="70">
        <v>0.33249997430504497</v>
      </c>
    </row>
    <row r="45" spans="1:32" ht="12" customHeight="1" x14ac:dyDescent="0.2">
      <c r="A45" s="40" t="s">
        <v>126</v>
      </c>
      <c r="B45" s="71">
        <v>3.2810210973213128</v>
      </c>
      <c r="C45" s="71">
        <v>3.9407828740827933</v>
      </c>
      <c r="D45" s="71">
        <v>2.6340953542313805</v>
      </c>
      <c r="E45" s="71">
        <v>-1.7990433364469038</v>
      </c>
      <c r="F45" s="71">
        <v>0.4314428010166349</v>
      </c>
      <c r="G45" s="71">
        <v>0.99960733107007371</v>
      </c>
      <c r="H45" s="71">
        <v>3.8918022231443361</v>
      </c>
      <c r="I45" s="71">
        <v>2.7367435931149542</v>
      </c>
      <c r="J45" s="71">
        <v>0.99242823776954925</v>
      </c>
      <c r="K45" s="71">
        <v>2.1057999512069436</v>
      </c>
      <c r="L45" s="71">
        <v>3.5936818121815151</v>
      </c>
      <c r="M45" s="71">
        <v>0.54463558522110933</v>
      </c>
      <c r="N45" s="71">
        <v>3.4290825473665576</v>
      </c>
      <c r="O45" s="70">
        <v>2.4859815478295966</v>
      </c>
      <c r="P45" s="70">
        <v>-2.9735729603106886</v>
      </c>
      <c r="Q45" s="71">
        <v>-12.57429824928613</v>
      </c>
      <c r="R45" s="71">
        <v>12.0806263172047</v>
      </c>
      <c r="S45" s="71">
        <v>3.7113658966137164</v>
      </c>
      <c r="T45" s="71">
        <v>0.94873389321683543</v>
      </c>
      <c r="U45" s="71">
        <v>-4.3690709388410909E-2</v>
      </c>
      <c r="V45" s="71">
        <v>-4.5212969959840361</v>
      </c>
      <c r="W45" s="71">
        <v>12.574704255065928</v>
      </c>
      <c r="X45" s="71">
        <v>-1.3254385710643857</v>
      </c>
      <c r="Y45" s="71">
        <v>0.31541134571484442</v>
      </c>
      <c r="Z45" s="71">
        <v>0.33316644849203936</v>
      </c>
      <c r="AA45" s="71">
        <v>-2.047394908467226</v>
      </c>
      <c r="AB45" s="71">
        <v>1.954340735122706</v>
      </c>
      <c r="AC45" s="71">
        <v>5.6310444088395029</v>
      </c>
      <c r="AD45" s="71">
        <v>5.2201838915914012</v>
      </c>
      <c r="AE45" s="71">
        <v>-5.6299511006305591</v>
      </c>
      <c r="AF45" s="71">
        <v>3.2939146234775674</v>
      </c>
    </row>
    <row r="46" spans="1:32" ht="12" customHeight="1" x14ac:dyDescent="0.2">
      <c r="A46" s="40" t="s">
        <v>127</v>
      </c>
      <c r="B46" s="71">
        <v>-0.16147465893360247</v>
      </c>
      <c r="C46" s="71">
        <v>-0.18530157186354979</v>
      </c>
      <c r="D46" s="71">
        <v>1.7506903481066205</v>
      </c>
      <c r="E46" s="71">
        <v>3.3922987005072347</v>
      </c>
      <c r="F46" s="71">
        <v>2.5906637727283632</v>
      </c>
      <c r="G46" s="71">
        <v>2.3791506176547683</v>
      </c>
      <c r="H46" s="71">
        <v>0.45495005695630475</v>
      </c>
      <c r="I46" s="71">
        <v>1.1251445104218716</v>
      </c>
      <c r="J46" s="71">
        <v>3.0579704316591627</v>
      </c>
      <c r="K46" s="71">
        <v>-0.44173392149985391</v>
      </c>
      <c r="L46" s="71">
        <v>2.175335255574562</v>
      </c>
      <c r="M46" s="71">
        <v>1.0624199063670181</v>
      </c>
      <c r="N46" s="71">
        <v>3.9042449446850647</v>
      </c>
      <c r="O46" s="71">
        <v>2.330346777943415E-2</v>
      </c>
      <c r="P46" s="71">
        <v>-3.5397528096015485</v>
      </c>
      <c r="Q46" s="71">
        <v>-5.8252476105566391</v>
      </c>
      <c r="R46" s="71">
        <v>6.5269045154116245</v>
      </c>
      <c r="S46" s="71">
        <v>1.1367595026167354</v>
      </c>
      <c r="T46" s="71">
        <v>3.8591491821007962</v>
      </c>
      <c r="U46" s="71">
        <v>0.41955791134258291</v>
      </c>
      <c r="V46" s="71">
        <v>-2.2882425556967401</v>
      </c>
      <c r="W46" s="71">
        <v>3.7382982058816072</v>
      </c>
      <c r="X46" s="71">
        <v>1.9639502796553243</v>
      </c>
      <c r="Y46" s="71">
        <v>-4.3697907071993392E-2</v>
      </c>
      <c r="Z46" s="71">
        <v>3.2813524440259867</v>
      </c>
      <c r="AA46" s="71">
        <v>-0.22356535041294645</v>
      </c>
      <c r="AB46" s="71">
        <v>-1.3030424362462711</v>
      </c>
      <c r="AC46" s="71">
        <v>6.1264558043052864</v>
      </c>
      <c r="AD46" s="71">
        <v>-2.78303984600482</v>
      </c>
      <c r="AE46" s="71">
        <v>4.0575606064014336</v>
      </c>
      <c r="AF46" s="71">
        <v>-1.6137712817761551</v>
      </c>
    </row>
    <row r="47" spans="1:32" ht="12" customHeight="1" x14ac:dyDescent="0.2">
      <c r="A47" s="39" t="s">
        <v>18</v>
      </c>
    </row>
    <row r="48" spans="1:32" ht="12" customHeight="1" x14ac:dyDescent="0.2">
      <c r="A48" s="92" t="s">
        <v>128</v>
      </c>
      <c r="B48" s="96">
        <v>6.0146803446736952</v>
      </c>
      <c r="C48" s="96">
        <v>-4.1268322985550281</v>
      </c>
      <c r="D48" s="96">
        <v>8.9408337649248928</v>
      </c>
      <c r="E48" s="96">
        <v>0.30645703123965973</v>
      </c>
      <c r="F48" s="96">
        <v>1.9003822455948116</v>
      </c>
      <c r="G48" s="96">
        <v>-1.0955584246864492</v>
      </c>
      <c r="H48" s="96">
        <v>-1.5191323601890128</v>
      </c>
      <c r="I48" s="96">
        <v>2.5030712365835539</v>
      </c>
      <c r="J48" s="96">
        <v>-0.68390053315405819</v>
      </c>
      <c r="K48" s="96">
        <v>2.8068755344105023</v>
      </c>
      <c r="L48" s="96">
        <v>5.0411495286580621</v>
      </c>
      <c r="M48" s="96">
        <v>-1.713671388970639</v>
      </c>
      <c r="N48" s="96">
        <v>4.4537679136346764</v>
      </c>
      <c r="O48" s="96">
        <v>1.6883315782182828</v>
      </c>
      <c r="P48" s="96">
        <v>-5.2266440392855333</v>
      </c>
      <c r="Q48" s="96">
        <v>-25.208544599684103</v>
      </c>
      <c r="R48" s="96">
        <v>33.704962431637767</v>
      </c>
      <c r="S48" s="96">
        <v>0.96987876831138298</v>
      </c>
      <c r="T48" s="96">
        <v>-4.8421953646000215</v>
      </c>
      <c r="U48" s="96">
        <v>15.324111060710766</v>
      </c>
      <c r="V48" s="96">
        <v>-11.445206019965914</v>
      </c>
      <c r="W48" s="96">
        <v>12.39149060322282</v>
      </c>
      <c r="X48" s="96">
        <v>5.6044747379152327</v>
      </c>
      <c r="Y48" s="96">
        <v>-2.385253125113207</v>
      </c>
      <c r="Z48" s="96">
        <v>0.8198718025023144</v>
      </c>
      <c r="AA48" s="96">
        <v>1.3972920448877435</v>
      </c>
      <c r="AB48" s="96">
        <v>3.8643577067766444</v>
      </c>
      <c r="AC48" s="96">
        <v>5.5756979888170743</v>
      </c>
      <c r="AD48" s="96">
        <v>4.370000572406485</v>
      </c>
      <c r="AE48" s="96">
        <v>-3.1631952601702151</v>
      </c>
      <c r="AF48" s="96">
        <v>4.8971779551508776</v>
      </c>
    </row>
    <row r="49" spans="1:32" ht="12" customHeight="1" x14ac:dyDescent="0.2">
      <c r="A49" s="97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</row>
    <row r="50" spans="1:32" ht="12" customHeight="1" x14ac:dyDescent="0.2">
      <c r="A50" s="37" t="s">
        <v>100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</row>
    <row r="51" spans="1:32" ht="12" customHeight="1" x14ac:dyDescent="0.2">
      <c r="A51" s="39" t="s">
        <v>0</v>
      </c>
      <c r="B51" s="71">
        <v>1.4491756027179115</v>
      </c>
      <c r="C51" s="71">
        <v>1.8800000584842547</v>
      </c>
      <c r="D51" s="71">
        <v>1.88437090607112</v>
      </c>
      <c r="E51" s="71">
        <v>1.5856078136674112</v>
      </c>
      <c r="F51" s="71">
        <v>1.2486049554548018</v>
      </c>
      <c r="G51" s="71">
        <v>1.2007985821441691</v>
      </c>
      <c r="H51" s="71">
        <v>1.3516403951753464</v>
      </c>
      <c r="I51" s="71">
        <v>1.6324066261357517</v>
      </c>
      <c r="J51" s="71">
        <v>1.5057333446124366</v>
      </c>
      <c r="K51" s="71">
        <v>1.756423955343922</v>
      </c>
      <c r="L51" s="71">
        <v>1.7676324020147405</v>
      </c>
      <c r="M51" s="71">
        <v>1.9568358845900358</v>
      </c>
      <c r="N51" s="71">
        <v>2.2002893783219069</v>
      </c>
      <c r="O51" s="71">
        <v>0.77916394367392172</v>
      </c>
      <c r="P51" s="71">
        <v>-1.061264545039986</v>
      </c>
      <c r="Q51" s="71">
        <v>-0.45030341308595068</v>
      </c>
      <c r="R51" s="71">
        <v>0.69968312439920854</v>
      </c>
      <c r="S51" s="71">
        <v>0.91519233636689901</v>
      </c>
      <c r="T51" s="71">
        <v>1.2911942688075717</v>
      </c>
      <c r="U51" s="71">
        <v>0.2720019546605501</v>
      </c>
      <c r="V51" s="71">
        <v>0.13594831570771237</v>
      </c>
      <c r="W51" s="71">
        <v>2.9458691328330566</v>
      </c>
      <c r="X51" s="71">
        <v>2.1444045337426498</v>
      </c>
      <c r="Y51" s="71">
        <v>1.3496121077719581</v>
      </c>
      <c r="Z51" s="71">
        <v>0.86325920360568187</v>
      </c>
      <c r="AA51" s="71">
        <v>1.8897938410900039E-2</v>
      </c>
      <c r="AB51" s="71">
        <v>0.87265712509274618</v>
      </c>
      <c r="AC51" s="71">
        <v>2.5825570009251786</v>
      </c>
      <c r="AD51" s="71">
        <v>1.7854306050280933</v>
      </c>
      <c r="AE51" s="71">
        <v>0.39763264952221711</v>
      </c>
      <c r="AF51" s="71">
        <v>0.37490324766584759</v>
      </c>
    </row>
    <row r="52" spans="1:32" ht="12" customHeight="1" x14ac:dyDescent="0.2">
      <c r="A52" s="40" t="s">
        <v>125</v>
      </c>
      <c r="B52" s="71">
        <v>0.55121823800305947</v>
      </c>
      <c r="C52" s="71">
        <v>2.2458146931697787</v>
      </c>
      <c r="D52" s="71">
        <v>2.3874889954631051</v>
      </c>
      <c r="E52" s="71">
        <v>1.0058990738448736</v>
      </c>
      <c r="F52" s="71">
        <v>0.10202041678974982</v>
      </c>
      <c r="G52" s="71">
        <v>-4.1521734779126351E-2</v>
      </c>
      <c r="H52" s="71">
        <v>0.67912832236241005</v>
      </c>
      <c r="I52" s="71">
        <v>0.87443856893116845</v>
      </c>
      <c r="J52" s="71">
        <v>1.4843187557133097</v>
      </c>
      <c r="K52" s="71">
        <v>2.1035879400192803</v>
      </c>
      <c r="L52" s="71">
        <v>2.304637825576128</v>
      </c>
      <c r="M52" s="71">
        <v>1.2497429740793153</v>
      </c>
      <c r="N52" s="71">
        <v>0.63663950223691312</v>
      </c>
      <c r="O52" s="71">
        <v>1.1768428433913902</v>
      </c>
      <c r="P52" s="71">
        <v>1.6524615302673906</v>
      </c>
      <c r="Q52" s="71">
        <v>1.8316025107853351</v>
      </c>
      <c r="R52" s="71">
        <v>1.2699771319686359</v>
      </c>
      <c r="S52" s="71">
        <v>2.8726949695467852E-3</v>
      </c>
      <c r="T52" s="71">
        <v>-0.27388739299352149</v>
      </c>
      <c r="U52" s="71">
        <v>0.55434067518882468</v>
      </c>
      <c r="V52" s="71">
        <v>0.67593971081190141</v>
      </c>
      <c r="W52" s="71">
        <v>1.3050709076606326</v>
      </c>
      <c r="X52" s="71">
        <v>2.4318505111671218</v>
      </c>
      <c r="Y52" s="71">
        <v>3.2650181748584917</v>
      </c>
      <c r="Z52" s="71">
        <v>1.6208293302442778</v>
      </c>
      <c r="AA52" s="71">
        <v>-0.61812935129499369</v>
      </c>
      <c r="AB52" s="71">
        <v>-0.86634770163168673</v>
      </c>
      <c r="AC52" s="71">
        <v>0.19822891707399481</v>
      </c>
      <c r="AD52" s="71">
        <v>2.3999774794942086</v>
      </c>
      <c r="AE52" s="71">
        <v>1.8890799215369514</v>
      </c>
      <c r="AF52" s="71">
        <v>0.45009953928571989</v>
      </c>
    </row>
    <row r="53" spans="1:32" ht="12" customHeight="1" x14ac:dyDescent="0.2">
      <c r="A53" s="40" t="s">
        <v>126</v>
      </c>
      <c r="B53" s="71">
        <v>3.99743816557383</v>
      </c>
      <c r="C53" s="71">
        <v>4.3225796230929259</v>
      </c>
      <c r="D53" s="71">
        <v>1.715684712614407</v>
      </c>
      <c r="E53" s="71">
        <v>-0.42739662425544944</v>
      </c>
      <c r="F53" s="71">
        <v>-0.46799930430643233</v>
      </c>
      <c r="G53" s="71">
        <v>1.7279741182121056</v>
      </c>
      <c r="H53" s="71">
        <v>3.1908933676691342</v>
      </c>
      <c r="I53" s="71">
        <v>2.6911732426857959</v>
      </c>
      <c r="J53" s="71">
        <v>1.5197234577870367</v>
      </c>
      <c r="K53" s="71">
        <v>2.3370397915762897</v>
      </c>
      <c r="L53" s="71">
        <v>2.3254039248555181</v>
      </c>
      <c r="M53" s="71">
        <v>2.0955596358964712</v>
      </c>
      <c r="N53" s="71">
        <v>2.9641210730884993</v>
      </c>
      <c r="O53" s="71">
        <v>1.1048692769293877</v>
      </c>
      <c r="P53" s="71">
        <v>-1.2461721899632905</v>
      </c>
      <c r="Q53" s="71">
        <v>0.13195828156147282</v>
      </c>
      <c r="R53" s="71">
        <v>1.15575878629679</v>
      </c>
      <c r="S53" s="71">
        <v>0.10924987603948555</v>
      </c>
      <c r="T53" s="71">
        <v>0.30087661506126295</v>
      </c>
      <c r="U53" s="71">
        <v>-0.59084042911058399</v>
      </c>
      <c r="V53" s="71">
        <v>5.323362452758218E-2</v>
      </c>
      <c r="W53" s="71">
        <v>5.9418678360952493</v>
      </c>
      <c r="X53" s="71">
        <v>1.2704065925559505</v>
      </c>
      <c r="Y53" s="71">
        <v>-0.10488019389808256</v>
      </c>
      <c r="Z53" s="71">
        <v>-0.41633274954829824</v>
      </c>
      <c r="AA53" s="71">
        <v>-0.92749745136955219</v>
      </c>
      <c r="AB53" s="71">
        <v>1.9564861253921428</v>
      </c>
      <c r="AC53" s="71">
        <v>4.6820910308012609</v>
      </c>
      <c r="AD53" s="71">
        <v>1.9075923775683679</v>
      </c>
      <c r="AE53" s="71">
        <v>-0.17831170920218353</v>
      </c>
      <c r="AF53" s="71">
        <v>0.44154943382037626</v>
      </c>
    </row>
    <row r="54" spans="1:32" ht="12" customHeight="1" x14ac:dyDescent="0.2">
      <c r="A54" s="40" t="s">
        <v>127</v>
      </c>
      <c r="B54" s="71">
        <v>-6.7859142907633618E-2</v>
      </c>
      <c r="C54" s="71">
        <v>0.16309976408908078</v>
      </c>
      <c r="D54" s="71">
        <v>1.6799564949394385</v>
      </c>
      <c r="E54" s="71">
        <v>3.0319070714626362</v>
      </c>
      <c r="F54" s="71">
        <v>2.986629329967494</v>
      </c>
      <c r="G54" s="71">
        <v>1.8584475753788965</v>
      </c>
      <c r="H54" s="71">
        <v>0.94616044066575533</v>
      </c>
      <c r="I54" s="71">
        <v>1.5632134023380484</v>
      </c>
      <c r="J54" s="71">
        <v>1.6012876434712942</v>
      </c>
      <c r="K54" s="71">
        <v>1.0761377639289194</v>
      </c>
      <c r="L54" s="71">
        <v>1.0022717914686785</v>
      </c>
      <c r="M54" s="71">
        <v>2.3228374492273218</v>
      </c>
      <c r="N54" s="71">
        <v>2.5008329435428855</v>
      </c>
      <c r="O54" s="71">
        <v>0.40655564353535567</v>
      </c>
      <c r="P54" s="71">
        <v>-2.1823677632871408</v>
      </c>
      <c r="Q54" s="71">
        <v>-1.8966143645636313</v>
      </c>
      <c r="R54" s="71">
        <v>0.16970941000875595</v>
      </c>
      <c r="S54" s="71">
        <v>2.2212857235706762</v>
      </c>
      <c r="T54" s="71">
        <v>2.9077260714774233</v>
      </c>
      <c r="U54" s="71">
        <v>0.45432385002359688</v>
      </c>
      <c r="V54" s="71">
        <v>-0.59432471482780969</v>
      </c>
      <c r="W54" s="71">
        <v>1.6726400847706158</v>
      </c>
      <c r="X54" s="71">
        <v>2.3091820619850489</v>
      </c>
      <c r="Y54" s="71">
        <v>1.4457129471751484</v>
      </c>
      <c r="Z54" s="71">
        <v>1.4574791270359544</v>
      </c>
      <c r="AA54" s="71">
        <v>0.63338880148220422</v>
      </c>
      <c r="AB54" s="71">
        <v>0.69245410470746283</v>
      </c>
      <c r="AC54" s="71">
        <v>2.0733348570041166</v>
      </c>
      <c r="AD54" s="71">
        <v>1.286766067477374</v>
      </c>
      <c r="AE54" s="71">
        <v>-3.9891313450080013E-2</v>
      </c>
      <c r="AF54" s="71">
        <v>0.13418862159928491</v>
      </c>
    </row>
    <row r="55" spans="1:32" ht="12" customHeight="1" x14ac:dyDescent="0.2">
      <c r="A55" s="39" t="s">
        <v>18</v>
      </c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</row>
    <row r="56" spans="1:32" ht="12" customHeight="1" thickBot="1" x14ac:dyDescent="0.25">
      <c r="A56" s="51" t="s">
        <v>128</v>
      </c>
      <c r="B56" s="98">
        <v>5.1295549644793992</v>
      </c>
      <c r="C56" s="98">
        <v>2.443260849602269</v>
      </c>
      <c r="D56" s="98">
        <v>2.0783405283334444</v>
      </c>
      <c r="E56" s="98">
        <v>2.2003627570801543</v>
      </c>
      <c r="F56" s="98">
        <v>0.59882145292053934</v>
      </c>
      <c r="G56" s="98">
        <v>-0.71117402624005788</v>
      </c>
      <c r="H56" s="98">
        <v>-0.53968165162152637</v>
      </c>
      <c r="I56" s="98">
        <v>0.60890314725117189</v>
      </c>
      <c r="J56" s="98">
        <v>0.89491320421355436</v>
      </c>
      <c r="K56" s="98">
        <v>2.8294238664497096</v>
      </c>
      <c r="L56" s="98">
        <v>2.7884724379358961</v>
      </c>
      <c r="M56" s="98">
        <v>1.4409779768273401</v>
      </c>
      <c r="N56" s="98">
        <v>2.5066261402918677</v>
      </c>
      <c r="O56" s="98">
        <v>0.61250449865735135</v>
      </c>
      <c r="P56" s="98">
        <v>-2.0455783296077223</v>
      </c>
      <c r="Q56" s="98">
        <v>-1.2406246235845408</v>
      </c>
      <c r="R56" s="98">
        <v>0.25077457000564074</v>
      </c>
      <c r="S56" s="98">
        <v>-0.92022775918567667</v>
      </c>
      <c r="T56" s="98">
        <v>0.30719417023619133</v>
      </c>
      <c r="U56" s="98">
        <v>1.5558503154520897</v>
      </c>
      <c r="V56" s="98">
        <v>3.4391968455689481</v>
      </c>
      <c r="W56" s="98">
        <v>5.1836400610236533</v>
      </c>
      <c r="X56" s="98">
        <v>3.5727435802145768</v>
      </c>
      <c r="Y56" s="98">
        <v>2.3294224681769116E-2</v>
      </c>
      <c r="Z56" s="98">
        <v>-0.52915582773009895</v>
      </c>
      <c r="AA56" s="98">
        <v>1.9246713894603973</v>
      </c>
      <c r="AB56" s="98">
        <v>3.8497917462946729</v>
      </c>
      <c r="AC56" s="98">
        <v>5.7160361595641307</v>
      </c>
      <c r="AD56" s="98">
        <v>2.3968484554212299</v>
      </c>
      <c r="AE56" s="98">
        <v>0.45103435307456419</v>
      </c>
      <c r="AF56" s="98">
        <v>1.2947421930662895</v>
      </c>
    </row>
    <row r="57" spans="1:32" ht="12" customHeight="1" x14ac:dyDescent="0.2">
      <c r="A57" s="95" t="s">
        <v>50</v>
      </c>
    </row>
  </sheetData>
  <mergeCells count="16">
    <mergeCell ref="R3:U3"/>
    <mergeCell ref="R32:U32"/>
    <mergeCell ref="B3:E3"/>
    <mergeCell ref="AD3:AF3"/>
    <mergeCell ref="AD32:AF32"/>
    <mergeCell ref="B32:E32"/>
    <mergeCell ref="G32:I32"/>
    <mergeCell ref="G3:I3"/>
    <mergeCell ref="Z3:AC3"/>
    <mergeCell ref="Z32:AC32"/>
    <mergeCell ref="J32:M32"/>
    <mergeCell ref="J3:M3"/>
    <mergeCell ref="V3:Y3"/>
    <mergeCell ref="V32:Y32"/>
    <mergeCell ref="N32:Q32"/>
    <mergeCell ref="N3:Q3"/>
  </mergeCells>
  <phoneticPr fontId="29" type="noConversion"/>
  <conditionalFormatting sqref="B35:AF56">
    <cfRule type="cellIs" dxfId="12" priority="1" operator="lessThan">
      <formula>0</formula>
    </cfRule>
    <cfRule type="cellIs" dxfId="11" priority="2" operator="lessThan">
      <formula>-40.58231656</formula>
    </cfRule>
    <cfRule type="cellIs" dxfId="10" priority="3" operator="lessThan">
      <formula>0</formula>
    </cfRule>
  </conditionalFormatting>
  <pageMargins left="0.51181102362204722" right="0" top="0.51181102362204722" bottom="0" header="0" footer="0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Q56"/>
  <sheetViews>
    <sheetView view="pageBreakPreview" zoomScaleSheetLayoutView="100" workbookViewId="0">
      <selection activeCell="Z24" sqref="Z24"/>
    </sheetView>
  </sheetViews>
  <sheetFormatPr defaultColWidth="9.140625" defaultRowHeight="11.25" x14ac:dyDescent="0.2"/>
  <cols>
    <col min="1" max="1" width="28.42578125" style="35" customWidth="1"/>
    <col min="2" max="8" width="7.85546875" style="35" hidden="1" customWidth="1"/>
    <col min="9" max="23" width="6.28515625" style="35" hidden="1" customWidth="1"/>
    <col min="24" max="40" width="6.28515625" style="35" customWidth="1"/>
    <col min="41" max="41" width="7.140625" style="35" customWidth="1"/>
    <col min="42" max="43" width="6.28515625" style="35" customWidth="1"/>
    <col min="44" max="16384" width="9.140625" style="35"/>
  </cols>
  <sheetData>
    <row r="2" spans="1:43" ht="12" thickBot="1" x14ac:dyDescent="0.25">
      <c r="X2" s="37" t="s">
        <v>110</v>
      </c>
    </row>
    <row r="3" spans="1:43" s="36" customFormat="1" ht="15" customHeight="1" x14ac:dyDescent="0.2">
      <c r="B3" s="206" t="s">
        <v>67</v>
      </c>
      <c r="C3" s="206"/>
      <c r="D3" s="206" t="s">
        <v>66</v>
      </c>
      <c r="E3" s="206"/>
      <c r="F3" s="206"/>
      <c r="G3" s="206"/>
      <c r="H3" s="206" t="s">
        <v>60</v>
      </c>
      <c r="I3" s="206"/>
      <c r="J3" s="206"/>
      <c r="K3" s="206"/>
      <c r="L3" s="206" t="s">
        <v>61</v>
      </c>
      <c r="M3" s="206"/>
      <c r="N3" s="206"/>
      <c r="O3" s="206"/>
      <c r="P3" s="206" t="s">
        <v>62</v>
      </c>
      <c r="Q3" s="206"/>
      <c r="R3" s="206"/>
      <c r="S3" s="206"/>
      <c r="U3" s="206" t="s">
        <v>63</v>
      </c>
      <c r="V3" s="206"/>
      <c r="W3" s="206"/>
      <c r="X3" s="206" t="s">
        <v>64</v>
      </c>
      <c r="Y3" s="206"/>
      <c r="Z3" s="206"/>
      <c r="AA3" s="206"/>
      <c r="AB3" s="206" t="s">
        <v>65</v>
      </c>
      <c r="AC3" s="206"/>
      <c r="AD3" s="206"/>
      <c r="AE3" s="206"/>
      <c r="AF3" s="206" t="s">
        <v>77</v>
      </c>
      <c r="AG3" s="206"/>
      <c r="AH3" s="206"/>
      <c r="AI3" s="206"/>
      <c r="AJ3" s="206" t="s">
        <v>80</v>
      </c>
      <c r="AK3" s="206"/>
      <c r="AL3" s="206"/>
      <c r="AM3" s="206"/>
      <c r="AN3" s="206" t="s">
        <v>92</v>
      </c>
      <c r="AO3" s="206"/>
      <c r="AP3" s="206"/>
      <c r="AQ3" s="206"/>
    </row>
    <row r="4" spans="1:43" x14ac:dyDescent="0.2">
      <c r="A4" s="21" t="s">
        <v>99</v>
      </c>
      <c r="B4" s="38" t="s">
        <v>48</v>
      </c>
      <c r="C4" s="38" t="s">
        <v>49</v>
      </c>
      <c r="D4" s="38" t="s">
        <v>46</v>
      </c>
      <c r="E4" s="38" t="s">
        <v>47</v>
      </c>
      <c r="F4" s="38" t="s">
        <v>48</v>
      </c>
      <c r="G4" s="38" t="s">
        <v>49</v>
      </c>
      <c r="H4" s="38" t="s">
        <v>46</v>
      </c>
      <c r="I4" s="38" t="s">
        <v>47</v>
      </c>
      <c r="J4" s="38" t="s">
        <v>48</v>
      </c>
      <c r="K4" s="38" t="s">
        <v>49</v>
      </c>
      <c r="L4" s="38" t="s">
        <v>46</v>
      </c>
      <c r="M4" s="38" t="s">
        <v>47</v>
      </c>
      <c r="N4" s="38" t="s">
        <v>48</v>
      </c>
      <c r="O4" s="38" t="s">
        <v>49</v>
      </c>
      <c r="P4" s="38" t="s">
        <v>46</v>
      </c>
      <c r="Q4" s="38" t="s">
        <v>47</v>
      </c>
      <c r="R4" s="38" t="s">
        <v>48</v>
      </c>
      <c r="S4" s="38" t="s">
        <v>49</v>
      </c>
      <c r="T4" s="38" t="s">
        <v>46</v>
      </c>
      <c r="U4" s="38" t="s">
        <v>47</v>
      </c>
      <c r="V4" s="38" t="s">
        <v>48</v>
      </c>
      <c r="W4" s="38" t="s">
        <v>49</v>
      </c>
      <c r="X4" s="38" t="s">
        <v>46</v>
      </c>
      <c r="Y4" s="38" t="s">
        <v>47</v>
      </c>
      <c r="Z4" s="38" t="s">
        <v>48</v>
      </c>
      <c r="AA4" s="38" t="s">
        <v>49</v>
      </c>
      <c r="AB4" s="38" t="s">
        <v>46</v>
      </c>
      <c r="AC4" s="38" t="s">
        <v>47</v>
      </c>
      <c r="AD4" s="38" t="s">
        <v>48</v>
      </c>
      <c r="AE4" s="38" t="s">
        <v>49</v>
      </c>
      <c r="AF4" s="38" t="s">
        <v>46</v>
      </c>
      <c r="AG4" s="38" t="s">
        <v>47</v>
      </c>
      <c r="AH4" s="38" t="s">
        <v>48</v>
      </c>
      <c r="AI4" s="38" t="s">
        <v>49</v>
      </c>
      <c r="AJ4" s="38" t="s">
        <v>46</v>
      </c>
      <c r="AK4" s="38" t="s">
        <v>47</v>
      </c>
      <c r="AL4" s="38" t="s">
        <v>48</v>
      </c>
      <c r="AM4" s="38" t="s">
        <v>49</v>
      </c>
      <c r="AN4" s="50" t="s">
        <v>46</v>
      </c>
      <c r="AO4" s="50" t="s">
        <v>47</v>
      </c>
      <c r="AP4" s="50" t="s">
        <v>48</v>
      </c>
      <c r="AQ4" s="50" t="s">
        <v>49</v>
      </c>
    </row>
    <row r="5" spans="1:43" ht="11.1" customHeight="1" x14ac:dyDescent="0.2">
      <c r="A5" s="37" t="s">
        <v>101</v>
      </c>
      <c r="AF5" s="45"/>
      <c r="AG5" s="45"/>
      <c r="AH5" s="45"/>
      <c r="AI5" s="45"/>
    </row>
    <row r="6" spans="1:43" ht="11.1" customHeight="1" x14ac:dyDescent="0.2">
      <c r="A6" s="39" t="s">
        <v>0</v>
      </c>
      <c r="B6" s="47" t="e">
        <f>#REF!/Summary!#REF!*100</f>
        <v>#REF!</v>
      </c>
      <c r="C6" s="47" t="e">
        <f>#REF!/Summary!#REF!*100</f>
        <v>#REF!</v>
      </c>
      <c r="D6" s="47" t="e">
        <f>#REF!/Summary!#REF!*100</f>
        <v>#REF!</v>
      </c>
      <c r="E6" s="47" t="e">
        <f>#REF!/Summary!#REF!*100</f>
        <v>#REF!</v>
      </c>
      <c r="F6" s="47" t="e">
        <f>#REF!/Summary!#REF!*100</f>
        <v>#REF!</v>
      </c>
      <c r="G6" s="47" t="e">
        <f>#REF!/Summary!#REF!*100</f>
        <v>#REF!</v>
      </c>
      <c r="H6" s="47" t="e">
        <f>#REF!/Summary!#REF!*100</f>
        <v>#REF!</v>
      </c>
      <c r="I6" s="47" t="e">
        <f>#REF!/Summary!#REF!*100</f>
        <v>#REF!</v>
      </c>
      <c r="J6" s="47" t="e">
        <f>#REF!/Summary!#REF!*100</f>
        <v>#REF!</v>
      </c>
      <c r="K6" s="47" t="e">
        <f>#REF!/Summary!#REF!*100</f>
        <v>#REF!</v>
      </c>
      <c r="L6" s="47" t="e">
        <f>#REF!/Summary!#REF!*100</f>
        <v>#REF!</v>
      </c>
      <c r="M6" s="47" t="e">
        <f>#REF!/Summary!#REF!*100</f>
        <v>#REF!</v>
      </c>
      <c r="N6" s="47" t="e">
        <f>#REF!/Summary!#REF!*100</f>
        <v>#REF!</v>
      </c>
      <c r="O6" s="47" t="e">
        <f>#REF!/Summary!#REF!*100</f>
        <v>#REF!</v>
      </c>
      <c r="P6" s="47" t="e">
        <f>#REF!/Summary!#REF!*100</f>
        <v>#REF!</v>
      </c>
      <c r="Q6" s="47" t="e">
        <f>#REF!/Summary!#REF!*100</f>
        <v>#REF!</v>
      </c>
      <c r="R6" s="47" t="e">
        <f>#REF!/Summary!#REF!*100</f>
        <v>#REF!</v>
      </c>
      <c r="S6" s="47" t="e">
        <f>#REF!/Summary!#REF!*100</f>
        <v>#REF!</v>
      </c>
      <c r="T6" s="47" t="e">
        <f>#REF!/Summary!#REF!*100</f>
        <v>#REF!</v>
      </c>
      <c r="U6" s="47" t="e">
        <f>#REF!/Summary!#REF!*100</f>
        <v>#REF!</v>
      </c>
      <c r="V6" s="47" t="e">
        <f>#REF!/Summary!#REF!*100</f>
        <v>#REF!</v>
      </c>
      <c r="W6" s="47" t="e">
        <f>#REF!/Summary!#REF!*100</f>
        <v>#REF!</v>
      </c>
      <c r="X6" s="47" t="e">
        <f>#REF!/Summary!#REF!*100</f>
        <v>#REF!</v>
      </c>
      <c r="Y6" s="47" t="e">
        <f>#REF!/Summary!#REF!*100</f>
        <v>#REF!</v>
      </c>
      <c r="Z6" s="47" t="e">
        <f>#REF!/Summary!#REF!*100</f>
        <v>#REF!</v>
      </c>
      <c r="AA6" s="47" t="e">
        <f>#REF!/Summary!#REF!*100</f>
        <v>#REF!</v>
      </c>
      <c r="AB6" s="47" t="e">
        <f>#REF!/Summary!#REF!*100</f>
        <v>#REF!</v>
      </c>
      <c r="AC6" s="47" t="e">
        <f>#REF!/Summary!#REF!*100</f>
        <v>#REF!</v>
      </c>
      <c r="AD6" s="47" t="e">
        <f>#REF!/Summary!#REF!*100</f>
        <v>#REF!</v>
      </c>
      <c r="AE6" s="47" t="e">
        <f>#REF!/Summary!#REF!*100</f>
        <v>#REF!</v>
      </c>
      <c r="AF6" s="41" t="e">
        <f>#REF!/Summary!#REF!*100</f>
        <v>#REF!</v>
      </c>
      <c r="AG6" s="41" t="e">
        <f>#REF!/Summary!#REF!*100</f>
        <v>#REF!</v>
      </c>
      <c r="AH6" s="41" t="e">
        <f>#REF!/Summary!#REF!*100</f>
        <v>#REF!</v>
      </c>
      <c r="AI6" s="41" t="e">
        <f>#REF!/Summary!#REF!*100</f>
        <v>#REF!</v>
      </c>
      <c r="AJ6" s="41" t="e">
        <f>#REF!/Summary!B6*100</f>
        <v>#REF!</v>
      </c>
      <c r="AK6" s="41" t="e">
        <f>#REF!/Summary!C6*100</f>
        <v>#REF!</v>
      </c>
      <c r="AL6" s="41" t="e">
        <f>#REF!/Summary!D6*100</f>
        <v>#REF!</v>
      </c>
      <c r="AM6" s="41" t="e">
        <f>#REF!/Summary!E6*100</f>
        <v>#REF!</v>
      </c>
      <c r="AN6" s="41" t="e">
        <f>#REF!/Summary!F6*100</f>
        <v>#REF!</v>
      </c>
      <c r="AO6" s="41" t="e">
        <f>#REF!/Summary!G6*100</f>
        <v>#REF!</v>
      </c>
      <c r="AP6" s="41" t="e">
        <f>#REF!/Summary!H6*100</f>
        <v>#REF!</v>
      </c>
      <c r="AQ6" s="41" t="e">
        <f>#REF!/Summary!I6*100</f>
        <v>#REF!</v>
      </c>
    </row>
    <row r="7" spans="1:43" ht="11.1" customHeight="1" x14ac:dyDescent="0.2">
      <c r="A7" s="40" t="s">
        <v>70</v>
      </c>
      <c r="B7" s="47" t="e">
        <f>#REF!/Summary!#REF!*100</f>
        <v>#REF!</v>
      </c>
      <c r="C7" s="47" t="e">
        <f>#REF!/Summary!#REF!*100</f>
        <v>#REF!</v>
      </c>
      <c r="D7" s="47" t="e">
        <f>#REF!/Summary!#REF!*100</f>
        <v>#REF!</v>
      </c>
      <c r="E7" s="47" t="e">
        <f>#REF!/Summary!#REF!*100</f>
        <v>#REF!</v>
      </c>
      <c r="F7" s="47" t="e">
        <f>#REF!/Summary!#REF!*100</f>
        <v>#REF!</v>
      </c>
      <c r="G7" s="47" t="e">
        <f>#REF!/Summary!#REF!*100</f>
        <v>#REF!</v>
      </c>
      <c r="H7" s="47" t="e">
        <f>#REF!/Summary!#REF!*100</f>
        <v>#REF!</v>
      </c>
      <c r="I7" s="47" t="e">
        <f>#REF!/Summary!#REF!*100</f>
        <v>#REF!</v>
      </c>
      <c r="J7" s="47" t="e">
        <f>#REF!/Summary!#REF!*100</f>
        <v>#REF!</v>
      </c>
      <c r="K7" s="47" t="e">
        <f>#REF!/Summary!#REF!*100</f>
        <v>#REF!</v>
      </c>
      <c r="L7" s="47" t="e">
        <f>#REF!/Summary!#REF!*100</f>
        <v>#REF!</v>
      </c>
      <c r="M7" s="47" t="e">
        <f>#REF!/Summary!#REF!*100</f>
        <v>#REF!</v>
      </c>
      <c r="N7" s="47" t="e">
        <f>#REF!/Summary!#REF!*100</f>
        <v>#REF!</v>
      </c>
      <c r="O7" s="47" t="e">
        <f>#REF!/Summary!#REF!*100</f>
        <v>#REF!</v>
      </c>
      <c r="P7" s="47" t="e">
        <f>#REF!/Summary!#REF!*100</f>
        <v>#REF!</v>
      </c>
      <c r="Q7" s="47" t="e">
        <f>#REF!/Summary!#REF!*100</f>
        <v>#REF!</v>
      </c>
      <c r="R7" s="47" t="e">
        <f>#REF!/Summary!#REF!*100</f>
        <v>#REF!</v>
      </c>
      <c r="S7" s="47" t="e">
        <f>#REF!/Summary!#REF!*100</f>
        <v>#REF!</v>
      </c>
      <c r="T7" s="47" t="e">
        <f>#REF!/Summary!#REF!*100</f>
        <v>#REF!</v>
      </c>
      <c r="U7" s="47" t="e">
        <f>#REF!/Summary!#REF!*100</f>
        <v>#REF!</v>
      </c>
      <c r="V7" s="47" t="e">
        <f>#REF!/Summary!#REF!*100</f>
        <v>#REF!</v>
      </c>
      <c r="W7" s="47" t="e">
        <f>#REF!/Summary!#REF!*100</f>
        <v>#REF!</v>
      </c>
      <c r="X7" s="47" t="e">
        <f>#REF!/Summary!#REF!*100</f>
        <v>#REF!</v>
      </c>
      <c r="Y7" s="47" t="e">
        <f>#REF!/Summary!#REF!*100</f>
        <v>#REF!</v>
      </c>
      <c r="Z7" s="47" t="e">
        <f>#REF!/Summary!#REF!*100</f>
        <v>#REF!</v>
      </c>
      <c r="AA7" s="47" t="e">
        <f>#REF!/Summary!#REF!*100</f>
        <v>#REF!</v>
      </c>
      <c r="AB7" s="47" t="e">
        <f>#REF!/Summary!#REF!*100</f>
        <v>#REF!</v>
      </c>
      <c r="AC7" s="47" t="e">
        <f>#REF!/Summary!#REF!*100</f>
        <v>#REF!</v>
      </c>
      <c r="AD7" s="47" t="e">
        <f>#REF!/Summary!#REF!*100</f>
        <v>#REF!</v>
      </c>
      <c r="AE7" s="47" t="e">
        <f>#REF!/Summary!#REF!*100</f>
        <v>#REF!</v>
      </c>
      <c r="AF7" s="41" t="e">
        <f>#REF!/Summary!#REF!*100</f>
        <v>#REF!</v>
      </c>
      <c r="AG7" s="41" t="e">
        <f>#REF!/Summary!#REF!*100</f>
        <v>#REF!</v>
      </c>
      <c r="AH7" s="41" t="e">
        <f>#REF!/Summary!#REF!*100</f>
        <v>#REF!</v>
      </c>
      <c r="AI7" s="41" t="e">
        <f>#REF!/Summary!#REF!*100</f>
        <v>#REF!</v>
      </c>
      <c r="AJ7" s="41" t="e">
        <f>#REF!/Summary!B7*100</f>
        <v>#REF!</v>
      </c>
      <c r="AK7" s="41" t="e">
        <f>#REF!/Summary!C7*100</f>
        <v>#REF!</v>
      </c>
      <c r="AL7" s="41" t="e">
        <f>#REF!/Summary!D7*100</f>
        <v>#REF!</v>
      </c>
      <c r="AM7" s="41" t="e">
        <f>#REF!/Summary!E7*100</f>
        <v>#REF!</v>
      </c>
      <c r="AN7" s="41" t="e">
        <f>#REF!/Summary!F7*100</f>
        <v>#REF!</v>
      </c>
      <c r="AO7" s="41" t="e">
        <f>#REF!/Summary!G7*100</f>
        <v>#REF!</v>
      </c>
      <c r="AP7" s="41" t="e">
        <f>#REF!/Summary!H7*100</f>
        <v>#REF!</v>
      </c>
      <c r="AQ7" s="41" t="e">
        <f>#REF!/Summary!I7*100</f>
        <v>#REF!</v>
      </c>
    </row>
    <row r="8" spans="1:43" ht="11.1" customHeight="1" x14ac:dyDescent="0.2">
      <c r="A8" s="40" t="s">
        <v>7</v>
      </c>
      <c r="B8" s="47" t="e">
        <f>#REF!/Summary!#REF!*100</f>
        <v>#REF!</v>
      </c>
      <c r="C8" s="47" t="e">
        <f>#REF!/Summary!#REF!*100</f>
        <v>#REF!</v>
      </c>
      <c r="D8" s="47" t="e">
        <f>#REF!/Summary!#REF!*100</f>
        <v>#REF!</v>
      </c>
      <c r="E8" s="47" t="e">
        <f>#REF!/Summary!#REF!*100</f>
        <v>#REF!</v>
      </c>
      <c r="F8" s="47" t="e">
        <f>#REF!/Summary!#REF!*100</f>
        <v>#REF!</v>
      </c>
      <c r="G8" s="47" t="e">
        <f>#REF!/Summary!#REF!*100</f>
        <v>#REF!</v>
      </c>
      <c r="H8" s="47" t="e">
        <f>#REF!/Summary!#REF!*100</f>
        <v>#REF!</v>
      </c>
      <c r="I8" s="47" t="e">
        <f>#REF!/Summary!#REF!*100</f>
        <v>#REF!</v>
      </c>
      <c r="J8" s="47" t="e">
        <f>#REF!/Summary!#REF!*100</f>
        <v>#REF!</v>
      </c>
      <c r="K8" s="47" t="e">
        <f>#REF!/Summary!#REF!*100</f>
        <v>#REF!</v>
      </c>
      <c r="L8" s="47" t="e">
        <f>#REF!/Summary!#REF!*100</f>
        <v>#REF!</v>
      </c>
      <c r="M8" s="47" t="e">
        <f>#REF!/Summary!#REF!*100</f>
        <v>#REF!</v>
      </c>
      <c r="N8" s="47" t="e">
        <f>#REF!/Summary!#REF!*100</f>
        <v>#REF!</v>
      </c>
      <c r="O8" s="47" t="e">
        <f>#REF!/Summary!#REF!*100</f>
        <v>#REF!</v>
      </c>
      <c r="P8" s="47" t="e">
        <f>#REF!/Summary!#REF!*100</f>
        <v>#REF!</v>
      </c>
      <c r="Q8" s="47" t="e">
        <f>#REF!/Summary!#REF!*100</f>
        <v>#REF!</v>
      </c>
      <c r="R8" s="47" t="e">
        <f>#REF!/Summary!#REF!*100</f>
        <v>#REF!</v>
      </c>
      <c r="S8" s="47" t="e">
        <f>#REF!/Summary!#REF!*100</f>
        <v>#REF!</v>
      </c>
      <c r="T8" s="47" t="e">
        <f>#REF!/Summary!#REF!*100</f>
        <v>#REF!</v>
      </c>
      <c r="U8" s="47" t="e">
        <f>#REF!/Summary!#REF!*100</f>
        <v>#REF!</v>
      </c>
      <c r="V8" s="47" t="e">
        <f>#REF!/Summary!#REF!*100</f>
        <v>#REF!</v>
      </c>
      <c r="W8" s="47" t="e">
        <f>#REF!/Summary!#REF!*100</f>
        <v>#REF!</v>
      </c>
      <c r="X8" s="47" t="e">
        <f>#REF!/Summary!#REF!*100</f>
        <v>#REF!</v>
      </c>
      <c r="Y8" s="47" t="e">
        <f>#REF!/Summary!#REF!*100</f>
        <v>#REF!</v>
      </c>
      <c r="Z8" s="47" t="e">
        <f>#REF!/Summary!#REF!*100</f>
        <v>#REF!</v>
      </c>
      <c r="AA8" s="47" t="e">
        <f>#REF!/Summary!#REF!*100</f>
        <v>#REF!</v>
      </c>
      <c r="AB8" s="47" t="e">
        <f>#REF!/Summary!#REF!*100</f>
        <v>#REF!</v>
      </c>
      <c r="AC8" s="47" t="e">
        <f>#REF!/Summary!#REF!*100</f>
        <v>#REF!</v>
      </c>
      <c r="AD8" s="47" t="e">
        <f>#REF!/Summary!#REF!*100</f>
        <v>#REF!</v>
      </c>
      <c r="AE8" s="47" t="e">
        <f>#REF!/Summary!#REF!*100</f>
        <v>#REF!</v>
      </c>
      <c r="AF8" s="41" t="e">
        <f>#REF!/Summary!#REF!*100</f>
        <v>#REF!</v>
      </c>
      <c r="AG8" s="41" t="e">
        <f>#REF!/Summary!#REF!*100</f>
        <v>#REF!</v>
      </c>
      <c r="AH8" s="41" t="e">
        <f>#REF!/Summary!#REF!*100</f>
        <v>#REF!</v>
      </c>
      <c r="AI8" s="41" t="e">
        <f>#REF!/Summary!#REF!*100</f>
        <v>#REF!</v>
      </c>
      <c r="AJ8" s="41" t="e">
        <f>#REF!/Summary!B8*100</f>
        <v>#REF!</v>
      </c>
      <c r="AK8" s="41" t="e">
        <f>#REF!/Summary!C8*100</f>
        <v>#REF!</v>
      </c>
      <c r="AL8" s="41" t="e">
        <f>#REF!/Summary!D8*100</f>
        <v>#REF!</v>
      </c>
      <c r="AM8" s="41" t="e">
        <f>#REF!/Summary!E8*100</f>
        <v>#REF!</v>
      </c>
      <c r="AN8" s="41" t="e">
        <f>#REF!/Summary!F8*100</f>
        <v>#REF!</v>
      </c>
      <c r="AO8" s="41" t="e">
        <f>#REF!/Summary!G8*100</f>
        <v>#REF!</v>
      </c>
      <c r="AP8" s="41" t="e">
        <f>#REF!/Summary!H8*100</f>
        <v>#REF!</v>
      </c>
      <c r="AQ8" s="41" t="e">
        <f>#REF!/Summary!I8*100</f>
        <v>#REF!</v>
      </c>
    </row>
    <row r="9" spans="1:43" ht="11.1" customHeight="1" x14ac:dyDescent="0.2">
      <c r="A9" s="40" t="s">
        <v>13</v>
      </c>
      <c r="B9" s="47" t="e">
        <f>#REF!/Summary!#REF!*100</f>
        <v>#REF!</v>
      </c>
      <c r="C9" s="47" t="e">
        <f>#REF!/Summary!#REF!*100</f>
        <v>#REF!</v>
      </c>
      <c r="D9" s="47" t="e">
        <f>#REF!/Summary!#REF!*100</f>
        <v>#REF!</v>
      </c>
      <c r="E9" s="47" t="e">
        <f>#REF!/Summary!#REF!*100</f>
        <v>#REF!</v>
      </c>
      <c r="F9" s="47" t="e">
        <f>#REF!/Summary!#REF!*100</f>
        <v>#REF!</v>
      </c>
      <c r="G9" s="47" t="e">
        <f>#REF!/Summary!#REF!*100</f>
        <v>#REF!</v>
      </c>
      <c r="H9" s="47" t="e">
        <f>#REF!/Summary!#REF!*100</f>
        <v>#REF!</v>
      </c>
      <c r="I9" s="47" t="e">
        <f>#REF!/Summary!#REF!*100</f>
        <v>#REF!</v>
      </c>
      <c r="J9" s="47" t="e">
        <f>#REF!/Summary!#REF!*100</f>
        <v>#REF!</v>
      </c>
      <c r="K9" s="47" t="e">
        <f>#REF!/Summary!#REF!*100</f>
        <v>#REF!</v>
      </c>
      <c r="L9" s="47" t="e">
        <f>#REF!/Summary!#REF!*100</f>
        <v>#REF!</v>
      </c>
      <c r="M9" s="47" t="e">
        <f>#REF!/Summary!#REF!*100</f>
        <v>#REF!</v>
      </c>
      <c r="N9" s="47" t="e">
        <f>#REF!/Summary!#REF!*100</f>
        <v>#REF!</v>
      </c>
      <c r="O9" s="47" t="e">
        <f>#REF!/Summary!#REF!*100</f>
        <v>#REF!</v>
      </c>
      <c r="P9" s="47" t="e">
        <f>#REF!/Summary!#REF!*100</f>
        <v>#REF!</v>
      </c>
      <c r="Q9" s="47" t="e">
        <f>#REF!/Summary!#REF!*100</f>
        <v>#REF!</v>
      </c>
      <c r="R9" s="47" t="e">
        <f>#REF!/Summary!#REF!*100</f>
        <v>#REF!</v>
      </c>
      <c r="S9" s="47" t="e">
        <f>#REF!/Summary!#REF!*100</f>
        <v>#REF!</v>
      </c>
      <c r="T9" s="47" t="e">
        <f>#REF!/Summary!#REF!*100</f>
        <v>#REF!</v>
      </c>
      <c r="U9" s="47" t="e">
        <f>#REF!/Summary!#REF!*100</f>
        <v>#REF!</v>
      </c>
      <c r="V9" s="47" t="e">
        <f>#REF!/Summary!#REF!*100</f>
        <v>#REF!</v>
      </c>
      <c r="W9" s="47" t="e">
        <f>#REF!/Summary!#REF!*100</f>
        <v>#REF!</v>
      </c>
      <c r="X9" s="47" t="e">
        <f>#REF!/Summary!#REF!*100</f>
        <v>#REF!</v>
      </c>
      <c r="Y9" s="47" t="e">
        <f>#REF!/Summary!#REF!*100</f>
        <v>#REF!</v>
      </c>
      <c r="Z9" s="47" t="e">
        <f>#REF!/Summary!#REF!*100</f>
        <v>#REF!</v>
      </c>
      <c r="AA9" s="47" t="e">
        <f>#REF!/Summary!#REF!*100</f>
        <v>#REF!</v>
      </c>
      <c r="AB9" s="47" t="e">
        <f>#REF!/Summary!#REF!*100</f>
        <v>#REF!</v>
      </c>
      <c r="AC9" s="47" t="e">
        <f>#REF!/Summary!#REF!*100</f>
        <v>#REF!</v>
      </c>
      <c r="AD9" s="47" t="e">
        <f>#REF!/Summary!#REF!*100</f>
        <v>#REF!</v>
      </c>
      <c r="AE9" s="47" t="e">
        <f>#REF!/Summary!#REF!*100</f>
        <v>#REF!</v>
      </c>
      <c r="AF9" s="41" t="e">
        <f>#REF!/Summary!#REF!*100</f>
        <v>#REF!</v>
      </c>
      <c r="AG9" s="41" t="e">
        <f>#REF!/Summary!#REF!*100</f>
        <v>#REF!</v>
      </c>
      <c r="AH9" s="41" t="e">
        <f>#REF!/Summary!#REF!*100</f>
        <v>#REF!</v>
      </c>
      <c r="AI9" s="41" t="e">
        <f>#REF!/Summary!#REF!*100</f>
        <v>#REF!</v>
      </c>
      <c r="AJ9" s="41" t="e">
        <f>#REF!/Summary!B9*100</f>
        <v>#REF!</v>
      </c>
      <c r="AK9" s="41" t="e">
        <f>#REF!/Summary!C9*100</f>
        <v>#REF!</v>
      </c>
      <c r="AL9" s="41" t="e">
        <f>#REF!/Summary!D9*100</f>
        <v>#REF!</v>
      </c>
      <c r="AM9" s="41" t="e">
        <f>#REF!/Summary!E9*100</f>
        <v>#REF!</v>
      </c>
      <c r="AN9" s="41" t="e">
        <f>#REF!/Summary!F9*100</f>
        <v>#REF!</v>
      </c>
      <c r="AO9" s="41" t="e">
        <f>#REF!/Summary!G9*100</f>
        <v>#REF!</v>
      </c>
      <c r="AP9" s="41" t="e">
        <f>#REF!/Summary!H9*100</f>
        <v>#REF!</v>
      </c>
      <c r="AQ9" s="41" t="e">
        <f>#REF!/Summary!I9*100</f>
        <v>#REF!</v>
      </c>
    </row>
    <row r="10" spans="1:43" ht="11.1" customHeight="1" x14ac:dyDescent="0.2">
      <c r="A10" s="39" t="s">
        <v>18</v>
      </c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</row>
    <row r="11" spans="1:43" ht="11.1" customHeight="1" x14ac:dyDescent="0.2">
      <c r="A11" s="42" t="s">
        <v>19</v>
      </c>
      <c r="B11" s="47" t="e">
        <f>#REF!/Summary!#REF!*100</f>
        <v>#REF!</v>
      </c>
      <c r="C11" s="47" t="e">
        <f>#REF!/Summary!#REF!*100</f>
        <v>#REF!</v>
      </c>
      <c r="D11" s="47" t="e">
        <f>#REF!/Summary!#REF!*100</f>
        <v>#REF!</v>
      </c>
      <c r="E11" s="47" t="e">
        <f>#REF!/Summary!#REF!*100</f>
        <v>#REF!</v>
      </c>
      <c r="F11" s="47" t="e">
        <f>#REF!/Summary!#REF!*100</f>
        <v>#REF!</v>
      </c>
      <c r="G11" s="47" t="e">
        <f>#REF!/Summary!#REF!*100</f>
        <v>#REF!</v>
      </c>
      <c r="H11" s="47" t="e">
        <f>#REF!/Summary!#REF!*100</f>
        <v>#REF!</v>
      </c>
      <c r="I11" s="47" t="e">
        <f>#REF!/Summary!#REF!*100</f>
        <v>#REF!</v>
      </c>
      <c r="J11" s="47" t="e">
        <f>#REF!/Summary!#REF!*100</f>
        <v>#REF!</v>
      </c>
      <c r="K11" s="47" t="e">
        <f>#REF!/Summary!#REF!*100</f>
        <v>#REF!</v>
      </c>
      <c r="L11" s="47" t="e">
        <f>#REF!/Summary!#REF!*100</f>
        <v>#REF!</v>
      </c>
      <c r="M11" s="47" t="e">
        <f>#REF!/Summary!#REF!*100</f>
        <v>#REF!</v>
      </c>
      <c r="N11" s="47" t="e">
        <f>#REF!/Summary!#REF!*100</f>
        <v>#REF!</v>
      </c>
      <c r="O11" s="47" t="e">
        <f>#REF!/Summary!#REF!*100</f>
        <v>#REF!</v>
      </c>
      <c r="P11" s="47" t="e">
        <f>#REF!/Summary!#REF!*100</f>
        <v>#REF!</v>
      </c>
      <c r="Q11" s="47" t="e">
        <f>#REF!/Summary!#REF!*100</f>
        <v>#REF!</v>
      </c>
      <c r="R11" s="47" t="e">
        <f>#REF!/Summary!#REF!*100</f>
        <v>#REF!</v>
      </c>
      <c r="S11" s="47" t="e">
        <f>#REF!/Summary!#REF!*100</f>
        <v>#REF!</v>
      </c>
      <c r="T11" s="47" t="e">
        <f>#REF!/Summary!#REF!*100</f>
        <v>#REF!</v>
      </c>
      <c r="U11" s="47" t="e">
        <f>#REF!/Summary!#REF!*100</f>
        <v>#REF!</v>
      </c>
      <c r="V11" s="47" t="e">
        <f>#REF!/Summary!#REF!*100</f>
        <v>#REF!</v>
      </c>
      <c r="W11" s="47" t="e">
        <f>#REF!/Summary!#REF!*100</f>
        <v>#REF!</v>
      </c>
      <c r="X11" s="47" t="e">
        <f>#REF!/Summary!#REF!*100</f>
        <v>#REF!</v>
      </c>
      <c r="Y11" s="47" t="e">
        <f>#REF!/Summary!#REF!*100</f>
        <v>#REF!</v>
      </c>
      <c r="Z11" s="47" t="e">
        <f>#REF!/Summary!#REF!*100</f>
        <v>#REF!</v>
      </c>
      <c r="AA11" s="47" t="e">
        <f>#REF!/Summary!#REF!*100</f>
        <v>#REF!</v>
      </c>
      <c r="AB11" s="47" t="e">
        <f>#REF!/Summary!#REF!*100</f>
        <v>#REF!</v>
      </c>
      <c r="AC11" s="47" t="e">
        <f>#REF!/Summary!#REF!*100</f>
        <v>#REF!</v>
      </c>
      <c r="AD11" s="47" t="e">
        <f>#REF!/Summary!#REF!*100</f>
        <v>#REF!</v>
      </c>
      <c r="AE11" s="47" t="e">
        <f>#REF!/Summary!#REF!*100</f>
        <v>#REF!</v>
      </c>
      <c r="AF11" s="41" t="e">
        <f>#REF!/Summary!#REF!*100</f>
        <v>#REF!</v>
      </c>
      <c r="AG11" s="41" t="e">
        <f>#REF!/Summary!#REF!*100</f>
        <v>#REF!</v>
      </c>
      <c r="AH11" s="41" t="e">
        <f>#REF!/Summary!#REF!*100</f>
        <v>#REF!</v>
      </c>
      <c r="AI11" s="41" t="e">
        <f>#REF!/Summary!#REF!*100</f>
        <v>#REF!</v>
      </c>
      <c r="AJ11" s="41" t="e">
        <f>#REF!/Summary!B11*100</f>
        <v>#REF!</v>
      </c>
      <c r="AK11" s="41" t="e">
        <f>#REF!/Summary!C11*100</f>
        <v>#REF!</v>
      </c>
      <c r="AL11" s="41" t="e">
        <f>#REF!/Summary!D11*100</f>
        <v>#REF!</v>
      </c>
      <c r="AM11" s="41" t="e">
        <f>#REF!/Summary!E11*100</f>
        <v>#REF!</v>
      </c>
      <c r="AN11" s="41" t="e">
        <f>#REF!/Summary!F11*100</f>
        <v>#REF!</v>
      </c>
      <c r="AO11" s="41" t="e">
        <f>#REF!/Summary!G11*100</f>
        <v>#REF!</v>
      </c>
      <c r="AP11" s="41" t="e">
        <f>#REF!/Summary!H11*100</f>
        <v>#REF!</v>
      </c>
      <c r="AQ11" s="41" t="e">
        <f>#REF!/Summary!I11*100</f>
        <v>#REF!</v>
      </c>
    </row>
    <row r="12" spans="1:43" x14ac:dyDescent="0.2">
      <c r="A12" s="57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9"/>
      <c r="AO12" s="59"/>
      <c r="AP12" s="59"/>
      <c r="AQ12" s="59"/>
    </row>
    <row r="13" spans="1:43" ht="11.1" customHeight="1" x14ac:dyDescent="0.2">
      <c r="A13" s="37" t="s">
        <v>102</v>
      </c>
    </row>
    <row r="14" spans="1:43" ht="11.1" customHeight="1" x14ac:dyDescent="0.2">
      <c r="A14" s="39" t="s">
        <v>0</v>
      </c>
      <c r="B14" s="47" t="e">
        <f>#REF!/Summary!#REF!*100</f>
        <v>#REF!</v>
      </c>
      <c r="C14" s="47" t="e">
        <f>#REF!/Summary!#REF!*100</f>
        <v>#REF!</v>
      </c>
      <c r="D14" s="47" t="e">
        <f>#REF!/Summary!#REF!*100</f>
        <v>#REF!</v>
      </c>
      <c r="E14" s="47" t="e">
        <f>#REF!/Summary!#REF!*100</f>
        <v>#REF!</v>
      </c>
      <c r="F14" s="47" t="e">
        <f>#REF!/Summary!#REF!*100</f>
        <v>#REF!</v>
      </c>
      <c r="G14" s="47" t="e">
        <f>#REF!/Summary!#REF!*100</f>
        <v>#REF!</v>
      </c>
      <c r="H14" s="47" t="e">
        <f>#REF!/Summary!#REF!*100</f>
        <v>#REF!</v>
      </c>
      <c r="I14" s="47" t="e">
        <f>#REF!/Summary!#REF!*100</f>
        <v>#REF!</v>
      </c>
      <c r="J14" s="47" t="e">
        <f>#REF!/Summary!#REF!*100</f>
        <v>#REF!</v>
      </c>
      <c r="K14" s="47" t="e">
        <f>#REF!/Summary!#REF!*100</f>
        <v>#REF!</v>
      </c>
      <c r="L14" s="47" t="e">
        <f>#REF!/Summary!#REF!*100</f>
        <v>#REF!</v>
      </c>
      <c r="M14" s="47" t="e">
        <f>#REF!/Summary!#REF!*100</f>
        <v>#REF!</v>
      </c>
      <c r="N14" s="47" t="e">
        <f>#REF!/Summary!#REF!*100</f>
        <v>#REF!</v>
      </c>
      <c r="O14" s="47" t="e">
        <f>#REF!/Summary!#REF!*100</f>
        <v>#REF!</v>
      </c>
      <c r="P14" s="47" t="e">
        <f>#REF!/Summary!#REF!*100</f>
        <v>#REF!</v>
      </c>
      <c r="Q14" s="47" t="e">
        <f>#REF!/Summary!#REF!*100</f>
        <v>#REF!</v>
      </c>
      <c r="R14" s="47" t="e">
        <f>#REF!/Summary!#REF!*100</f>
        <v>#REF!</v>
      </c>
      <c r="S14" s="47" t="e">
        <f>#REF!/Summary!#REF!*100</f>
        <v>#REF!</v>
      </c>
      <c r="T14" s="47" t="e">
        <f>#REF!/Summary!#REF!*100</f>
        <v>#REF!</v>
      </c>
      <c r="U14" s="47" t="e">
        <f>#REF!/Summary!#REF!*100</f>
        <v>#REF!</v>
      </c>
      <c r="V14" s="47" t="e">
        <f>#REF!/Summary!#REF!*100</f>
        <v>#REF!</v>
      </c>
      <c r="W14" s="47" t="e">
        <f>#REF!/Summary!#REF!*100</f>
        <v>#REF!</v>
      </c>
      <c r="X14" s="47" t="e">
        <f>#REF!/Summary!#REF!*100</f>
        <v>#REF!</v>
      </c>
      <c r="Y14" s="47" t="e">
        <f>#REF!/Summary!#REF!*100</f>
        <v>#REF!</v>
      </c>
      <c r="Z14" s="47" t="e">
        <f>#REF!/Summary!#REF!*100</f>
        <v>#REF!</v>
      </c>
      <c r="AA14" s="47" t="e">
        <f>#REF!/Summary!#REF!*100</f>
        <v>#REF!</v>
      </c>
      <c r="AB14" s="47" t="e">
        <f>#REF!/Summary!#REF!*100</f>
        <v>#REF!</v>
      </c>
      <c r="AC14" s="47" t="e">
        <f>#REF!/Summary!#REF!*100</f>
        <v>#REF!</v>
      </c>
      <c r="AD14" s="47" t="e">
        <f>#REF!/Summary!#REF!*100</f>
        <v>#REF!</v>
      </c>
      <c r="AE14" s="47" t="e">
        <f>#REF!/Summary!#REF!*100</f>
        <v>#REF!</v>
      </c>
      <c r="AF14" s="41" t="e">
        <f>#REF!/Summary!#REF!*100</f>
        <v>#REF!</v>
      </c>
      <c r="AG14" s="41" t="e">
        <f>#REF!/Summary!#REF!*100</f>
        <v>#REF!</v>
      </c>
      <c r="AH14" s="41" t="e">
        <f>#REF!/Summary!#REF!*100</f>
        <v>#REF!</v>
      </c>
      <c r="AI14" s="41" t="e">
        <f>#REF!/Summary!#REF!*100</f>
        <v>#REF!</v>
      </c>
      <c r="AJ14" s="41" t="e">
        <f>#REF!/Summary!B14*100</f>
        <v>#REF!</v>
      </c>
      <c r="AK14" s="41" t="e">
        <f>#REF!/Summary!C14*100</f>
        <v>#REF!</v>
      </c>
      <c r="AL14" s="41" t="e">
        <f>#REF!/Summary!D14*100</f>
        <v>#REF!</v>
      </c>
      <c r="AM14" s="41" t="e">
        <f>#REF!/Summary!E14*100</f>
        <v>#REF!</v>
      </c>
      <c r="AN14" s="41" t="e">
        <f>#REF!/Summary!F14*100</f>
        <v>#REF!</v>
      </c>
      <c r="AO14" s="41" t="e">
        <f>#REF!/Summary!G14*100</f>
        <v>#REF!</v>
      </c>
      <c r="AP14" s="41" t="e">
        <f>#REF!/Summary!H14*100</f>
        <v>#REF!</v>
      </c>
      <c r="AQ14" s="41" t="e">
        <f>#REF!/Summary!I14*100</f>
        <v>#REF!</v>
      </c>
    </row>
    <row r="15" spans="1:43" ht="11.1" customHeight="1" x14ac:dyDescent="0.2">
      <c r="A15" s="40" t="s">
        <v>70</v>
      </c>
      <c r="B15" s="47" t="e">
        <f>#REF!/Summary!#REF!*100</f>
        <v>#REF!</v>
      </c>
      <c r="C15" s="47" t="e">
        <f>#REF!/Summary!#REF!*100</f>
        <v>#REF!</v>
      </c>
      <c r="D15" s="47" t="e">
        <f>#REF!/Summary!#REF!*100</f>
        <v>#REF!</v>
      </c>
      <c r="E15" s="47" t="e">
        <f>#REF!/Summary!#REF!*100</f>
        <v>#REF!</v>
      </c>
      <c r="F15" s="47" t="e">
        <f>#REF!/Summary!#REF!*100</f>
        <v>#REF!</v>
      </c>
      <c r="G15" s="47" t="e">
        <f>#REF!/Summary!#REF!*100</f>
        <v>#REF!</v>
      </c>
      <c r="H15" s="47" t="e">
        <f>#REF!/Summary!#REF!*100</f>
        <v>#REF!</v>
      </c>
      <c r="I15" s="47" t="e">
        <f>#REF!/Summary!#REF!*100</f>
        <v>#REF!</v>
      </c>
      <c r="J15" s="47" t="e">
        <f>#REF!/Summary!#REF!*100</f>
        <v>#REF!</v>
      </c>
      <c r="K15" s="47" t="e">
        <f>#REF!/Summary!#REF!*100</f>
        <v>#REF!</v>
      </c>
      <c r="L15" s="47" t="e">
        <f>#REF!/Summary!#REF!*100</f>
        <v>#REF!</v>
      </c>
      <c r="M15" s="47" t="e">
        <f>#REF!/Summary!#REF!*100</f>
        <v>#REF!</v>
      </c>
      <c r="N15" s="47" t="e">
        <f>#REF!/Summary!#REF!*100</f>
        <v>#REF!</v>
      </c>
      <c r="O15" s="47" t="e">
        <f>#REF!/Summary!#REF!*100</f>
        <v>#REF!</v>
      </c>
      <c r="P15" s="47" t="e">
        <f>#REF!/Summary!#REF!*100</f>
        <v>#REF!</v>
      </c>
      <c r="Q15" s="47" t="e">
        <f>#REF!/Summary!#REF!*100</f>
        <v>#REF!</v>
      </c>
      <c r="R15" s="47" t="e">
        <f>#REF!/Summary!#REF!*100</f>
        <v>#REF!</v>
      </c>
      <c r="S15" s="47" t="e">
        <f>#REF!/Summary!#REF!*100</f>
        <v>#REF!</v>
      </c>
      <c r="T15" s="47" t="e">
        <f>#REF!/Summary!#REF!*100</f>
        <v>#REF!</v>
      </c>
      <c r="U15" s="47" t="e">
        <f>#REF!/Summary!#REF!*100</f>
        <v>#REF!</v>
      </c>
      <c r="V15" s="47" t="e">
        <f>#REF!/Summary!#REF!*100</f>
        <v>#REF!</v>
      </c>
      <c r="W15" s="47" t="e">
        <f>#REF!/Summary!#REF!*100</f>
        <v>#REF!</v>
      </c>
      <c r="X15" s="47" t="e">
        <f>#REF!/Summary!#REF!*100</f>
        <v>#REF!</v>
      </c>
      <c r="Y15" s="47" t="e">
        <f>#REF!/Summary!#REF!*100</f>
        <v>#REF!</v>
      </c>
      <c r="Z15" s="47" t="e">
        <f>#REF!/Summary!#REF!*100</f>
        <v>#REF!</v>
      </c>
      <c r="AA15" s="47" t="e">
        <f>#REF!/Summary!#REF!*100</f>
        <v>#REF!</v>
      </c>
      <c r="AB15" s="47" t="e">
        <f>#REF!/Summary!#REF!*100</f>
        <v>#REF!</v>
      </c>
      <c r="AC15" s="47" t="e">
        <f>#REF!/Summary!#REF!*100</f>
        <v>#REF!</v>
      </c>
      <c r="AD15" s="47" t="e">
        <f>#REF!/Summary!#REF!*100</f>
        <v>#REF!</v>
      </c>
      <c r="AE15" s="47" t="e">
        <f>#REF!/Summary!#REF!*100</f>
        <v>#REF!</v>
      </c>
      <c r="AF15" s="41" t="e">
        <f>#REF!/Summary!#REF!*100</f>
        <v>#REF!</v>
      </c>
      <c r="AG15" s="41" t="e">
        <f>#REF!/Summary!#REF!*100</f>
        <v>#REF!</v>
      </c>
      <c r="AH15" s="41" t="e">
        <f>#REF!/Summary!#REF!*100</f>
        <v>#REF!</v>
      </c>
      <c r="AI15" s="41" t="e">
        <f>#REF!/Summary!#REF!*100</f>
        <v>#REF!</v>
      </c>
      <c r="AJ15" s="41" t="e">
        <f>#REF!/Summary!B15*100</f>
        <v>#REF!</v>
      </c>
      <c r="AK15" s="41" t="e">
        <f>#REF!/Summary!C15*100</f>
        <v>#REF!</v>
      </c>
      <c r="AL15" s="41" t="e">
        <f>#REF!/Summary!D15*100</f>
        <v>#REF!</v>
      </c>
      <c r="AM15" s="41" t="e">
        <f>#REF!/Summary!E15*100</f>
        <v>#REF!</v>
      </c>
      <c r="AN15" s="41" t="e">
        <f>#REF!/Summary!F15*100</f>
        <v>#REF!</v>
      </c>
      <c r="AO15" s="41" t="e">
        <f>#REF!/Summary!G15*100</f>
        <v>#REF!</v>
      </c>
      <c r="AP15" s="41" t="e">
        <f>#REF!/Summary!H15*100</f>
        <v>#REF!</v>
      </c>
      <c r="AQ15" s="41" t="e">
        <f>#REF!/Summary!I15*100</f>
        <v>#REF!</v>
      </c>
    </row>
    <row r="16" spans="1:43" ht="11.1" customHeight="1" x14ac:dyDescent="0.2">
      <c r="A16" s="40" t="s">
        <v>7</v>
      </c>
      <c r="B16" s="47" t="e">
        <f>#REF!/Summary!#REF!*100</f>
        <v>#REF!</v>
      </c>
      <c r="C16" s="47" t="e">
        <f>#REF!/Summary!#REF!*100</f>
        <v>#REF!</v>
      </c>
      <c r="D16" s="47" t="e">
        <f>#REF!/Summary!#REF!*100</f>
        <v>#REF!</v>
      </c>
      <c r="E16" s="47" t="e">
        <f>#REF!/Summary!#REF!*100</f>
        <v>#REF!</v>
      </c>
      <c r="F16" s="47" t="e">
        <f>#REF!/Summary!#REF!*100</f>
        <v>#REF!</v>
      </c>
      <c r="G16" s="47" t="e">
        <f>#REF!/Summary!#REF!*100</f>
        <v>#REF!</v>
      </c>
      <c r="H16" s="47" t="e">
        <f>#REF!/Summary!#REF!*100</f>
        <v>#REF!</v>
      </c>
      <c r="I16" s="47" t="e">
        <f>#REF!/Summary!#REF!*100</f>
        <v>#REF!</v>
      </c>
      <c r="J16" s="47" t="e">
        <f>#REF!/Summary!#REF!*100</f>
        <v>#REF!</v>
      </c>
      <c r="K16" s="47" t="e">
        <f>#REF!/Summary!#REF!*100</f>
        <v>#REF!</v>
      </c>
      <c r="L16" s="47" t="e">
        <f>#REF!/Summary!#REF!*100</f>
        <v>#REF!</v>
      </c>
      <c r="M16" s="47" t="e">
        <f>#REF!/Summary!#REF!*100</f>
        <v>#REF!</v>
      </c>
      <c r="N16" s="47" t="e">
        <f>#REF!/Summary!#REF!*100</f>
        <v>#REF!</v>
      </c>
      <c r="O16" s="47" t="e">
        <f>#REF!/Summary!#REF!*100</f>
        <v>#REF!</v>
      </c>
      <c r="P16" s="47" t="e">
        <f>#REF!/Summary!#REF!*100</f>
        <v>#REF!</v>
      </c>
      <c r="Q16" s="47" t="e">
        <f>#REF!/Summary!#REF!*100</f>
        <v>#REF!</v>
      </c>
      <c r="R16" s="47" t="e">
        <f>#REF!/Summary!#REF!*100</f>
        <v>#REF!</v>
      </c>
      <c r="S16" s="47" t="e">
        <f>#REF!/Summary!#REF!*100</f>
        <v>#REF!</v>
      </c>
      <c r="T16" s="47" t="e">
        <f>#REF!/Summary!#REF!*100</f>
        <v>#REF!</v>
      </c>
      <c r="U16" s="47" t="e">
        <f>#REF!/Summary!#REF!*100</f>
        <v>#REF!</v>
      </c>
      <c r="V16" s="47" t="e">
        <f>#REF!/Summary!#REF!*100</f>
        <v>#REF!</v>
      </c>
      <c r="W16" s="47" t="e">
        <f>#REF!/Summary!#REF!*100</f>
        <v>#REF!</v>
      </c>
      <c r="X16" s="47" t="e">
        <f>#REF!/Summary!#REF!*100</f>
        <v>#REF!</v>
      </c>
      <c r="Y16" s="47" t="e">
        <f>#REF!/Summary!#REF!*100</f>
        <v>#REF!</v>
      </c>
      <c r="Z16" s="47" t="e">
        <f>#REF!/Summary!#REF!*100</f>
        <v>#REF!</v>
      </c>
      <c r="AA16" s="47" t="e">
        <f>#REF!/Summary!#REF!*100</f>
        <v>#REF!</v>
      </c>
      <c r="AB16" s="47" t="e">
        <f>#REF!/Summary!#REF!*100</f>
        <v>#REF!</v>
      </c>
      <c r="AC16" s="47" t="e">
        <f>#REF!/Summary!#REF!*100</f>
        <v>#REF!</v>
      </c>
      <c r="AD16" s="47" t="e">
        <f>#REF!/Summary!#REF!*100</f>
        <v>#REF!</v>
      </c>
      <c r="AE16" s="47" t="e">
        <f>#REF!/Summary!#REF!*100</f>
        <v>#REF!</v>
      </c>
      <c r="AF16" s="41" t="e">
        <f>#REF!/Summary!#REF!*100</f>
        <v>#REF!</v>
      </c>
      <c r="AG16" s="41" t="e">
        <f>#REF!/Summary!#REF!*100</f>
        <v>#REF!</v>
      </c>
      <c r="AH16" s="41" t="e">
        <f>#REF!/Summary!#REF!*100</f>
        <v>#REF!</v>
      </c>
      <c r="AI16" s="41" t="e">
        <f>#REF!/Summary!#REF!*100</f>
        <v>#REF!</v>
      </c>
      <c r="AJ16" s="41" t="e">
        <f>#REF!/Summary!B16*100</f>
        <v>#REF!</v>
      </c>
      <c r="AK16" s="41" t="e">
        <f>#REF!/Summary!C16*100</f>
        <v>#REF!</v>
      </c>
      <c r="AL16" s="41" t="e">
        <f>#REF!/Summary!D16*100</f>
        <v>#REF!</v>
      </c>
      <c r="AM16" s="41" t="e">
        <f>#REF!/Summary!E16*100</f>
        <v>#REF!</v>
      </c>
      <c r="AN16" s="41" t="e">
        <f>#REF!/Summary!F16*100</f>
        <v>#REF!</v>
      </c>
      <c r="AO16" s="41" t="e">
        <f>#REF!/Summary!G16*100</f>
        <v>#REF!</v>
      </c>
      <c r="AP16" s="41" t="e">
        <f>#REF!/Summary!H16*100</f>
        <v>#REF!</v>
      </c>
      <c r="AQ16" s="41" t="e">
        <f>#REF!/Summary!I16*100</f>
        <v>#REF!</v>
      </c>
    </row>
    <row r="17" spans="1:43" ht="11.1" customHeight="1" x14ac:dyDescent="0.2">
      <c r="A17" s="40" t="s">
        <v>13</v>
      </c>
      <c r="B17" s="47" t="e">
        <f>#REF!/Summary!#REF!*100</f>
        <v>#REF!</v>
      </c>
      <c r="C17" s="47" t="e">
        <f>#REF!/Summary!#REF!*100</f>
        <v>#REF!</v>
      </c>
      <c r="D17" s="47" t="e">
        <f>#REF!/Summary!#REF!*100</f>
        <v>#REF!</v>
      </c>
      <c r="E17" s="47" t="e">
        <f>#REF!/Summary!#REF!*100</f>
        <v>#REF!</v>
      </c>
      <c r="F17" s="47" t="e">
        <f>#REF!/Summary!#REF!*100</f>
        <v>#REF!</v>
      </c>
      <c r="G17" s="47" t="e">
        <f>#REF!/Summary!#REF!*100</f>
        <v>#REF!</v>
      </c>
      <c r="H17" s="47" t="e">
        <f>#REF!/Summary!#REF!*100</f>
        <v>#REF!</v>
      </c>
      <c r="I17" s="47" t="e">
        <f>#REF!/Summary!#REF!*100</f>
        <v>#REF!</v>
      </c>
      <c r="J17" s="47" t="e">
        <f>#REF!/Summary!#REF!*100</f>
        <v>#REF!</v>
      </c>
      <c r="K17" s="47" t="e">
        <f>#REF!/Summary!#REF!*100</f>
        <v>#REF!</v>
      </c>
      <c r="L17" s="47" t="e">
        <f>#REF!/Summary!#REF!*100</f>
        <v>#REF!</v>
      </c>
      <c r="M17" s="47" t="e">
        <f>#REF!/Summary!#REF!*100</f>
        <v>#REF!</v>
      </c>
      <c r="N17" s="47" t="e">
        <f>#REF!/Summary!#REF!*100</f>
        <v>#REF!</v>
      </c>
      <c r="O17" s="47" t="e">
        <f>#REF!/Summary!#REF!*100</f>
        <v>#REF!</v>
      </c>
      <c r="P17" s="47" t="e">
        <f>#REF!/Summary!#REF!*100</f>
        <v>#REF!</v>
      </c>
      <c r="Q17" s="47" t="e">
        <f>#REF!/Summary!#REF!*100</f>
        <v>#REF!</v>
      </c>
      <c r="R17" s="47" t="e">
        <f>#REF!/Summary!#REF!*100</f>
        <v>#REF!</v>
      </c>
      <c r="S17" s="47" t="e">
        <f>#REF!/Summary!#REF!*100</f>
        <v>#REF!</v>
      </c>
      <c r="T17" s="47" t="e">
        <f>#REF!/Summary!#REF!*100</f>
        <v>#REF!</v>
      </c>
      <c r="U17" s="47" t="e">
        <f>#REF!/Summary!#REF!*100</f>
        <v>#REF!</v>
      </c>
      <c r="V17" s="47" t="e">
        <f>#REF!/Summary!#REF!*100</f>
        <v>#REF!</v>
      </c>
      <c r="W17" s="47" t="e">
        <f>#REF!/Summary!#REF!*100</f>
        <v>#REF!</v>
      </c>
      <c r="X17" s="47" t="e">
        <f>#REF!/Summary!#REF!*100</f>
        <v>#REF!</v>
      </c>
      <c r="Y17" s="47" t="e">
        <f>#REF!/Summary!#REF!*100</f>
        <v>#REF!</v>
      </c>
      <c r="Z17" s="47" t="e">
        <f>#REF!/Summary!#REF!*100</f>
        <v>#REF!</v>
      </c>
      <c r="AA17" s="47" t="e">
        <f>#REF!/Summary!#REF!*100</f>
        <v>#REF!</v>
      </c>
      <c r="AB17" s="47" t="e">
        <f>#REF!/Summary!#REF!*100</f>
        <v>#REF!</v>
      </c>
      <c r="AC17" s="47" t="e">
        <f>#REF!/Summary!#REF!*100</f>
        <v>#REF!</v>
      </c>
      <c r="AD17" s="47" t="e">
        <f>#REF!/Summary!#REF!*100</f>
        <v>#REF!</v>
      </c>
      <c r="AE17" s="47" t="e">
        <f>#REF!/Summary!#REF!*100</f>
        <v>#REF!</v>
      </c>
      <c r="AF17" s="41" t="e">
        <f>#REF!/Summary!#REF!*100</f>
        <v>#REF!</v>
      </c>
      <c r="AG17" s="41" t="e">
        <f>#REF!/Summary!#REF!*100</f>
        <v>#REF!</v>
      </c>
      <c r="AH17" s="41" t="e">
        <f>#REF!/Summary!#REF!*100</f>
        <v>#REF!</v>
      </c>
      <c r="AI17" s="41" t="e">
        <f>#REF!/Summary!#REF!*100</f>
        <v>#REF!</v>
      </c>
      <c r="AJ17" s="41" t="e">
        <f>#REF!/Summary!B17*100</f>
        <v>#REF!</v>
      </c>
      <c r="AK17" s="41" t="e">
        <f>#REF!/Summary!C17*100</f>
        <v>#REF!</v>
      </c>
      <c r="AL17" s="41" t="e">
        <f>#REF!/Summary!D17*100</f>
        <v>#REF!</v>
      </c>
      <c r="AM17" s="41" t="e">
        <f>#REF!/Summary!E17*100</f>
        <v>#REF!</v>
      </c>
      <c r="AN17" s="41" t="e">
        <f>#REF!/Summary!F17*100</f>
        <v>#REF!</v>
      </c>
      <c r="AO17" s="41" t="e">
        <f>#REF!/Summary!G17*100</f>
        <v>#REF!</v>
      </c>
      <c r="AP17" s="41" t="e">
        <f>#REF!/Summary!H17*100</f>
        <v>#REF!</v>
      </c>
      <c r="AQ17" s="41" t="e">
        <f>#REF!/Summary!I17*100</f>
        <v>#REF!</v>
      </c>
    </row>
    <row r="18" spans="1:43" ht="11.1" customHeight="1" x14ac:dyDescent="0.2">
      <c r="A18" s="39" t="s">
        <v>18</v>
      </c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</row>
    <row r="19" spans="1:43" ht="11.1" customHeight="1" x14ac:dyDescent="0.2">
      <c r="A19" s="42" t="s">
        <v>19</v>
      </c>
      <c r="B19" s="47" t="e">
        <f>#REF!/Summary!#REF!*100</f>
        <v>#REF!</v>
      </c>
      <c r="C19" s="47" t="e">
        <f>#REF!/Summary!#REF!*100</f>
        <v>#REF!</v>
      </c>
      <c r="D19" s="47" t="e">
        <f>#REF!/Summary!#REF!*100</f>
        <v>#REF!</v>
      </c>
      <c r="E19" s="47" t="e">
        <f>#REF!/Summary!#REF!*100</f>
        <v>#REF!</v>
      </c>
      <c r="F19" s="47" t="e">
        <f>#REF!/Summary!#REF!*100</f>
        <v>#REF!</v>
      </c>
      <c r="G19" s="47" t="e">
        <f>#REF!/Summary!#REF!*100</f>
        <v>#REF!</v>
      </c>
      <c r="H19" s="47" t="e">
        <f>#REF!/Summary!#REF!*100</f>
        <v>#REF!</v>
      </c>
      <c r="I19" s="47" t="e">
        <f>#REF!/Summary!#REF!*100</f>
        <v>#REF!</v>
      </c>
      <c r="J19" s="47" t="e">
        <f>#REF!/Summary!#REF!*100</f>
        <v>#REF!</v>
      </c>
      <c r="K19" s="47" t="e">
        <f>#REF!/Summary!#REF!*100</f>
        <v>#REF!</v>
      </c>
      <c r="L19" s="47" t="e">
        <f>#REF!/Summary!#REF!*100</f>
        <v>#REF!</v>
      </c>
      <c r="M19" s="47" t="e">
        <f>#REF!/Summary!#REF!*100</f>
        <v>#REF!</v>
      </c>
      <c r="N19" s="47" t="e">
        <f>#REF!/Summary!#REF!*100</f>
        <v>#REF!</v>
      </c>
      <c r="O19" s="47" t="e">
        <f>#REF!/Summary!#REF!*100</f>
        <v>#REF!</v>
      </c>
      <c r="P19" s="47" t="e">
        <f>#REF!/Summary!#REF!*100</f>
        <v>#REF!</v>
      </c>
      <c r="Q19" s="47" t="e">
        <f>#REF!/Summary!#REF!*100</f>
        <v>#REF!</v>
      </c>
      <c r="R19" s="47" t="e">
        <f>#REF!/Summary!#REF!*100</f>
        <v>#REF!</v>
      </c>
      <c r="S19" s="47" t="e">
        <f>#REF!/Summary!#REF!*100</f>
        <v>#REF!</v>
      </c>
      <c r="T19" s="47" t="e">
        <f>#REF!/Summary!#REF!*100</f>
        <v>#REF!</v>
      </c>
      <c r="U19" s="47" t="e">
        <f>#REF!/Summary!#REF!*100</f>
        <v>#REF!</v>
      </c>
      <c r="V19" s="47" t="e">
        <f>#REF!/Summary!#REF!*100</f>
        <v>#REF!</v>
      </c>
      <c r="W19" s="47" t="e">
        <f>#REF!/Summary!#REF!*100</f>
        <v>#REF!</v>
      </c>
      <c r="X19" s="47" t="e">
        <f>#REF!/Summary!#REF!*100</f>
        <v>#REF!</v>
      </c>
      <c r="Y19" s="47" t="e">
        <f>#REF!/Summary!#REF!*100</f>
        <v>#REF!</v>
      </c>
      <c r="Z19" s="47" t="e">
        <f>#REF!/Summary!#REF!*100</f>
        <v>#REF!</v>
      </c>
      <c r="AA19" s="47" t="e">
        <f>#REF!/Summary!#REF!*100</f>
        <v>#REF!</v>
      </c>
      <c r="AB19" s="47" t="e">
        <f>#REF!/Summary!#REF!*100</f>
        <v>#REF!</v>
      </c>
      <c r="AC19" s="47" t="e">
        <f>#REF!/Summary!#REF!*100</f>
        <v>#REF!</v>
      </c>
      <c r="AD19" s="47" t="e">
        <f>#REF!/Summary!#REF!*100</f>
        <v>#REF!</v>
      </c>
      <c r="AE19" s="47" t="e">
        <f>#REF!/Summary!#REF!*100</f>
        <v>#REF!</v>
      </c>
      <c r="AF19" s="41" t="e">
        <f>#REF!/Summary!#REF!*100</f>
        <v>#REF!</v>
      </c>
      <c r="AG19" s="41" t="e">
        <f>#REF!/Summary!#REF!*100</f>
        <v>#REF!</v>
      </c>
      <c r="AH19" s="41" t="e">
        <f>#REF!/Summary!#REF!*100</f>
        <v>#REF!</v>
      </c>
      <c r="AI19" s="41" t="e">
        <f>#REF!/Summary!#REF!*100</f>
        <v>#REF!</v>
      </c>
      <c r="AJ19" s="41" t="e">
        <f>#REF!/Summary!B19*100</f>
        <v>#REF!</v>
      </c>
      <c r="AK19" s="41" t="e">
        <f>#REF!/Summary!C19*100</f>
        <v>#REF!</v>
      </c>
      <c r="AL19" s="41" t="e">
        <f>#REF!/Summary!D19*100</f>
        <v>#REF!</v>
      </c>
      <c r="AM19" s="41" t="e">
        <f>#REF!/Summary!E19*100</f>
        <v>#REF!</v>
      </c>
      <c r="AN19" s="41" t="e">
        <f>#REF!/Summary!F19*100</f>
        <v>#REF!</v>
      </c>
      <c r="AO19" s="41" t="e">
        <f>#REF!/Summary!G19*100</f>
        <v>#REF!</v>
      </c>
      <c r="AP19" s="41" t="e">
        <f>#REF!/Summary!H19*100</f>
        <v>#REF!</v>
      </c>
      <c r="AQ19" s="41" t="e">
        <f>#REF!/Summary!I19*100</f>
        <v>#REF!</v>
      </c>
    </row>
    <row r="20" spans="1:43" ht="11.1" customHeight="1" x14ac:dyDescent="0.2">
      <c r="AF20" s="45"/>
      <c r="AG20" s="45"/>
      <c r="AH20" s="45"/>
      <c r="AI20" s="45"/>
    </row>
    <row r="21" spans="1:43" ht="11.1" customHeight="1" x14ac:dyDescent="0.2">
      <c r="A21" s="37" t="s">
        <v>100</v>
      </c>
      <c r="AF21" s="45"/>
      <c r="AG21" s="45"/>
      <c r="AH21" s="45"/>
      <c r="AI21" s="45"/>
    </row>
    <row r="22" spans="1:43" ht="11.1" customHeight="1" x14ac:dyDescent="0.2">
      <c r="A22" s="39" t="s">
        <v>0</v>
      </c>
      <c r="B22" s="47" t="e">
        <f>#REF!/Summary!#REF!*100</f>
        <v>#REF!</v>
      </c>
      <c r="C22" s="47" t="e">
        <f>#REF!/Summary!#REF!*100</f>
        <v>#REF!</v>
      </c>
      <c r="D22" s="47" t="e">
        <f>#REF!/Summary!#REF!*100</f>
        <v>#REF!</v>
      </c>
      <c r="E22" s="47" t="e">
        <f>#REF!/Summary!#REF!*100</f>
        <v>#REF!</v>
      </c>
      <c r="F22" s="47" t="e">
        <f>#REF!/Summary!#REF!*100</f>
        <v>#REF!</v>
      </c>
      <c r="G22" s="47" t="e">
        <f>#REF!/Summary!#REF!*100</f>
        <v>#REF!</v>
      </c>
      <c r="H22" s="47" t="e">
        <f>#REF!/Summary!#REF!*100</f>
        <v>#REF!</v>
      </c>
      <c r="I22" s="47" t="e">
        <f>#REF!/Summary!#REF!*100</f>
        <v>#REF!</v>
      </c>
      <c r="J22" s="47" t="e">
        <f>#REF!/Summary!#REF!*100</f>
        <v>#REF!</v>
      </c>
      <c r="K22" s="47" t="e">
        <f>#REF!/Summary!#REF!*100</f>
        <v>#REF!</v>
      </c>
      <c r="L22" s="47" t="e">
        <f>#REF!/Summary!#REF!*100</f>
        <v>#REF!</v>
      </c>
      <c r="M22" s="47" t="e">
        <f>#REF!/Summary!#REF!*100</f>
        <v>#REF!</v>
      </c>
      <c r="N22" s="47" t="e">
        <f>#REF!/Summary!#REF!*100</f>
        <v>#REF!</v>
      </c>
      <c r="O22" s="47" t="e">
        <f>#REF!/Summary!#REF!*100</f>
        <v>#REF!</v>
      </c>
      <c r="P22" s="47" t="e">
        <f>#REF!/Summary!#REF!*100</f>
        <v>#REF!</v>
      </c>
      <c r="Q22" s="47" t="e">
        <f>#REF!/Summary!#REF!*100</f>
        <v>#REF!</v>
      </c>
      <c r="R22" s="47" t="e">
        <f>#REF!/Summary!#REF!*100</f>
        <v>#REF!</v>
      </c>
      <c r="S22" s="47" t="e">
        <f>#REF!/Summary!#REF!*100</f>
        <v>#REF!</v>
      </c>
      <c r="T22" s="47" t="e">
        <f>#REF!/Summary!#REF!*100</f>
        <v>#REF!</v>
      </c>
      <c r="U22" s="47" t="e">
        <f>#REF!/Summary!#REF!*100</f>
        <v>#REF!</v>
      </c>
      <c r="V22" s="47" t="e">
        <f>#REF!/Summary!#REF!*100</f>
        <v>#REF!</v>
      </c>
      <c r="W22" s="47" t="e">
        <f>#REF!/Summary!#REF!*100</f>
        <v>#REF!</v>
      </c>
      <c r="X22" s="47" t="e">
        <f>#REF!/Summary!#REF!*100</f>
        <v>#REF!</v>
      </c>
      <c r="Y22" s="47" t="e">
        <f>#REF!/Summary!#REF!*100</f>
        <v>#REF!</v>
      </c>
      <c r="Z22" s="47" t="e">
        <f>#REF!/Summary!#REF!*100</f>
        <v>#REF!</v>
      </c>
      <c r="AA22" s="47" t="e">
        <f>#REF!/Summary!#REF!*100</f>
        <v>#REF!</v>
      </c>
      <c r="AB22" s="47" t="e">
        <f>#REF!/Summary!#REF!*100</f>
        <v>#REF!</v>
      </c>
      <c r="AC22" s="47" t="e">
        <f>#REF!/Summary!#REF!*100</f>
        <v>#REF!</v>
      </c>
      <c r="AD22" s="47" t="e">
        <f>#REF!/Summary!#REF!*100</f>
        <v>#REF!</v>
      </c>
      <c r="AE22" s="47" t="e">
        <f>#REF!/Summary!#REF!*100</f>
        <v>#REF!</v>
      </c>
      <c r="AF22" s="41" t="e">
        <f>#REF!/Summary!#REF!*100</f>
        <v>#REF!</v>
      </c>
      <c r="AG22" s="41" t="e">
        <f>#REF!/Summary!#REF!*100</f>
        <v>#REF!</v>
      </c>
      <c r="AH22" s="41" t="e">
        <f>#REF!/Summary!#REF!*100</f>
        <v>#REF!</v>
      </c>
      <c r="AI22" s="41" t="e">
        <f>#REF!/Summary!#REF!*100</f>
        <v>#REF!</v>
      </c>
      <c r="AJ22" s="41" t="e">
        <f>#REF!/Summary!B22*100</f>
        <v>#REF!</v>
      </c>
      <c r="AK22" s="41" t="e">
        <f>#REF!/Summary!C22*100</f>
        <v>#REF!</v>
      </c>
      <c r="AL22" s="41" t="e">
        <f>#REF!/Summary!D22*100</f>
        <v>#REF!</v>
      </c>
      <c r="AM22" s="41" t="e">
        <f>#REF!/Summary!E22*100</f>
        <v>#REF!</v>
      </c>
      <c r="AN22" s="41" t="e">
        <f>#REF!/Summary!F22*100</f>
        <v>#REF!</v>
      </c>
      <c r="AO22" s="41" t="e">
        <f>#REF!/Summary!G22*100</f>
        <v>#REF!</v>
      </c>
      <c r="AP22" s="41" t="e">
        <f>#REF!/Summary!H22*100</f>
        <v>#REF!</v>
      </c>
      <c r="AQ22" s="41" t="e">
        <f>#REF!/Summary!I22*100</f>
        <v>#REF!</v>
      </c>
    </row>
    <row r="23" spans="1:43" ht="11.1" customHeight="1" x14ac:dyDescent="0.2">
      <c r="A23" s="40" t="s">
        <v>70</v>
      </c>
      <c r="B23" s="47" t="e">
        <f>#REF!/Summary!#REF!*100</f>
        <v>#REF!</v>
      </c>
      <c r="C23" s="47" t="e">
        <f>#REF!/Summary!#REF!*100</f>
        <v>#REF!</v>
      </c>
      <c r="D23" s="47" t="e">
        <f>#REF!/Summary!#REF!*100</f>
        <v>#REF!</v>
      </c>
      <c r="E23" s="47" t="e">
        <f>#REF!/Summary!#REF!*100</f>
        <v>#REF!</v>
      </c>
      <c r="F23" s="47" t="e">
        <f>#REF!/Summary!#REF!*100</f>
        <v>#REF!</v>
      </c>
      <c r="G23" s="47" t="e">
        <f>#REF!/Summary!#REF!*100</f>
        <v>#REF!</v>
      </c>
      <c r="H23" s="47" t="e">
        <f>#REF!/Summary!#REF!*100</f>
        <v>#REF!</v>
      </c>
      <c r="I23" s="47" t="e">
        <f>#REF!/Summary!#REF!*100</f>
        <v>#REF!</v>
      </c>
      <c r="J23" s="47" t="e">
        <f>#REF!/Summary!#REF!*100</f>
        <v>#REF!</v>
      </c>
      <c r="K23" s="47" t="e">
        <f>#REF!/Summary!#REF!*100</f>
        <v>#REF!</v>
      </c>
      <c r="L23" s="47" t="e">
        <f>#REF!/Summary!#REF!*100</f>
        <v>#REF!</v>
      </c>
      <c r="M23" s="47" t="e">
        <f>#REF!/Summary!#REF!*100</f>
        <v>#REF!</v>
      </c>
      <c r="N23" s="47" t="e">
        <f>#REF!/Summary!#REF!*100</f>
        <v>#REF!</v>
      </c>
      <c r="O23" s="47" t="e">
        <f>#REF!/Summary!#REF!*100</f>
        <v>#REF!</v>
      </c>
      <c r="P23" s="47" t="e">
        <f>#REF!/Summary!#REF!*100</f>
        <v>#REF!</v>
      </c>
      <c r="Q23" s="47" t="e">
        <f>#REF!/Summary!#REF!*100</f>
        <v>#REF!</v>
      </c>
      <c r="R23" s="47" t="e">
        <f>#REF!/Summary!#REF!*100</f>
        <v>#REF!</v>
      </c>
      <c r="S23" s="47" t="e">
        <f>#REF!/Summary!#REF!*100</f>
        <v>#REF!</v>
      </c>
      <c r="T23" s="47" t="e">
        <f>#REF!/Summary!#REF!*100</f>
        <v>#REF!</v>
      </c>
      <c r="U23" s="47" t="e">
        <f>#REF!/Summary!#REF!*100</f>
        <v>#REF!</v>
      </c>
      <c r="V23" s="47" t="e">
        <f>#REF!/Summary!#REF!*100</f>
        <v>#REF!</v>
      </c>
      <c r="W23" s="47" t="e">
        <f>#REF!/Summary!#REF!*100</f>
        <v>#REF!</v>
      </c>
      <c r="X23" s="47" t="e">
        <f>#REF!/Summary!#REF!*100</f>
        <v>#REF!</v>
      </c>
      <c r="Y23" s="47" t="e">
        <f>#REF!/Summary!#REF!*100</f>
        <v>#REF!</v>
      </c>
      <c r="Z23" s="47" t="e">
        <f>#REF!/Summary!#REF!*100</f>
        <v>#REF!</v>
      </c>
      <c r="AA23" s="47" t="e">
        <f>#REF!/Summary!#REF!*100</f>
        <v>#REF!</v>
      </c>
      <c r="AB23" s="47" t="e">
        <f>#REF!/Summary!#REF!*100</f>
        <v>#REF!</v>
      </c>
      <c r="AC23" s="47" t="e">
        <f>#REF!/Summary!#REF!*100</f>
        <v>#REF!</v>
      </c>
      <c r="AD23" s="47" t="e">
        <f>#REF!/Summary!#REF!*100</f>
        <v>#REF!</v>
      </c>
      <c r="AE23" s="47" t="e">
        <f>#REF!/Summary!#REF!*100</f>
        <v>#REF!</v>
      </c>
      <c r="AF23" s="41" t="e">
        <f>#REF!/Summary!#REF!*100</f>
        <v>#REF!</v>
      </c>
      <c r="AG23" s="41" t="e">
        <f>#REF!/Summary!#REF!*100</f>
        <v>#REF!</v>
      </c>
      <c r="AH23" s="41" t="e">
        <f>#REF!/Summary!#REF!*100</f>
        <v>#REF!</v>
      </c>
      <c r="AI23" s="41" t="e">
        <f>#REF!/Summary!#REF!*100</f>
        <v>#REF!</v>
      </c>
      <c r="AJ23" s="41" t="e">
        <f>#REF!/Summary!B23*100</f>
        <v>#REF!</v>
      </c>
      <c r="AK23" s="41" t="e">
        <f>#REF!/Summary!C23*100</f>
        <v>#REF!</v>
      </c>
      <c r="AL23" s="41" t="e">
        <f>#REF!/Summary!D23*100</f>
        <v>#REF!</v>
      </c>
      <c r="AM23" s="41" t="e">
        <f>#REF!/Summary!E23*100</f>
        <v>#REF!</v>
      </c>
      <c r="AN23" s="41" t="e">
        <f>#REF!/Summary!F23*100</f>
        <v>#REF!</v>
      </c>
      <c r="AO23" s="41" t="e">
        <f>#REF!/Summary!G23*100</f>
        <v>#REF!</v>
      </c>
      <c r="AP23" s="41" t="e">
        <f>#REF!/Summary!H23*100</f>
        <v>#REF!</v>
      </c>
      <c r="AQ23" s="41" t="e">
        <f>#REF!/Summary!I23*100</f>
        <v>#REF!</v>
      </c>
    </row>
    <row r="24" spans="1:43" ht="11.1" customHeight="1" x14ac:dyDescent="0.2">
      <c r="A24" s="40" t="s">
        <v>7</v>
      </c>
      <c r="B24" s="47" t="e">
        <f>#REF!/Summary!#REF!*100</f>
        <v>#REF!</v>
      </c>
      <c r="C24" s="47" t="e">
        <f>#REF!/Summary!#REF!*100</f>
        <v>#REF!</v>
      </c>
      <c r="D24" s="47" t="e">
        <f>#REF!/Summary!#REF!*100</f>
        <v>#REF!</v>
      </c>
      <c r="E24" s="47" t="e">
        <f>#REF!/Summary!#REF!*100</f>
        <v>#REF!</v>
      </c>
      <c r="F24" s="47" t="e">
        <f>#REF!/Summary!#REF!*100</f>
        <v>#REF!</v>
      </c>
      <c r="G24" s="47" t="e">
        <f>#REF!/Summary!#REF!*100</f>
        <v>#REF!</v>
      </c>
      <c r="H24" s="47" t="e">
        <f>#REF!/Summary!#REF!*100</f>
        <v>#REF!</v>
      </c>
      <c r="I24" s="47" t="e">
        <f>#REF!/Summary!#REF!*100</f>
        <v>#REF!</v>
      </c>
      <c r="J24" s="47" t="e">
        <f>#REF!/Summary!#REF!*100</f>
        <v>#REF!</v>
      </c>
      <c r="K24" s="47" t="e">
        <f>#REF!/Summary!#REF!*100</f>
        <v>#REF!</v>
      </c>
      <c r="L24" s="47" t="e">
        <f>#REF!/Summary!#REF!*100</f>
        <v>#REF!</v>
      </c>
      <c r="M24" s="47" t="e">
        <f>#REF!/Summary!#REF!*100</f>
        <v>#REF!</v>
      </c>
      <c r="N24" s="47" t="e">
        <f>#REF!/Summary!#REF!*100</f>
        <v>#REF!</v>
      </c>
      <c r="O24" s="47" t="e">
        <f>#REF!/Summary!#REF!*100</f>
        <v>#REF!</v>
      </c>
      <c r="P24" s="47" t="e">
        <f>#REF!/Summary!#REF!*100</f>
        <v>#REF!</v>
      </c>
      <c r="Q24" s="47" t="e">
        <f>#REF!/Summary!#REF!*100</f>
        <v>#REF!</v>
      </c>
      <c r="R24" s="47" t="e">
        <f>#REF!/Summary!#REF!*100</f>
        <v>#REF!</v>
      </c>
      <c r="S24" s="47" t="e">
        <f>#REF!/Summary!#REF!*100</f>
        <v>#REF!</v>
      </c>
      <c r="T24" s="47" t="e">
        <f>#REF!/Summary!#REF!*100</f>
        <v>#REF!</v>
      </c>
      <c r="U24" s="47" t="e">
        <f>#REF!/Summary!#REF!*100</f>
        <v>#REF!</v>
      </c>
      <c r="V24" s="47" t="e">
        <f>#REF!/Summary!#REF!*100</f>
        <v>#REF!</v>
      </c>
      <c r="W24" s="47" t="e">
        <f>#REF!/Summary!#REF!*100</f>
        <v>#REF!</v>
      </c>
      <c r="X24" s="47" t="e">
        <f>#REF!/Summary!#REF!*100</f>
        <v>#REF!</v>
      </c>
      <c r="Y24" s="47" t="e">
        <f>#REF!/Summary!#REF!*100</f>
        <v>#REF!</v>
      </c>
      <c r="Z24" s="47" t="e">
        <f>#REF!/Summary!#REF!*100</f>
        <v>#REF!</v>
      </c>
      <c r="AA24" s="47" t="e">
        <f>#REF!/Summary!#REF!*100</f>
        <v>#REF!</v>
      </c>
      <c r="AB24" s="47" t="e">
        <f>#REF!/Summary!#REF!*100</f>
        <v>#REF!</v>
      </c>
      <c r="AC24" s="47" t="e">
        <f>#REF!/Summary!#REF!*100</f>
        <v>#REF!</v>
      </c>
      <c r="AD24" s="47" t="e">
        <f>#REF!/Summary!#REF!*100</f>
        <v>#REF!</v>
      </c>
      <c r="AE24" s="47" t="e">
        <f>#REF!/Summary!#REF!*100</f>
        <v>#REF!</v>
      </c>
      <c r="AF24" s="41" t="e">
        <f>#REF!/Summary!#REF!*100</f>
        <v>#REF!</v>
      </c>
      <c r="AG24" s="41" t="e">
        <f>#REF!/Summary!#REF!*100</f>
        <v>#REF!</v>
      </c>
      <c r="AH24" s="41" t="e">
        <f>#REF!/Summary!#REF!*100</f>
        <v>#REF!</v>
      </c>
      <c r="AI24" s="41" t="e">
        <f>#REF!/Summary!#REF!*100</f>
        <v>#REF!</v>
      </c>
      <c r="AJ24" s="41" t="e">
        <f>#REF!/Summary!B24*100</f>
        <v>#REF!</v>
      </c>
      <c r="AK24" s="41" t="e">
        <f>#REF!/Summary!C24*100</f>
        <v>#REF!</v>
      </c>
      <c r="AL24" s="41" t="e">
        <f>#REF!/Summary!D24*100</f>
        <v>#REF!</v>
      </c>
      <c r="AM24" s="41" t="e">
        <f>#REF!/Summary!E24*100</f>
        <v>#REF!</v>
      </c>
      <c r="AN24" s="41" t="e">
        <f>#REF!/Summary!F24*100</f>
        <v>#REF!</v>
      </c>
      <c r="AO24" s="41" t="e">
        <f>#REF!/Summary!G24*100</f>
        <v>#REF!</v>
      </c>
      <c r="AP24" s="41" t="e">
        <f>#REF!/Summary!H24*100</f>
        <v>#REF!</v>
      </c>
      <c r="AQ24" s="41" t="e">
        <f>#REF!/Summary!I24*100</f>
        <v>#REF!</v>
      </c>
    </row>
    <row r="25" spans="1:43" ht="11.1" customHeight="1" x14ac:dyDescent="0.2">
      <c r="A25" s="40" t="s">
        <v>13</v>
      </c>
      <c r="B25" s="47" t="e">
        <f>#REF!/Summary!#REF!*100</f>
        <v>#REF!</v>
      </c>
      <c r="C25" s="47" t="e">
        <f>#REF!/Summary!#REF!*100</f>
        <v>#REF!</v>
      </c>
      <c r="D25" s="47" t="e">
        <f>#REF!/Summary!#REF!*100</f>
        <v>#REF!</v>
      </c>
      <c r="E25" s="47" t="e">
        <f>#REF!/Summary!#REF!*100</f>
        <v>#REF!</v>
      </c>
      <c r="F25" s="47" t="e">
        <f>#REF!/Summary!#REF!*100</f>
        <v>#REF!</v>
      </c>
      <c r="G25" s="47" t="e">
        <f>#REF!/Summary!#REF!*100</f>
        <v>#REF!</v>
      </c>
      <c r="H25" s="47" t="e">
        <f>#REF!/Summary!#REF!*100</f>
        <v>#REF!</v>
      </c>
      <c r="I25" s="47" t="e">
        <f>#REF!/Summary!#REF!*100</f>
        <v>#REF!</v>
      </c>
      <c r="J25" s="47" t="e">
        <f>#REF!/Summary!#REF!*100</f>
        <v>#REF!</v>
      </c>
      <c r="K25" s="47" t="e">
        <f>#REF!/Summary!#REF!*100</f>
        <v>#REF!</v>
      </c>
      <c r="L25" s="47" t="e">
        <f>#REF!/Summary!#REF!*100</f>
        <v>#REF!</v>
      </c>
      <c r="M25" s="47" t="e">
        <f>#REF!/Summary!#REF!*100</f>
        <v>#REF!</v>
      </c>
      <c r="N25" s="47" t="e">
        <f>#REF!/Summary!#REF!*100</f>
        <v>#REF!</v>
      </c>
      <c r="O25" s="47" t="e">
        <f>#REF!/Summary!#REF!*100</f>
        <v>#REF!</v>
      </c>
      <c r="P25" s="47" t="e">
        <f>#REF!/Summary!#REF!*100</f>
        <v>#REF!</v>
      </c>
      <c r="Q25" s="47" t="e">
        <f>#REF!/Summary!#REF!*100</f>
        <v>#REF!</v>
      </c>
      <c r="R25" s="47" t="e">
        <f>#REF!/Summary!#REF!*100</f>
        <v>#REF!</v>
      </c>
      <c r="S25" s="47" t="e">
        <f>#REF!/Summary!#REF!*100</f>
        <v>#REF!</v>
      </c>
      <c r="T25" s="47" t="e">
        <f>#REF!/Summary!#REF!*100</f>
        <v>#REF!</v>
      </c>
      <c r="U25" s="47" t="e">
        <f>#REF!/Summary!#REF!*100</f>
        <v>#REF!</v>
      </c>
      <c r="V25" s="47" t="e">
        <f>#REF!/Summary!#REF!*100</f>
        <v>#REF!</v>
      </c>
      <c r="W25" s="47" t="e">
        <f>#REF!/Summary!#REF!*100</f>
        <v>#REF!</v>
      </c>
      <c r="X25" s="47" t="e">
        <f>#REF!/Summary!#REF!*100</f>
        <v>#REF!</v>
      </c>
      <c r="Y25" s="47" t="e">
        <f>#REF!/Summary!#REF!*100</f>
        <v>#REF!</v>
      </c>
      <c r="Z25" s="47" t="e">
        <f>#REF!/Summary!#REF!*100</f>
        <v>#REF!</v>
      </c>
      <c r="AA25" s="47" t="e">
        <f>#REF!/Summary!#REF!*100</f>
        <v>#REF!</v>
      </c>
      <c r="AB25" s="47" t="e">
        <f>#REF!/Summary!#REF!*100</f>
        <v>#REF!</v>
      </c>
      <c r="AC25" s="47" t="e">
        <f>#REF!/Summary!#REF!*100</f>
        <v>#REF!</v>
      </c>
      <c r="AD25" s="47" t="e">
        <f>#REF!/Summary!#REF!*100</f>
        <v>#REF!</v>
      </c>
      <c r="AE25" s="47" t="e">
        <f>#REF!/Summary!#REF!*100</f>
        <v>#REF!</v>
      </c>
      <c r="AF25" s="41" t="e">
        <f>#REF!/Summary!#REF!*100</f>
        <v>#REF!</v>
      </c>
      <c r="AG25" s="41" t="e">
        <f>#REF!/Summary!#REF!*100</f>
        <v>#REF!</v>
      </c>
      <c r="AH25" s="41" t="e">
        <f>#REF!/Summary!#REF!*100</f>
        <v>#REF!</v>
      </c>
      <c r="AI25" s="41" t="e">
        <f>#REF!/Summary!#REF!*100</f>
        <v>#REF!</v>
      </c>
      <c r="AJ25" s="41" t="e">
        <f>#REF!/Summary!B25*100</f>
        <v>#REF!</v>
      </c>
      <c r="AK25" s="41" t="e">
        <f>#REF!/Summary!C25*100</f>
        <v>#REF!</v>
      </c>
      <c r="AL25" s="41" t="e">
        <f>#REF!/Summary!D25*100</f>
        <v>#REF!</v>
      </c>
      <c r="AM25" s="41" t="e">
        <f>#REF!/Summary!E25*100</f>
        <v>#REF!</v>
      </c>
      <c r="AN25" s="41" t="e">
        <f>#REF!/Summary!F25*100</f>
        <v>#REF!</v>
      </c>
      <c r="AO25" s="41" t="e">
        <f>#REF!/Summary!G25*100</f>
        <v>#REF!</v>
      </c>
      <c r="AP25" s="41" t="e">
        <f>#REF!/Summary!H25*100</f>
        <v>#REF!</v>
      </c>
      <c r="AQ25" s="41" t="e">
        <f>#REF!/Summary!I25*100</f>
        <v>#REF!</v>
      </c>
    </row>
    <row r="26" spans="1:43" ht="11.1" customHeight="1" x14ac:dyDescent="0.2">
      <c r="A26" s="39" t="s">
        <v>18</v>
      </c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</row>
    <row r="27" spans="1:43" s="43" customFormat="1" ht="11.1" customHeight="1" thickBot="1" x14ac:dyDescent="0.25">
      <c r="A27" s="51" t="s">
        <v>19</v>
      </c>
      <c r="B27" s="48" t="e">
        <f>#REF!/Summary!#REF!*100</f>
        <v>#REF!</v>
      </c>
      <c r="C27" s="48" t="e">
        <f>#REF!/Summary!#REF!*100</f>
        <v>#REF!</v>
      </c>
      <c r="D27" s="48" t="e">
        <f>#REF!/Summary!#REF!*100</f>
        <v>#REF!</v>
      </c>
      <c r="E27" s="48" t="e">
        <f>#REF!/Summary!#REF!*100</f>
        <v>#REF!</v>
      </c>
      <c r="F27" s="48" t="e">
        <f>#REF!/Summary!#REF!*100</f>
        <v>#REF!</v>
      </c>
      <c r="G27" s="48" t="e">
        <f>#REF!/Summary!#REF!*100</f>
        <v>#REF!</v>
      </c>
      <c r="H27" s="48" t="e">
        <f>#REF!/Summary!#REF!*100</f>
        <v>#REF!</v>
      </c>
      <c r="I27" s="48" t="e">
        <f>#REF!/Summary!#REF!*100</f>
        <v>#REF!</v>
      </c>
      <c r="J27" s="48" t="e">
        <f>#REF!/Summary!#REF!*100</f>
        <v>#REF!</v>
      </c>
      <c r="K27" s="48" t="e">
        <f>#REF!/Summary!#REF!*100</f>
        <v>#REF!</v>
      </c>
      <c r="L27" s="48" t="e">
        <f>#REF!/Summary!#REF!*100</f>
        <v>#REF!</v>
      </c>
      <c r="M27" s="48" t="e">
        <f>#REF!/Summary!#REF!*100</f>
        <v>#REF!</v>
      </c>
      <c r="N27" s="48" t="e">
        <f>#REF!/Summary!#REF!*100</f>
        <v>#REF!</v>
      </c>
      <c r="O27" s="48" t="e">
        <f>#REF!/Summary!#REF!*100</f>
        <v>#REF!</v>
      </c>
      <c r="P27" s="48" t="e">
        <f>#REF!/Summary!#REF!*100</f>
        <v>#REF!</v>
      </c>
      <c r="Q27" s="48" t="e">
        <f>#REF!/Summary!#REF!*100</f>
        <v>#REF!</v>
      </c>
      <c r="R27" s="48" t="e">
        <f>#REF!/Summary!#REF!*100</f>
        <v>#REF!</v>
      </c>
      <c r="S27" s="48" t="e">
        <f>#REF!/Summary!#REF!*100</f>
        <v>#REF!</v>
      </c>
      <c r="T27" s="48" t="e">
        <f>#REF!/Summary!#REF!*100</f>
        <v>#REF!</v>
      </c>
      <c r="U27" s="48" t="e">
        <f>#REF!/Summary!#REF!*100</f>
        <v>#REF!</v>
      </c>
      <c r="V27" s="48" t="e">
        <f>#REF!/Summary!#REF!*100</f>
        <v>#REF!</v>
      </c>
      <c r="W27" s="48" t="e">
        <f>#REF!/Summary!#REF!*100</f>
        <v>#REF!</v>
      </c>
      <c r="X27" s="48" t="e">
        <f>#REF!/Summary!#REF!*100</f>
        <v>#REF!</v>
      </c>
      <c r="Y27" s="48" t="e">
        <f>#REF!/Summary!#REF!*100</f>
        <v>#REF!</v>
      </c>
      <c r="Z27" s="48" t="e">
        <f>#REF!/Summary!#REF!*100</f>
        <v>#REF!</v>
      </c>
      <c r="AA27" s="48" t="e">
        <f>#REF!/Summary!#REF!*100</f>
        <v>#REF!</v>
      </c>
      <c r="AB27" s="48" t="e">
        <f>#REF!/Summary!#REF!*100</f>
        <v>#REF!</v>
      </c>
      <c r="AC27" s="48" t="e">
        <f>#REF!/Summary!#REF!*100</f>
        <v>#REF!</v>
      </c>
      <c r="AD27" s="48" t="e">
        <f>#REF!/Summary!#REF!*100</f>
        <v>#REF!</v>
      </c>
      <c r="AE27" s="48" t="e">
        <f>#REF!/Summary!#REF!*100</f>
        <v>#REF!</v>
      </c>
      <c r="AF27" s="44" t="e">
        <f>#REF!/Summary!#REF!*100</f>
        <v>#REF!</v>
      </c>
      <c r="AG27" s="44" t="e">
        <f>#REF!/Summary!#REF!*100</f>
        <v>#REF!</v>
      </c>
      <c r="AH27" s="44" t="e">
        <f>#REF!/Summary!#REF!*100</f>
        <v>#REF!</v>
      </c>
      <c r="AI27" s="44" t="e">
        <f>#REF!/Summary!#REF!*100</f>
        <v>#REF!</v>
      </c>
      <c r="AJ27" s="44" t="e">
        <f>#REF!/Summary!B27*100</f>
        <v>#REF!</v>
      </c>
      <c r="AK27" s="44" t="e">
        <f>#REF!/Summary!C27*100</f>
        <v>#REF!</v>
      </c>
      <c r="AL27" s="44" t="e">
        <f>#REF!/Summary!D27*100</f>
        <v>#REF!</v>
      </c>
      <c r="AM27" s="44" t="e">
        <f>#REF!/Summary!E27*100</f>
        <v>#REF!</v>
      </c>
      <c r="AN27" s="44" t="e">
        <f>#REF!/Summary!F27*100</f>
        <v>#REF!</v>
      </c>
      <c r="AO27" s="44" t="e">
        <f>#REF!/Summary!G27*100</f>
        <v>#REF!</v>
      </c>
      <c r="AP27" s="44" t="e">
        <f>#REF!/Summary!H27*100</f>
        <v>#REF!</v>
      </c>
      <c r="AQ27" s="44" t="e">
        <f>#REF!/Summary!I27*100</f>
        <v>#REF!</v>
      </c>
    </row>
    <row r="28" spans="1:43" ht="11.1" customHeight="1" x14ac:dyDescent="0.2">
      <c r="A28" s="52" t="s">
        <v>69</v>
      </c>
      <c r="AF28" s="45"/>
      <c r="AG28" s="45"/>
      <c r="AH28" s="45"/>
    </row>
    <row r="29" spans="1:43" ht="11.1" customHeight="1" x14ac:dyDescent="0.2">
      <c r="AF29" s="45"/>
      <c r="AG29" s="45"/>
      <c r="AH29" s="45"/>
    </row>
    <row r="30" spans="1:43" ht="11.1" customHeight="1" thickBot="1" x14ac:dyDescent="0.25">
      <c r="L30" s="53"/>
      <c r="M30" s="53"/>
      <c r="N30" s="53"/>
      <c r="O30" s="53"/>
      <c r="P30" s="53"/>
      <c r="R30" s="53"/>
      <c r="S30" s="53"/>
      <c r="U30" s="53"/>
      <c r="X30" s="53" t="s">
        <v>111</v>
      </c>
      <c r="AF30" s="45"/>
      <c r="AG30" s="45"/>
      <c r="AH30" s="45"/>
    </row>
    <row r="31" spans="1:43" s="36" customFormat="1" ht="11.1" customHeight="1" x14ac:dyDescent="0.2">
      <c r="B31" s="206" t="s">
        <v>67</v>
      </c>
      <c r="C31" s="206"/>
      <c r="D31" s="206" t="s">
        <v>66</v>
      </c>
      <c r="E31" s="206"/>
      <c r="F31" s="206"/>
      <c r="G31" s="206"/>
      <c r="H31" s="206" t="s">
        <v>60</v>
      </c>
      <c r="I31" s="206"/>
      <c r="J31" s="206"/>
      <c r="K31" s="206"/>
      <c r="L31" s="206" t="s">
        <v>61</v>
      </c>
      <c r="M31" s="206"/>
      <c r="N31" s="206"/>
      <c r="O31" s="206"/>
      <c r="P31" s="206" t="s">
        <v>62</v>
      </c>
      <c r="Q31" s="206"/>
      <c r="R31" s="206"/>
      <c r="S31" s="206"/>
      <c r="U31" s="206" t="s">
        <v>63</v>
      </c>
      <c r="V31" s="206"/>
      <c r="W31" s="206"/>
      <c r="X31" s="206" t="s">
        <v>64</v>
      </c>
      <c r="Y31" s="206"/>
      <c r="Z31" s="206"/>
      <c r="AA31" s="206"/>
      <c r="AB31" s="206" t="s">
        <v>65</v>
      </c>
      <c r="AC31" s="206"/>
      <c r="AD31" s="206"/>
      <c r="AE31" s="206"/>
      <c r="AF31" s="206" t="s">
        <v>77</v>
      </c>
      <c r="AG31" s="206"/>
      <c r="AH31" s="206"/>
      <c r="AI31" s="206"/>
      <c r="AJ31" s="206" t="s">
        <v>80</v>
      </c>
      <c r="AK31" s="206"/>
      <c r="AL31" s="206"/>
      <c r="AN31" s="206" t="s">
        <v>92</v>
      </c>
      <c r="AO31" s="206"/>
      <c r="AP31" s="206"/>
      <c r="AQ31" s="206"/>
    </row>
    <row r="32" spans="1:43" ht="11.1" customHeight="1" x14ac:dyDescent="0.2">
      <c r="A32" s="21" t="s">
        <v>99</v>
      </c>
      <c r="B32" s="38" t="s">
        <v>48</v>
      </c>
      <c r="C32" s="38" t="s">
        <v>49</v>
      </c>
      <c r="D32" s="38" t="s">
        <v>46</v>
      </c>
      <c r="E32" s="38" t="s">
        <v>47</v>
      </c>
      <c r="F32" s="38" t="s">
        <v>48</v>
      </c>
      <c r="G32" s="38" t="s">
        <v>49</v>
      </c>
      <c r="H32" s="38" t="s">
        <v>46</v>
      </c>
      <c r="I32" s="38" t="s">
        <v>47</v>
      </c>
      <c r="J32" s="38" t="s">
        <v>48</v>
      </c>
      <c r="K32" s="38" t="s">
        <v>49</v>
      </c>
      <c r="L32" s="38" t="s">
        <v>46</v>
      </c>
      <c r="M32" s="38" t="s">
        <v>47</v>
      </c>
      <c r="N32" s="38" t="s">
        <v>48</v>
      </c>
      <c r="O32" s="38" t="s">
        <v>49</v>
      </c>
      <c r="P32" s="38" t="s">
        <v>46</v>
      </c>
      <c r="Q32" s="38" t="s">
        <v>47</v>
      </c>
      <c r="R32" s="38" t="s">
        <v>48</v>
      </c>
      <c r="S32" s="38" t="s">
        <v>49</v>
      </c>
      <c r="T32" s="38" t="s">
        <v>46</v>
      </c>
      <c r="U32" s="38" t="s">
        <v>47</v>
      </c>
      <c r="V32" s="38" t="s">
        <v>48</v>
      </c>
      <c r="W32" s="38" t="s">
        <v>49</v>
      </c>
      <c r="X32" s="38" t="s">
        <v>46</v>
      </c>
      <c r="Y32" s="38" t="s">
        <v>47</v>
      </c>
      <c r="Z32" s="38" t="s">
        <v>48</v>
      </c>
      <c r="AA32" s="38" t="s">
        <v>49</v>
      </c>
      <c r="AB32" s="38" t="s">
        <v>46</v>
      </c>
      <c r="AC32" s="38" t="s">
        <v>47</v>
      </c>
      <c r="AD32" s="38" t="s">
        <v>48</v>
      </c>
      <c r="AE32" s="38" t="s">
        <v>49</v>
      </c>
      <c r="AF32" s="38" t="s">
        <v>46</v>
      </c>
      <c r="AG32" s="38" t="s">
        <v>47</v>
      </c>
      <c r="AH32" s="38" t="s">
        <v>48</v>
      </c>
      <c r="AI32" s="38" t="s">
        <v>49</v>
      </c>
      <c r="AJ32" s="38" t="s">
        <v>46</v>
      </c>
      <c r="AK32" s="38" t="s">
        <v>47</v>
      </c>
      <c r="AL32" s="38" t="s">
        <v>48</v>
      </c>
      <c r="AM32" s="38" t="s">
        <v>49</v>
      </c>
      <c r="AN32" s="50" t="s">
        <v>46</v>
      </c>
      <c r="AO32" s="50" t="s">
        <v>47</v>
      </c>
      <c r="AP32" s="50" t="s">
        <v>48</v>
      </c>
      <c r="AQ32" s="50" t="s">
        <v>49</v>
      </c>
    </row>
    <row r="33" spans="1:43" ht="11.1" customHeight="1" x14ac:dyDescent="0.2">
      <c r="A33" s="37" t="s">
        <v>101</v>
      </c>
    </row>
    <row r="34" spans="1:43" s="37" customFormat="1" ht="11.1" customHeight="1" x14ac:dyDescent="0.2">
      <c r="A34" s="39" t="s">
        <v>0</v>
      </c>
      <c r="B34" s="46" t="e">
        <f>Summary!#REF!/Summary!#REF!*100</f>
        <v>#REF!</v>
      </c>
      <c r="C34" s="46" t="e">
        <f>Summary!#REF!/Summary!#REF!*100</f>
        <v>#REF!</v>
      </c>
      <c r="D34" s="46" t="e">
        <f>Summary!#REF!/Summary!#REF!*100</f>
        <v>#REF!</v>
      </c>
      <c r="E34" s="46" t="e">
        <f>Summary!#REF!/Summary!#REF!*100</f>
        <v>#REF!</v>
      </c>
      <c r="F34" s="46" t="e">
        <f>Summary!#REF!/Summary!#REF!*100</f>
        <v>#REF!</v>
      </c>
      <c r="G34" s="46" t="e">
        <f>Summary!#REF!/Summary!#REF!*100</f>
        <v>#REF!</v>
      </c>
      <c r="H34" s="46" t="e">
        <f>Summary!#REF!/Summary!#REF!*100</f>
        <v>#REF!</v>
      </c>
      <c r="I34" s="46" t="e">
        <f>Summary!#REF!/Summary!#REF!*100</f>
        <v>#REF!</v>
      </c>
      <c r="J34" s="46" t="e">
        <f>Summary!#REF!/Summary!#REF!*100</f>
        <v>#REF!</v>
      </c>
      <c r="K34" s="46" t="e">
        <f t="shared" ref="K34:AE34" si="0">SUM(K35:K39)</f>
        <v>#REF!</v>
      </c>
      <c r="L34" s="46" t="e">
        <f t="shared" si="0"/>
        <v>#REF!</v>
      </c>
      <c r="M34" s="46" t="e">
        <f t="shared" si="0"/>
        <v>#REF!</v>
      </c>
      <c r="N34" s="46" t="e">
        <f t="shared" si="0"/>
        <v>#REF!</v>
      </c>
      <c r="O34" s="46" t="e">
        <f t="shared" si="0"/>
        <v>#REF!</v>
      </c>
      <c r="P34" s="46" t="e">
        <f t="shared" si="0"/>
        <v>#REF!</v>
      </c>
      <c r="Q34" s="46" t="e">
        <f t="shared" si="0"/>
        <v>#REF!</v>
      </c>
      <c r="R34" s="46" t="e">
        <f t="shared" si="0"/>
        <v>#REF!</v>
      </c>
      <c r="S34" s="46" t="e">
        <f t="shared" si="0"/>
        <v>#REF!</v>
      </c>
      <c r="T34" s="46" t="e">
        <f t="shared" si="0"/>
        <v>#REF!</v>
      </c>
      <c r="U34" s="46" t="e">
        <f t="shared" si="0"/>
        <v>#REF!</v>
      </c>
      <c r="V34" s="46" t="e">
        <f t="shared" si="0"/>
        <v>#REF!</v>
      </c>
      <c r="W34" s="46" t="e">
        <f t="shared" si="0"/>
        <v>#REF!</v>
      </c>
      <c r="X34" s="46" t="e">
        <f t="shared" si="0"/>
        <v>#REF!</v>
      </c>
      <c r="Y34" s="46" t="e">
        <f t="shared" si="0"/>
        <v>#REF!</v>
      </c>
      <c r="Z34" s="46" t="e">
        <f t="shared" si="0"/>
        <v>#REF!</v>
      </c>
      <c r="AA34" s="46" t="e">
        <f t="shared" si="0"/>
        <v>#REF!</v>
      </c>
      <c r="AB34" s="46" t="e">
        <f t="shared" si="0"/>
        <v>#REF!</v>
      </c>
      <c r="AC34" s="46" t="e">
        <f t="shared" si="0"/>
        <v>#REF!</v>
      </c>
      <c r="AD34" s="46" t="e">
        <f t="shared" si="0"/>
        <v>#REF!</v>
      </c>
      <c r="AE34" s="46" t="e">
        <f t="shared" si="0"/>
        <v>#REF!</v>
      </c>
      <c r="AF34" s="46" t="e">
        <f t="shared" ref="AF34:AK34" si="1">SUM(AF35:AF39)</f>
        <v>#REF!</v>
      </c>
      <c r="AG34" s="46" t="e">
        <f t="shared" si="1"/>
        <v>#REF!</v>
      </c>
      <c r="AH34" s="46" t="e">
        <f t="shared" si="1"/>
        <v>#REF!</v>
      </c>
      <c r="AI34" s="46" t="e">
        <f t="shared" si="1"/>
        <v>#REF!</v>
      </c>
      <c r="AJ34" s="46">
        <f t="shared" si="1"/>
        <v>99.999999999999986</v>
      </c>
      <c r="AK34" s="46">
        <f t="shared" si="1"/>
        <v>100.00000000000001</v>
      </c>
      <c r="AL34" s="46">
        <f t="shared" ref="AL34:AQ34" si="2">SUM(AL35:AL39)</f>
        <v>100.00000000000001</v>
      </c>
      <c r="AM34" s="46">
        <f t="shared" si="2"/>
        <v>100.00000000000001</v>
      </c>
      <c r="AN34" s="46">
        <f t="shared" si="2"/>
        <v>100</v>
      </c>
      <c r="AO34" s="46">
        <f t="shared" si="2"/>
        <v>100</v>
      </c>
      <c r="AP34" s="46">
        <f t="shared" si="2"/>
        <v>100.00000000000003</v>
      </c>
      <c r="AQ34" s="46">
        <f t="shared" si="2"/>
        <v>100</v>
      </c>
    </row>
    <row r="35" spans="1:43" ht="11.1" customHeight="1" x14ac:dyDescent="0.2">
      <c r="A35" s="40" t="s">
        <v>70</v>
      </c>
      <c r="B35" s="47" t="e">
        <f>Summary!#REF!/Summary!#REF!*100</f>
        <v>#REF!</v>
      </c>
      <c r="C35" s="47" t="e">
        <f>Summary!#REF!/Summary!#REF!*100</f>
        <v>#REF!</v>
      </c>
      <c r="D35" s="47" t="e">
        <f>Summary!#REF!/Summary!#REF!*100</f>
        <v>#REF!</v>
      </c>
      <c r="E35" s="47" t="e">
        <f>Summary!#REF!/Summary!#REF!*100</f>
        <v>#REF!</v>
      </c>
      <c r="F35" s="47" t="e">
        <f>Summary!#REF!/Summary!#REF!*100</f>
        <v>#REF!</v>
      </c>
      <c r="G35" s="47" t="e">
        <f>Summary!#REF!/Summary!#REF!*100</f>
        <v>#REF!</v>
      </c>
      <c r="H35" s="47" t="e">
        <f>Summary!#REF!/Summary!#REF!*100</f>
        <v>#REF!</v>
      </c>
      <c r="I35" s="47" t="e">
        <f>Summary!#REF!/Summary!#REF!*100</f>
        <v>#REF!</v>
      </c>
      <c r="J35" s="47" t="e">
        <f>Summary!#REF!/Summary!#REF!*100</f>
        <v>#REF!</v>
      </c>
      <c r="K35" s="47" t="e">
        <f>Summary!#REF!/Summary!#REF!*100</f>
        <v>#REF!</v>
      </c>
      <c r="L35" s="47" t="e">
        <f>Summary!#REF!/Summary!#REF!*100</f>
        <v>#REF!</v>
      </c>
      <c r="M35" s="47" t="e">
        <f>Summary!#REF!/Summary!#REF!*100</f>
        <v>#REF!</v>
      </c>
      <c r="N35" s="47" t="e">
        <f>Summary!#REF!/Summary!#REF!*100</f>
        <v>#REF!</v>
      </c>
      <c r="O35" s="47" t="e">
        <f>Summary!#REF!/Summary!#REF!*100</f>
        <v>#REF!</v>
      </c>
      <c r="P35" s="47" t="e">
        <f>Summary!#REF!/Summary!#REF!*100</f>
        <v>#REF!</v>
      </c>
      <c r="Q35" s="47" t="e">
        <f>Summary!#REF!/Summary!#REF!*100</f>
        <v>#REF!</v>
      </c>
      <c r="R35" s="47" t="e">
        <f>Summary!#REF!/Summary!#REF!*100</f>
        <v>#REF!</v>
      </c>
      <c r="S35" s="47" t="e">
        <f>Summary!#REF!/Summary!#REF!*100</f>
        <v>#REF!</v>
      </c>
      <c r="T35" s="47" t="e">
        <f>Summary!#REF!/Summary!#REF!*100</f>
        <v>#REF!</v>
      </c>
      <c r="U35" s="47" t="e">
        <f>Summary!#REF!/Summary!#REF!*100</f>
        <v>#REF!</v>
      </c>
      <c r="V35" s="47" t="e">
        <f>Summary!#REF!/Summary!#REF!*100</f>
        <v>#REF!</v>
      </c>
      <c r="W35" s="47" t="e">
        <f>Summary!#REF!/Summary!#REF!*100</f>
        <v>#REF!</v>
      </c>
      <c r="X35" s="47" t="e">
        <f>Summary!#REF!/Summary!#REF!*100</f>
        <v>#REF!</v>
      </c>
      <c r="Y35" s="47" t="e">
        <f>Summary!#REF!/Summary!#REF!*100</f>
        <v>#REF!</v>
      </c>
      <c r="Z35" s="47" t="e">
        <f>Summary!#REF!/Summary!#REF!*100</f>
        <v>#REF!</v>
      </c>
      <c r="AA35" s="47" t="e">
        <f>Summary!#REF!/Summary!#REF!*100</f>
        <v>#REF!</v>
      </c>
      <c r="AB35" s="47" t="e">
        <f>Summary!#REF!/Summary!#REF!*100</f>
        <v>#REF!</v>
      </c>
      <c r="AC35" s="47" t="e">
        <f>Summary!#REF!/Summary!#REF!*100</f>
        <v>#REF!</v>
      </c>
      <c r="AD35" s="47" t="e">
        <f>Summary!#REF!/Summary!#REF!*100</f>
        <v>#REF!</v>
      </c>
      <c r="AE35" s="47" t="e">
        <f>Summary!#REF!/Summary!#REF!*100</f>
        <v>#REF!</v>
      </c>
      <c r="AF35" s="47" t="e">
        <f>Summary!#REF!/Summary!#REF!*100</f>
        <v>#REF!</v>
      </c>
      <c r="AG35" s="47" t="e">
        <f>Summary!#REF!/Summary!#REF!*100</f>
        <v>#REF!</v>
      </c>
      <c r="AH35" s="47" t="e">
        <f>Summary!#REF!/Summary!#REF!*100</f>
        <v>#REF!</v>
      </c>
      <c r="AI35" s="47" t="e">
        <f>Summary!#REF!/Summary!#REF!*100</f>
        <v>#REF!</v>
      </c>
      <c r="AJ35" s="47">
        <f>Summary!B7/Summary!B$6*100</f>
        <v>28.037670146526082</v>
      </c>
      <c r="AK35" s="47">
        <f>Summary!C7/Summary!C$6*100</f>
        <v>22.963196880769324</v>
      </c>
      <c r="AL35" s="47">
        <f>Summary!D7/Summary!D$6*100</f>
        <v>20.424151557906686</v>
      </c>
      <c r="AM35" s="47">
        <f>Summary!E7/Summary!E$6*100</f>
        <v>22.054981387712374</v>
      </c>
      <c r="AN35" s="47">
        <f>Summary!F7/Summary!F$6*100</f>
        <v>28.544364989256781</v>
      </c>
      <c r="AO35" s="47">
        <f>Summary!G7/Summary!G$6*100</f>
        <v>21.879335428675653</v>
      </c>
      <c r="AP35" s="47">
        <f>Summary!H7/Summary!H$6*100</f>
        <v>19.871374611437115</v>
      </c>
      <c r="AQ35" s="47">
        <f>Summary!I7/Summary!I$6*100</f>
        <v>21.316197679067173</v>
      </c>
    </row>
    <row r="36" spans="1:43" ht="11.1" customHeight="1" x14ac:dyDescent="0.2">
      <c r="A36" s="40" t="s">
        <v>7</v>
      </c>
      <c r="B36" s="47" t="e">
        <f>Summary!#REF!/Summary!#REF!*100</f>
        <v>#REF!</v>
      </c>
      <c r="C36" s="47" t="e">
        <f>Summary!#REF!/Summary!#REF!*100</f>
        <v>#REF!</v>
      </c>
      <c r="D36" s="47" t="e">
        <f>Summary!#REF!/Summary!#REF!*100</f>
        <v>#REF!</v>
      </c>
      <c r="E36" s="47" t="e">
        <f>Summary!#REF!/Summary!#REF!*100</f>
        <v>#REF!</v>
      </c>
      <c r="F36" s="47" t="e">
        <f>Summary!#REF!/Summary!#REF!*100</f>
        <v>#REF!</v>
      </c>
      <c r="G36" s="47" t="e">
        <f>Summary!#REF!/Summary!#REF!*100</f>
        <v>#REF!</v>
      </c>
      <c r="H36" s="47" t="e">
        <f>Summary!#REF!/Summary!#REF!*100</f>
        <v>#REF!</v>
      </c>
      <c r="I36" s="47" t="e">
        <f>Summary!#REF!/Summary!#REF!*100</f>
        <v>#REF!</v>
      </c>
      <c r="J36" s="47" t="e">
        <f>Summary!#REF!/Summary!#REF!*100</f>
        <v>#REF!</v>
      </c>
      <c r="K36" s="47" t="e">
        <f>Summary!#REF!/Summary!#REF!*100</f>
        <v>#REF!</v>
      </c>
      <c r="L36" s="47" t="e">
        <f>Summary!#REF!/Summary!#REF!*100</f>
        <v>#REF!</v>
      </c>
      <c r="M36" s="47" t="e">
        <f>Summary!#REF!/Summary!#REF!*100</f>
        <v>#REF!</v>
      </c>
      <c r="N36" s="47" t="e">
        <f>Summary!#REF!/Summary!#REF!*100</f>
        <v>#REF!</v>
      </c>
      <c r="O36" s="47" t="e">
        <f>Summary!#REF!/Summary!#REF!*100</f>
        <v>#REF!</v>
      </c>
      <c r="P36" s="47" t="e">
        <f>Summary!#REF!/Summary!#REF!*100</f>
        <v>#REF!</v>
      </c>
      <c r="Q36" s="47" t="e">
        <f>Summary!#REF!/Summary!#REF!*100</f>
        <v>#REF!</v>
      </c>
      <c r="R36" s="47" t="e">
        <f>Summary!#REF!/Summary!#REF!*100</f>
        <v>#REF!</v>
      </c>
      <c r="S36" s="47" t="e">
        <f>Summary!#REF!/Summary!#REF!*100</f>
        <v>#REF!</v>
      </c>
      <c r="T36" s="47" t="e">
        <f>Summary!#REF!/Summary!#REF!*100</f>
        <v>#REF!</v>
      </c>
      <c r="U36" s="47" t="e">
        <f>Summary!#REF!/Summary!#REF!*100</f>
        <v>#REF!</v>
      </c>
      <c r="V36" s="47" t="e">
        <f>Summary!#REF!/Summary!#REF!*100</f>
        <v>#REF!</v>
      </c>
      <c r="W36" s="47" t="e">
        <f>Summary!#REF!/Summary!#REF!*100</f>
        <v>#REF!</v>
      </c>
      <c r="X36" s="47" t="e">
        <f>Summary!#REF!/Summary!#REF!*100</f>
        <v>#REF!</v>
      </c>
      <c r="Y36" s="47" t="e">
        <f>Summary!#REF!/Summary!#REF!*100</f>
        <v>#REF!</v>
      </c>
      <c r="Z36" s="47" t="e">
        <f>Summary!#REF!/Summary!#REF!*100</f>
        <v>#REF!</v>
      </c>
      <c r="AA36" s="47" t="e">
        <f>Summary!#REF!/Summary!#REF!*100</f>
        <v>#REF!</v>
      </c>
      <c r="AB36" s="47" t="e">
        <f>Summary!#REF!/Summary!#REF!*100</f>
        <v>#REF!</v>
      </c>
      <c r="AC36" s="47" t="e">
        <f>Summary!#REF!/Summary!#REF!*100</f>
        <v>#REF!</v>
      </c>
      <c r="AD36" s="47" t="e">
        <f>Summary!#REF!/Summary!#REF!*100</f>
        <v>#REF!</v>
      </c>
      <c r="AE36" s="47" t="e">
        <f>Summary!#REF!/Summary!#REF!*100</f>
        <v>#REF!</v>
      </c>
      <c r="AF36" s="47" t="e">
        <f>Summary!#REF!/Summary!#REF!*100</f>
        <v>#REF!</v>
      </c>
      <c r="AG36" s="47" t="e">
        <f>Summary!#REF!/Summary!#REF!*100</f>
        <v>#REF!</v>
      </c>
      <c r="AH36" s="47" t="e">
        <f>Summary!#REF!/Summary!#REF!*100</f>
        <v>#REF!</v>
      </c>
      <c r="AI36" s="47" t="e">
        <f>Summary!#REF!/Summary!#REF!*100</f>
        <v>#REF!</v>
      </c>
      <c r="AJ36" s="47">
        <f>Summary!B8/Summary!B$6*100</f>
        <v>23.685666918598631</v>
      </c>
      <c r="AK36" s="47">
        <f>Summary!C8/Summary!C$6*100</f>
        <v>26.707430510135886</v>
      </c>
      <c r="AL36" s="47">
        <f>Summary!D8/Summary!D$6*100</f>
        <v>27.840517203230007</v>
      </c>
      <c r="AM36" s="47">
        <f>Summary!E8/Summary!E$6*100</f>
        <v>26.087871457896544</v>
      </c>
      <c r="AN36" s="47">
        <f>Summary!F8/Summary!F$6*100</f>
        <v>23.186168653341554</v>
      </c>
      <c r="AO36" s="47">
        <f>Summary!G8/Summary!G$6*100</f>
        <v>25.807546625433258</v>
      </c>
      <c r="AP36" s="47">
        <f>Summary!H8/Summary!H$6*100</f>
        <v>27.256027208173517</v>
      </c>
      <c r="AQ36" s="47">
        <f>Summary!I8/Summary!I$6*100</f>
        <v>26.685448697840087</v>
      </c>
    </row>
    <row r="37" spans="1:43" ht="11.1" customHeight="1" x14ac:dyDescent="0.2">
      <c r="A37" s="40" t="s">
        <v>13</v>
      </c>
      <c r="B37" s="47" t="e">
        <f>Summary!#REF!/Summary!#REF!*100</f>
        <v>#REF!</v>
      </c>
      <c r="C37" s="47" t="e">
        <f>Summary!#REF!/Summary!#REF!*100</f>
        <v>#REF!</v>
      </c>
      <c r="D37" s="47" t="e">
        <f>Summary!#REF!/Summary!#REF!*100</f>
        <v>#REF!</v>
      </c>
      <c r="E37" s="47" t="e">
        <f>Summary!#REF!/Summary!#REF!*100</f>
        <v>#REF!</v>
      </c>
      <c r="F37" s="47" t="e">
        <f>Summary!#REF!/Summary!#REF!*100</f>
        <v>#REF!</v>
      </c>
      <c r="G37" s="47" t="e">
        <f>Summary!#REF!/Summary!#REF!*100</f>
        <v>#REF!</v>
      </c>
      <c r="H37" s="47" t="e">
        <f>Summary!#REF!/Summary!#REF!*100</f>
        <v>#REF!</v>
      </c>
      <c r="I37" s="47" t="e">
        <f>Summary!#REF!/Summary!#REF!*100</f>
        <v>#REF!</v>
      </c>
      <c r="J37" s="47" t="e">
        <f>Summary!#REF!/Summary!#REF!*100</f>
        <v>#REF!</v>
      </c>
      <c r="K37" s="47" t="e">
        <f>Summary!#REF!/Summary!#REF!*100</f>
        <v>#REF!</v>
      </c>
      <c r="L37" s="47" t="e">
        <f>Summary!#REF!/Summary!#REF!*100</f>
        <v>#REF!</v>
      </c>
      <c r="M37" s="47" t="e">
        <f>Summary!#REF!/Summary!#REF!*100</f>
        <v>#REF!</v>
      </c>
      <c r="N37" s="47" t="e">
        <f>Summary!#REF!/Summary!#REF!*100</f>
        <v>#REF!</v>
      </c>
      <c r="O37" s="47" t="e">
        <f>Summary!#REF!/Summary!#REF!*100</f>
        <v>#REF!</v>
      </c>
      <c r="P37" s="47" t="e">
        <f>Summary!#REF!/Summary!#REF!*100</f>
        <v>#REF!</v>
      </c>
      <c r="Q37" s="47" t="e">
        <f>Summary!#REF!/Summary!#REF!*100</f>
        <v>#REF!</v>
      </c>
      <c r="R37" s="47" t="e">
        <f>Summary!#REF!/Summary!#REF!*100</f>
        <v>#REF!</v>
      </c>
      <c r="S37" s="47" t="e">
        <f>Summary!#REF!/Summary!#REF!*100</f>
        <v>#REF!</v>
      </c>
      <c r="T37" s="47" t="e">
        <f>Summary!#REF!/Summary!#REF!*100</f>
        <v>#REF!</v>
      </c>
      <c r="U37" s="47" t="e">
        <f>Summary!#REF!/Summary!#REF!*100</f>
        <v>#REF!</v>
      </c>
      <c r="V37" s="47" t="e">
        <f>Summary!#REF!/Summary!#REF!*100</f>
        <v>#REF!</v>
      </c>
      <c r="W37" s="47" t="e">
        <f>Summary!#REF!/Summary!#REF!*100</f>
        <v>#REF!</v>
      </c>
      <c r="X37" s="47" t="e">
        <f>Summary!#REF!/Summary!#REF!*100</f>
        <v>#REF!</v>
      </c>
      <c r="Y37" s="47" t="e">
        <f>Summary!#REF!/Summary!#REF!*100</f>
        <v>#REF!</v>
      </c>
      <c r="Z37" s="47" t="e">
        <f>Summary!#REF!/Summary!#REF!*100</f>
        <v>#REF!</v>
      </c>
      <c r="AA37" s="47" t="e">
        <f>Summary!#REF!/Summary!#REF!*100</f>
        <v>#REF!</v>
      </c>
      <c r="AB37" s="47" t="e">
        <f>Summary!#REF!/Summary!#REF!*100</f>
        <v>#REF!</v>
      </c>
      <c r="AC37" s="47" t="e">
        <f>Summary!#REF!/Summary!#REF!*100</f>
        <v>#REF!</v>
      </c>
      <c r="AD37" s="47" t="e">
        <f>Summary!#REF!/Summary!#REF!*100</f>
        <v>#REF!</v>
      </c>
      <c r="AE37" s="47" t="e">
        <f>Summary!#REF!/Summary!#REF!*100</f>
        <v>#REF!</v>
      </c>
      <c r="AF37" s="47" t="e">
        <f>Summary!#REF!/Summary!#REF!*100</f>
        <v>#REF!</v>
      </c>
      <c r="AG37" s="47" t="e">
        <f>Summary!#REF!/Summary!#REF!*100</f>
        <v>#REF!</v>
      </c>
      <c r="AH37" s="47" t="e">
        <f>Summary!#REF!/Summary!#REF!*100</f>
        <v>#REF!</v>
      </c>
      <c r="AI37" s="47" t="e">
        <f>Summary!#REF!/Summary!#REF!*100</f>
        <v>#REF!</v>
      </c>
      <c r="AJ37" s="47">
        <f>Summary!B9/Summary!B$6*100</f>
        <v>41.773504813366678</v>
      </c>
      <c r="AK37" s="47">
        <f>Summary!C9/Summary!C$6*100</f>
        <v>43.497971137229015</v>
      </c>
      <c r="AL37" s="47">
        <f>Summary!D9/Summary!D$6*100</f>
        <v>44.309073027995716</v>
      </c>
      <c r="AM37" s="47">
        <f>Summary!E9/Summary!E$6*100</f>
        <v>44.453441089515238</v>
      </c>
      <c r="AN37" s="47">
        <f>Summary!F9/Summary!F$6*100</f>
        <v>41.798417794694544</v>
      </c>
      <c r="AO37" s="47">
        <f>Summary!G9/Summary!G$6*100</f>
        <v>45.226912964596679</v>
      </c>
      <c r="AP37" s="47">
        <f>Summary!H9/Summary!H$6*100</f>
        <v>45.872577238280854</v>
      </c>
      <c r="AQ37" s="47">
        <f>Summary!I9/Summary!I$6*100</f>
        <v>44.888940739077348</v>
      </c>
    </row>
    <row r="38" spans="1:43" ht="11.1" customHeight="1" x14ac:dyDescent="0.2">
      <c r="A38" s="39" t="s">
        <v>18</v>
      </c>
    </row>
    <row r="39" spans="1:43" ht="11.1" customHeight="1" x14ac:dyDescent="0.2">
      <c r="A39" s="42" t="s">
        <v>19</v>
      </c>
      <c r="B39" s="47" t="e">
        <f>Summary!#REF!/Summary!#REF!*100</f>
        <v>#REF!</v>
      </c>
      <c r="C39" s="47" t="e">
        <f>Summary!#REF!/Summary!#REF!*100</f>
        <v>#REF!</v>
      </c>
      <c r="D39" s="47" t="e">
        <f>Summary!#REF!/Summary!#REF!*100</f>
        <v>#REF!</v>
      </c>
      <c r="E39" s="47" t="e">
        <f>Summary!#REF!/Summary!#REF!*100</f>
        <v>#REF!</v>
      </c>
      <c r="F39" s="47" t="e">
        <f>Summary!#REF!/Summary!#REF!*100</f>
        <v>#REF!</v>
      </c>
      <c r="G39" s="47" t="e">
        <f>Summary!#REF!/Summary!#REF!*100</f>
        <v>#REF!</v>
      </c>
      <c r="H39" s="47" t="e">
        <f>Summary!#REF!/Summary!#REF!*100</f>
        <v>#REF!</v>
      </c>
      <c r="I39" s="47" t="e">
        <f>Summary!#REF!/Summary!#REF!*100</f>
        <v>#REF!</v>
      </c>
      <c r="J39" s="47" t="e">
        <f>Summary!#REF!/Summary!#REF!*100</f>
        <v>#REF!</v>
      </c>
      <c r="K39" s="47" t="e">
        <f>Summary!#REF!/Summary!#REF!*100</f>
        <v>#REF!</v>
      </c>
      <c r="L39" s="47" t="e">
        <f>Summary!#REF!/Summary!#REF!*100</f>
        <v>#REF!</v>
      </c>
      <c r="M39" s="47" t="e">
        <f>Summary!#REF!/Summary!#REF!*100</f>
        <v>#REF!</v>
      </c>
      <c r="N39" s="47" t="e">
        <f>Summary!#REF!/Summary!#REF!*100</f>
        <v>#REF!</v>
      </c>
      <c r="O39" s="47" t="e">
        <f>Summary!#REF!/Summary!#REF!*100</f>
        <v>#REF!</v>
      </c>
      <c r="P39" s="47" t="e">
        <f>Summary!#REF!/Summary!#REF!*100</f>
        <v>#REF!</v>
      </c>
      <c r="Q39" s="47" t="e">
        <f>Summary!#REF!/Summary!#REF!*100</f>
        <v>#REF!</v>
      </c>
      <c r="R39" s="47" t="e">
        <f>Summary!#REF!/Summary!#REF!*100</f>
        <v>#REF!</v>
      </c>
      <c r="S39" s="47" t="e">
        <f>Summary!#REF!/Summary!#REF!*100</f>
        <v>#REF!</v>
      </c>
      <c r="T39" s="47" t="e">
        <f>Summary!#REF!/Summary!#REF!*100</f>
        <v>#REF!</v>
      </c>
      <c r="U39" s="47" t="e">
        <f>Summary!#REF!/Summary!#REF!*100</f>
        <v>#REF!</v>
      </c>
      <c r="V39" s="47" t="e">
        <f>Summary!#REF!/Summary!#REF!*100</f>
        <v>#REF!</v>
      </c>
      <c r="W39" s="47" t="e">
        <f>Summary!#REF!/Summary!#REF!*100</f>
        <v>#REF!</v>
      </c>
      <c r="X39" s="47" t="e">
        <f>Summary!#REF!/Summary!#REF!*100</f>
        <v>#REF!</v>
      </c>
      <c r="Y39" s="47" t="e">
        <f>Summary!#REF!/Summary!#REF!*100</f>
        <v>#REF!</v>
      </c>
      <c r="Z39" s="47" t="e">
        <f>Summary!#REF!/Summary!#REF!*100</f>
        <v>#REF!</v>
      </c>
      <c r="AA39" s="47" t="e">
        <f>Summary!#REF!/Summary!#REF!*100</f>
        <v>#REF!</v>
      </c>
      <c r="AB39" s="47" t="e">
        <f>Summary!#REF!/Summary!#REF!*100</f>
        <v>#REF!</v>
      </c>
      <c r="AC39" s="47" t="e">
        <f>Summary!#REF!/Summary!#REF!*100</f>
        <v>#REF!</v>
      </c>
      <c r="AD39" s="47" t="e">
        <f>Summary!#REF!/Summary!#REF!*100</f>
        <v>#REF!</v>
      </c>
      <c r="AE39" s="47" t="e">
        <f>Summary!#REF!/Summary!#REF!*100</f>
        <v>#REF!</v>
      </c>
      <c r="AF39" s="47" t="e">
        <f>Summary!#REF!/Summary!#REF!*100</f>
        <v>#REF!</v>
      </c>
      <c r="AG39" s="47" t="e">
        <f>Summary!#REF!/Summary!#REF!*100</f>
        <v>#REF!</v>
      </c>
      <c r="AH39" s="47" t="e">
        <f>Summary!#REF!/Summary!#REF!*100</f>
        <v>#REF!</v>
      </c>
      <c r="AI39" s="47" t="e">
        <f>Summary!#REF!/Summary!#REF!*100</f>
        <v>#REF!</v>
      </c>
      <c r="AJ39" s="47">
        <f>Summary!B11/Summary!B$6*100</f>
        <v>6.5031581215086067</v>
      </c>
      <c r="AK39" s="47">
        <f>Summary!C11/Summary!C$6*100</f>
        <v>6.8314014718657834</v>
      </c>
      <c r="AL39" s="47">
        <f>Summary!D11/Summary!D$6*100</f>
        <v>7.4262582108675979</v>
      </c>
      <c r="AM39" s="47">
        <f>Summary!E11/Summary!E$6*100</f>
        <v>7.4037060648758573</v>
      </c>
      <c r="AN39" s="47">
        <f>Summary!F11/Summary!F$6*100</f>
        <v>6.4710485627071241</v>
      </c>
      <c r="AO39" s="47">
        <f>Summary!G11/Summary!G$6*100</f>
        <v>7.0862049812944212</v>
      </c>
      <c r="AP39" s="47">
        <f>Summary!H11/Summary!H$6*100</f>
        <v>7.0000209421085273</v>
      </c>
      <c r="AQ39" s="47">
        <f>Summary!I11/Summary!I$6*100</f>
        <v>7.1094128840154047</v>
      </c>
    </row>
    <row r="40" spans="1:43" ht="11.1" customHeight="1" x14ac:dyDescent="0.2">
      <c r="A40" s="57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9"/>
      <c r="AO40" s="59"/>
      <c r="AP40" s="59"/>
      <c r="AQ40" s="59"/>
    </row>
    <row r="41" spans="1:43" ht="11.1" customHeight="1" x14ac:dyDescent="0.2">
      <c r="A41" s="37" t="s">
        <v>102</v>
      </c>
      <c r="AF41" s="45"/>
      <c r="AG41" s="45"/>
      <c r="AH41" s="45"/>
    </row>
    <row r="42" spans="1:43" s="37" customFormat="1" ht="11.1" customHeight="1" x14ac:dyDescent="0.2">
      <c r="A42" s="39" t="s">
        <v>0</v>
      </c>
      <c r="B42" s="46" t="e">
        <f>Summary!#REF!/Summary!#REF!*100</f>
        <v>#REF!</v>
      </c>
      <c r="C42" s="46" t="e">
        <f>Summary!#REF!/Summary!#REF!*100</f>
        <v>#REF!</v>
      </c>
      <c r="D42" s="46" t="e">
        <f>Summary!#REF!/Summary!#REF!*100</f>
        <v>#REF!</v>
      </c>
      <c r="E42" s="46" t="e">
        <f>Summary!#REF!/Summary!#REF!*100</f>
        <v>#REF!</v>
      </c>
      <c r="F42" s="46" t="e">
        <f>Summary!#REF!/Summary!#REF!*100</f>
        <v>#REF!</v>
      </c>
      <c r="G42" s="46" t="e">
        <f>Summary!#REF!/Summary!#REF!*100</f>
        <v>#REF!</v>
      </c>
      <c r="H42" s="46" t="e">
        <f>Summary!#REF!/Summary!#REF!*100</f>
        <v>#REF!</v>
      </c>
      <c r="I42" s="46" t="e">
        <f>Summary!#REF!/Summary!#REF!*100</f>
        <v>#REF!</v>
      </c>
      <c r="J42" s="46" t="e">
        <f>Summary!#REF!/Summary!#REF!*100</f>
        <v>#REF!</v>
      </c>
      <c r="K42" s="46" t="e">
        <f t="shared" ref="K42:AE42" si="3">SUM(K43:K47)</f>
        <v>#REF!</v>
      </c>
      <c r="L42" s="46" t="e">
        <f t="shared" si="3"/>
        <v>#REF!</v>
      </c>
      <c r="M42" s="46" t="e">
        <f t="shared" si="3"/>
        <v>#REF!</v>
      </c>
      <c r="N42" s="46" t="e">
        <f t="shared" si="3"/>
        <v>#REF!</v>
      </c>
      <c r="O42" s="46" t="e">
        <f t="shared" si="3"/>
        <v>#REF!</v>
      </c>
      <c r="P42" s="46" t="e">
        <f t="shared" si="3"/>
        <v>#REF!</v>
      </c>
      <c r="Q42" s="46" t="e">
        <f t="shared" si="3"/>
        <v>#REF!</v>
      </c>
      <c r="R42" s="46" t="e">
        <f t="shared" si="3"/>
        <v>#REF!</v>
      </c>
      <c r="S42" s="46" t="e">
        <f t="shared" si="3"/>
        <v>#REF!</v>
      </c>
      <c r="T42" s="46" t="e">
        <f t="shared" si="3"/>
        <v>#REF!</v>
      </c>
      <c r="U42" s="46" t="e">
        <f t="shared" si="3"/>
        <v>#REF!</v>
      </c>
      <c r="V42" s="46" t="e">
        <f t="shared" si="3"/>
        <v>#REF!</v>
      </c>
      <c r="W42" s="46" t="e">
        <f t="shared" si="3"/>
        <v>#REF!</v>
      </c>
      <c r="X42" s="46" t="e">
        <f t="shared" si="3"/>
        <v>#REF!</v>
      </c>
      <c r="Y42" s="46" t="e">
        <f t="shared" si="3"/>
        <v>#REF!</v>
      </c>
      <c r="Z42" s="46" t="e">
        <f t="shared" si="3"/>
        <v>#REF!</v>
      </c>
      <c r="AA42" s="46" t="e">
        <f t="shared" si="3"/>
        <v>#REF!</v>
      </c>
      <c r="AB42" s="46" t="e">
        <f t="shared" si="3"/>
        <v>#REF!</v>
      </c>
      <c r="AC42" s="46" t="e">
        <f t="shared" si="3"/>
        <v>#REF!</v>
      </c>
      <c r="AD42" s="46" t="e">
        <f t="shared" si="3"/>
        <v>#REF!</v>
      </c>
      <c r="AE42" s="46" t="e">
        <f t="shared" si="3"/>
        <v>#REF!</v>
      </c>
      <c r="AF42" s="54" t="e">
        <f t="shared" ref="AF42:AK42" si="4">SUM(AF43:AF47)</f>
        <v>#REF!</v>
      </c>
      <c r="AG42" s="54" t="e">
        <f t="shared" si="4"/>
        <v>#REF!</v>
      </c>
      <c r="AH42" s="54" t="e">
        <f t="shared" si="4"/>
        <v>#REF!</v>
      </c>
      <c r="AI42" s="54" t="e">
        <f t="shared" si="4"/>
        <v>#REF!</v>
      </c>
      <c r="AJ42" s="54">
        <f t="shared" si="4"/>
        <v>100</v>
      </c>
      <c r="AK42" s="54">
        <f t="shared" si="4"/>
        <v>100.00000000000001</v>
      </c>
      <c r="AL42" s="54">
        <f t="shared" ref="AL42:AQ42" si="5">SUM(AL43:AL47)</f>
        <v>99.999999999999986</v>
      </c>
      <c r="AM42" s="54">
        <f t="shared" si="5"/>
        <v>100.00000000000001</v>
      </c>
      <c r="AN42" s="54">
        <f t="shared" si="5"/>
        <v>99.999999999999986</v>
      </c>
      <c r="AO42" s="54">
        <f t="shared" si="5"/>
        <v>100.00000000000001</v>
      </c>
      <c r="AP42" s="54">
        <f t="shared" si="5"/>
        <v>100</v>
      </c>
      <c r="AQ42" s="54">
        <f t="shared" si="5"/>
        <v>100</v>
      </c>
    </row>
    <row r="43" spans="1:43" ht="11.1" customHeight="1" x14ac:dyDescent="0.2">
      <c r="A43" s="40" t="s">
        <v>70</v>
      </c>
      <c r="B43" s="47" t="e">
        <f>Summary!#REF!/Summary!#REF!*100</f>
        <v>#REF!</v>
      </c>
      <c r="C43" s="47" t="e">
        <f>Summary!#REF!/Summary!#REF!*100</f>
        <v>#REF!</v>
      </c>
      <c r="D43" s="47" t="e">
        <f>Summary!#REF!/Summary!#REF!*100</f>
        <v>#REF!</v>
      </c>
      <c r="E43" s="47" t="e">
        <f>Summary!#REF!/Summary!#REF!*100</f>
        <v>#REF!</v>
      </c>
      <c r="F43" s="47" t="e">
        <f>Summary!#REF!/Summary!#REF!*100</f>
        <v>#REF!</v>
      </c>
      <c r="G43" s="47" t="e">
        <f>Summary!#REF!/Summary!#REF!*100</f>
        <v>#REF!</v>
      </c>
      <c r="H43" s="47" t="e">
        <f>Summary!#REF!/Summary!#REF!*100</f>
        <v>#REF!</v>
      </c>
      <c r="I43" s="47" t="e">
        <f>Summary!#REF!/Summary!#REF!*100</f>
        <v>#REF!</v>
      </c>
      <c r="J43" s="47" t="e">
        <f>Summary!#REF!/Summary!#REF!*100</f>
        <v>#REF!</v>
      </c>
      <c r="K43" s="47" t="e">
        <f>Summary!#REF!/Summary!#REF!*100</f>
        <v>#REF!</v>
      </c>
      <c r="L43" s="47" t="e">
        <f>Summary!#REF!/Summary!#REF!*100</f>
        <v>#REF!</v>
      </c>
      <c r="M43" s="47" t="e">
        <f>Summary!#REF!/Summary!#REF!*100</f>
        <v>#REF!</v>
      </c>
      <c r="N43" s="47" t="e">
        <f>Summary!#REF!/Summary!#REF!*100</f>
        <v>#REF!</v>
      </c>
      <c r="O43" s="47" t="e">
        <f>Summary!#REF!/Summary!#REF!*100</f>
        <v>#REF!</v>
      </c>
      <c r="P43" s="47" t="e">
        <f>Summary!#REF!/Summary!#REF!*100</f>
        <v>#REF!</v>
      </c>
      <c r="Q43" s="47" t="e">
        <f>Summary!#REF!/Summary!#REF!*100</f>
        <v>#REF!</v>
      </c>
      <c r="R43" s="47" t="e">
        <f>Summary!#REF!/Summary!#REF!*100</f>
        <v>#REF!</v>
      </c>
      <c r="S43" s="47" t="e">
        <f>Summary!#REF!/Summary!#REF!*100</f>
        <v>#REF!</v>
      </c>
      <c r="T43" s="47" t="e">
        <f>Summary!#REF!/Summary!#REF!*100</f>
        <v>#REF!</v>
      </c>
      <c r="U43" s="47" t="e">
        <f>Summary!#REF!/Summary!#REF!*100</f>
        <v>#REF!</v>
      </c>
      <c r="V43" s="47" t="e">
        <f>Summary!#REF!/Summary!#REF!*100</f>
        <v>#REF!</v>
      </c>
      <c r="W43" s="47" t="e">
        <f>Summary!#REF!/Summary!#REF!*100</f>
        <v>#REF!</v>
      </c>
      <c r="X43" s="47" t="e">
        <f>Summary!#REF!/Summary!#REF!*100</f>
        <v>#REF!</v>
      </c>
      <c r="Y43" s="47" t="e">
        <f>Summary!#REF!/Summary!#REF!*100</f>
        <v>#REF!</v>
      </c>
      <c r="Z43" s="47" t="e">
        <f>Summary!#REF!/Summary!#REF!*100</f>
        <v>#REF!</v>
      </c>
      <c r="AA43" s="47" t="e">
        <f>Summary!#REF!/Summary!#REF!*100</f>
        <v>#REF!</v>
      </c>
      <c r="AB43" s="47" t="e">
        <f>Summary!#REF!/Summary!#REF!*100</f>
        <v>#REF!</v>
      </c>
      <c r="AC43" s="47" t="e">
        <f>Summary!#REF!/Summary!#REF!*100</f>
        <v>#REF!</v>
      </c>
      <c r="AD43" s="47" t="e">
        <f>Summary!#REF!/Summary!#REF!*100</f>
        <v>#REF!</v>
      </c>
      <c r="AE43" s="47" t="e">
        <f>Summary!#REF!/Summary!#REF!*100</f>
        <v>#REF!</v>
      </c>
      <c r="AF43" s="41" t="e">
        <f>Summary!#REF!/Summary!#REF!*100</f>
        <v>#REF!</v>
      </c>
      <c r="AG43" s="41" t="e">
        <f>Summary!#REF!/Summary!#REF!*100</f>
        <v>#REF!</v>
      </c>
      <c r="AH43" s="41" t="e">
        <f>Summary!#REF!/Summary!#REF!*100</f>
        <v>#REF!</v>
      </c>
      <c r="AI43" s="41" t="e">
        <f>Summary!#REF!/Summary!#REF!*100</f>
        <v>#REF!</v>
      </c>
      <c r="AJ43" s="41">
        <f>Summary!B15/Summary!B$14*100</f>
        <v>23.073583152300479</v>
      </c>
      <c r="AK43" s="41">
        <f>Summary!C15/Summary!C$14*100</f>
        <v>23.803438404627737</v>
      </c>
      <c r="AL43" s="41">
        <f>Summary!D15/Summary!D$14*100</f>
        <v>23.934338306929519</v>
      </c>
      <c r="AM43" s="41">
        <f>Summary!E15/Summary!E$14*100</f>
        <v>23.42070868153953</v>
      </c>
      <c r="AN43" s="41">
        <f>Summary!F15/Summary!F$14*100</f>
        <v>23.423613872750568</v>
      </c>
      <c r="AO43" s="41">
        <f>Summary!G15/Summary!G$14*100</f>
        <v>22.791110049752753</v>
      </c>
      <c r="AP43" s="41">
        <f>Summary!H15/Summary!H$14*100</f>
        <v>23.682129172322135</v>
      </c>
      <c r="AQ43" s="41">
        <f>Summary!I15/Summary!I$14*100</f>
        <v>22.639693434893339</v>
      </c>
    </row>
    <row r="44" spans="1:43" ht="11.1" customHeight="1" x14ac:dyDescent="0.2">
      <c r="A44" s="40" t="s">
        <v>7</v>
      </c>
      <c r="B44" s="47" t="e">
        <f>Summary!#REF!/Summary!#REF!*100</f>
        <v>#REF!</v>
      </c>
      <c r="C44" s="47" t="e">
        <f>Summary!#REF!/Summary!#REF!*100</f>
        <v>#REF!</v>
      </c>
      <c r="D44" s="47" t="e">
        <f>Summary!#REF!/Summary!#REF!*100</f>
        <v>#REF!</v>
      </c>
      <c r="E44" s="47" t="e">
        <f>Summary!#REF!/Summary!#REF!*100</f>
        <v>#REF!</v>
      </c>
      <c r="F44" s="47" t="e">
        <f>Summary!#REF!/Summary!#REF!*100</f>
        <v>#REF!</v>
      </c>
      <c r="G44" s="47" t="e">
        <f>Summary!#REF!/Summary!#REF!*100</f>
        <v>#REF!</v>
      </c>
      <c r="H44" s="47" t="e">
        <f>Summary!#REF!/Summary!#REF!*100</f>
        <v>#REF!</v>
      </c>
      <c r="I44" s="47" t="e">
        <f>Summary!#REF!/Summary!#REF!*100</f>
        <v>#REF!</v>
      </c>
      <c r="J44" s="47" t="e">
        <f>Summary!#REF!/Summary!#REF!*100</f>
        <v>#REF!</v>
      </c>
      <c r="K44" s="47" t="e">
        <f>Summary!#REF!/Summary!#REF!*100</f>
        <v>#REF!</v>
      </c>
      <c r="L44" s="47" t="e">
        <f>Summary!#REF!/Summary!#REF!*100</f>
        <v>#REF!</v>
      </c>
      <c r="M44" s="47" t="e">
        <f>Summary!#REF!/Summary!#REF!*100</f>
        <v>#REF!</v>
      </c>
      <c r="N44" s="47" t="e">
        <f>Summary!#REF!/Summary!#REF!*100</f>
        <v>#REF!</v>
      </c>
      <c r="O44" s="47" t="e">
        <f>Summary!#REF!/Summary!#REF!*100</f>
        <v>#REF!</v>
      </c>
      <c r="P44" s="47" t="e">
        <f>Summary!#REF!/Summary!#REF!*100</f>
        <v>#REF!</v>
      </c>
      <c r="Q44" s="47" t="e">
        <f>Summary!#REF!/Summary!#REF!*100</f>
        <v>#REF!</v>
      </c>
      <c r="R44" s="47" t="e">
        <f>Summary!#REF!/Summary!#REF!*100</f>
        <v>#REF!</v>
      </c>
      <c r="S44" s="47" t="e">
        <f>Summary!#REF!/Summary!#REF!*100</f>
        <v>#REF!</v>
      </c>
      <c r="T44" s="47" t="e">
        <f>Summary!#REF!/Summary!#REF!*100</f>
        <v>#REF!</v>
      </c>
      <c r="U44" s="47" t="e">
        <f>Summary!#REF!/Summary!#REF!*100</f>
        <v>#REF!</v>
      </c>
      <c r="V44" s="47" t="e">
        <f>Summary!#REF!/Summary!#REF!*100</f>
        <v>#REF!</v>
      </c>
      <c r="W44" s="47" t="e">
        <f>Summary!#REF!/Summary!#REF!*100</f>
        <v>#REF!</v>
      </c>
      <c r="X44" s="47" t="e">
        <f>Summary!#REF!/Summary!#REF!*100</f>
        <v>#REF!</v>
      </c>
      <c r="Y44" s="47" t="e">
        <f>Summary!#REF!/Summary!#REF!*100</f>
        <v>#REF!</v>
      </c>
      <c r="Z44" s="47" t="e">
        <f>Summary!#REF!/Summary!#REF!*100</f>
        <v>#REF!</v>
      </c>
      <c r="AA44" s="47" t="e">
        <f>Summary!#REF!/Summary!#REF!*100</f>
        <v>#REF!</v>
      </c>
      <c r="AB44" s="47" t="e">
        <f>Summary!#REF!/Summary!#REF!*100</f>
        <v>#REF!</v>
      </c>
      <c r="AC44" s="47" t="e">
        <f>Summary!#REF!/Summary!#REF!*100</f>
        <v>#REF!</v>
      </c>
      <c r="AD44" s="47" t="e">
        <f>Summary!#REF!/Summary!#REF!*100</f>
        <v>#REF!</v>
      </c>
      <c r="AE44" s="47" t="e">
        <f>Summary!#REF!/Summary!#REF!*100</f>
        <v>#REF!</v>
      </c>
      <c r="AF44" s="41" t="e">
        <f>Summary!#REF!/Summary!#REF!*100</f>
        <v>#REF!</v>
      </c>
      <c r="AG44" s="41" t="e">
        <f>Summary!#REF!/Summary!#REF!*100</f>
        <v>#REF!</v>
      </c>
      <c r="AH44" s="41" t="e">
        <f>Summary!#REF!/Summary!#REF!*100</f>
        <v>#REF!</v>
      </c>
      <c r="AI44" s="41" t="e">
        <f>Summary!#REF!/Summary!#REF!*100</f>
        <v>#REF!</v>
      </c>
      <c r="AJ44" s="41">
        <f>Summary!B16/Summary!B$14*100</f>
        <v>25.780861045909049</v>
      </c>
      <c r="AK44" s="41">
        <f>Summary!C16/Summary!C$14*100</f>
        <v>26.323694955657729</v>
      </c>
      <c r="AL44" s="41">
        <f>Summary!D16/Summary!D$14*100</f>
        <v>26.264005869751195</v>
      </c>
      <c r="AM44" s="41">
        <f>Summary!E16/Summary!E$14*100</f>
        <v>25.629699425254355</v>
      </c>
      <c r="AN44" s="41">
        <f>Summary!F16/Summary!F$14*100</f>
        <v>25.283190304542945</v>
      </c>
      <c r="AO44" s="41">
        <f>Summary!G16/Summary!G$14*100</f>
        <v>25.341089990036924</v>
      </c>
      <c r="AP44" s="41">
        <f>Summary!H16/Summary!H$14*100</f>
        <v>25.663020646195545</v>
      </c>
      <c r="AQ44" s="41">
        <f>Summary!I16/Summary!I$14*100</f>
        <v>26.256028547832599</v>
      </c>
    </row>
    <row r="45" spans="1:43" ht="11.1" customHeight="1" x14ac:dyDescent="0.2">
      <c r="A45" s="40" t="s">
        <v>13</v>
      </c>
      <c r="B45" s="47" t="e">
        <f>Summary!#REF!/Summary!#REF!*100</f>
        <v>#REF!</v>
      </c>
      <c r="C45" s="47" t="e">
        <f>Summary!#REF!/Summary!#REF!*100</f>
        <v>#REF!</v>
      </c>
      <c r="D45" s="47" t="e">
        <f>Summary!#REF!/Summary!#REF!*100</f>
        <v>#REF!</v>
      </c>
      <c r="E45" s="47" t="e">
        <f>Summary!#REF!/Summary!#REF!*100</f>
        <v>#REF!</v>
      </c>
      <c r="F45" s="47" t="e">
        <f>Summary!#REF!/Summary!#REF!*100</f>
        <v>#REF!</v>
      </c>
      <c r="G45" s="47" t="e">
        <f>Summary!#REF!/Summary!#REF!*100</f>
        <v>#REF!</v>
      </c>
      <c r="H45" s="47" t="e">
        <f>Summary!#REF!/Summary!#REF!*100</f>
        <v>#REF!</v>
      </c>
      <c r="I45" s="47" t="e">
        <f>Summary!#REF!/Summary!#REF!*100</f>
        <v>#REF!</v>
      </c>
      <c r="J45" s="47" t="e">
        <f>Summary!#REF!/Summary!#REF!*100</f>
        <v>#REF!</v>
      </c>
      <c r="K45" s="47" t="e">
        <f>Summary!#REF!/Summary!#REF!*100</f>
        <v>#REF!</v>
      </c>
      <c r="L45" s="47" t="e">
        <f>Summary!#REF!/Summary!#REF!*100</f>
        <v>#REF!</v>
      </c>
      <c r="M45" s="47" t="e">
        <f>Summary!#REF!/Summary!#REF!*100</f>
        <v>#REF!</v>
      </c>
      <c r="N45" s="47" t="e">
        <f>Summary!#REF!/Summary!#REF!*100</f>
        <v>#REF!</v>
      </c>
      <c r="O45" s="47" t="e">
        <f>Summary!#REF!/Summary!#REF!*100</f>
        <v>#REF!</v>
      </c>
      <c r="P45" s="47" t="e">
        <f>Summary!#REF!/Summary!#REF!*100</f>
        <v>#REF!</v>
      </c>
      <c r="Q45" s="47" t="e">
        <f>Summary!#REF!/Summary!#REF!*100</f>
        <v>#REF!</v>
      </c>
      <c r="R45" s="47" t="e">
        <f>Summary!#REF!/Summary!#REF!*100</f>
        <v>#REF!</v>
      </c>
      <c r="S45" s="47" t="e">
        <f>Summary!#REF!/Summary!#REF!*100</f>
        <v>#REF!</v>
      </c>
      <c r="T45" s="47" t="e">
        <f>Summary!#REF!/Summary!#REF!*100</f>
        <v>#REF!</v>
      </c>
      <c r="U45" s="47" t="e">
        <f>Summary!#REF!/Summary!#REF!*100</f>
        <v>#REF!</v>
      </c>
      <c r="V45" s="47" t="e">
        <f>Summary!#REF!/Summary!#REF!*100</f>
        <v>#REF!</v>
      </c>
      <c r="W45" s="47" t="e">
        <f>Summary!#REF!/Summary!#REF!*100</f>
        <v>#REF!</v>
      </c>
      <c r="X45" s="47" t="e">
        <f>Summary!#REF!/Summary!#REF!*100</f>
        <v>#REF!</v>
      </c>
      <c r="Y45" s="47" t="e">
        <f>Summary!#REF!/Summary!#REF!*100</f>
        <v>#REF!</v>
      </c>
      <c r="Z45" s="47" t="e">
        <f>Summary!#REF!/Summary!#REF!*100</f>
        <v>#REF!</v>
      </c>
      <c r="AA45" s="47" t="e">
        <f>Summary!#REF!/Summary!#REF!*100</f>
        <v>#REF!</v>
      </c>
      <c r="AB45" s="47" t="e">
        <f>Summary!#REF!/Summary!#REF!*100</f>
        <v>#REF!</v>
      </c>
      <c r="AC45" s="47" t="e">
        <f>Summary!#REF!/Summary!#REF!*100</f>
        <v>#REF!</v>
      </c>
      <c r="AD45" s="47" t="e">
        <f>Summary!#REF!/Summary!#REF!*100</f>
        <v>#REF!</v>
      </c>
      <c r="AE45" s="47" t="e">
        <f>Summary!#REF!/Summary!#REF!*100</f>
        <v>#REF!</v>
      </c>
      <c r="AF45" s="47" t="e">
        <f>Summary!#REF!/Summary!#REF!*100</f>
        <v>#REF!</v>
      </c>
      <c r="AG45" s="47" t="e">
        <f>Summary!#REF!/Summary!#REF!*100</f>
        <v>#REF!</v>
      </c>
      <c r="AH45" s="47" t="e">
        <f>Summary!#REF!/Summary!#REF!*100</f>
        <v>#REF!</v>
      </c>
      <c r="AI45" s="47" t="e">
        <f>Summary!#REF!/Summary!#REF!*100</f>
        <v>#REF!</v>
      </c>
      <c r="AJ45" s="47">
        <f>Summary!B17/Summary!B$14*100</f>
        <v>44.003245348505438</v>
      </c>
      <c r="AK45" s="47">
        <f>Summary!C17/Summary!C$14*100</f>
        <v>43.14621017718656</v>
      </c>
      <c r="AL45" s="47">
        <f>Summary!D17/Summary!D$14*100</f>
        <v>42.677844610202406</v>
      </c>
      <c r="AM45" s="47">
        <f>Summary!E17/Summary!E$14*100</f>
        <v>43.848778166436553</v>
      </c>
      <c r="AN45" s="47">
        <f>Summary!F17/Summary!F$14*100</f>
        <v>44.18592946064657</v>
      </c>
      <c r="AO45" s="47">
        <f>Summary!G17/Summary!G$14*100</f>
        <v>44.892030497679464</v>
      </c>
      <c r="AP45" s="47">
        <f>Summary!H17/Summary!H$14*100</f>
        <v>43.958391588701787</v>
      </c>
      <c r="AQ45" s="47">
        <f>Summary!I17/Summary!I$14*100</f>
        <v>44.268663987912326</v>
      </c>
    </row>
    <row r="46" spans="1:43" ht="11.1" customHeight="1" x14ac:dyDescent="0.2">
      <c r="A46" s="39" t="s">
        <v>18</v>
      </c>
      <c r="Z46" s="35">
        <v>8.5</v>
      </c>
    </row>
    <row r="47" spans="1:43" ht="11.1" customHeight="1" x14ac:dyDescent="0.2">
      <c r="A47" s="42" t="s">
        <v>19</v>
      </c>
      <c r="B47" s="47" t="e">
        <f>Summary!#REF!/Summary!#REF!*100</f>
        <v>#REF!</v>
      </c>
      <c r="C47" s="47" t="e">
        <f>Summary!#REF!/Summary!#REF!*100</f>
        <v>#REF!</v>
      </c>
      <c r="D47" s="47" t="e">
        <f>Summary!#REF!/Summary!#REF!*100</f>
        <v>#REF!</v>
      </c>
      <c r="E47" s="47" t="e">
        <f>Summary!#REF!/Summary!#REF!*100</f>
        <v>#REF!</v>
      </c>
      <c r="F47" s="47" t="e">
        <f>Summary!#REF!/Summary!#REF!*100</f>
        <v>#REF!</v>
      </c>
      <c r="G47" s="47" t="e">
        <f>Summary!#REF!/Summary!#REF!*100</f>
        <v>#REF!</v>
      </c>
      <c r="H47" s="47" t="e">
        <f>Summary!#REF!/Summary!#REF!*100</f>
        <v>#REF!</v>
      </c>
      <c r="I47" s="47" t="e">
        <f>Summary!#REF!/Summary!#REF!*100</f>
        <v>#REF!</v>
      </c>
      <c r="J47" s="47" t="e">
        <f>Summary!#REF!/Summary!#REF!*100</f>
        <v>#REF!</v>
      </c>
      <c r="K47" s="47" t="e">
        <f>Summary!#REF!/Summary!#REF!*100</f>
        <v>#REF!</v>
      </c>
      <c r="L47" s="47" t="e">
        <f>Summary!#REF!/Summary!#REF!*100</f>
        <v>#REF!</v>
      </c>
      <c r="M47" s="47" t="e">
        <f>Summary!#REF!/Summary!#REF!*100</f>
        <v>#REF!</v>
      </c>
      <c r="N47" s="47" t="e">
        <f>Summary!#REF!/Summary!#REF!*100</f>
        <v>#REF!</v>
      </c>
      <c r="O47" s="47" t="e">
        <f>Summary!#REF!/Summary!#REF!*100</f>
        <v>#REF!</v>
      </c>
      <c r="P47" s="47" t="e">
        <f>Summary!#REF!/Summary!#REF!*100</f>
        <v>#REF!</v>
      </c>
      <c r="Q47" s="47" t="e">
        <f>Summary!#REF!/Summary!#REF!*100</f>
        <v>#REF!</v>
      </c>
      <c r="R47" s="47" t="e">
        <f>Summary!#REF!/Summary!#REF!*100</f>
        <v>#REF!</v>
      </c>
      <c r="S47" s="47" t="e">
        <f>Summary!#REF!/Summary!#REF!*100</f>
        <v>#REF!</v>
      </c>
      <c r="T47" s="47" t="e">
        <f>Summary!#REF!/Summary!#REF!*100</f>
        <v>#REF!</v>
      </c>
      <c r="U47" s="47" t="e">
        <f>Summary!#REF!/Summary!#REF!*100</f>
        <v>#REF!</v>
      </c>
      <c r="V47" s="47" t="e">
        <f>Summary!#REF!/Summary!#REF!*100</f>
        <v>#REF!</v>
      </c>
      <c r="W47" s="47" t="e">
        <f>Summary!#REF!/Summary!#REF!*100</f>
        <v>#REF!</v>
      </c>
      <c r="X47" s="47" t="e">
        <f>Summary!#REF!/Summary!#REF!*100</f>
        <v>#REF!</v>
      </c>
      <c r="Y47" s="47" t="e">
        <f>Summary!#REF!/Summary!#REF!*100</f>
        <v>#REF!</v>
      </c>
      <c r="Z47" s="47" t="e">
        <f>Summary!#REF!/Summary!#REF!*100</f>
        <v>#REF!</v>
      </c>
      <c r="AA47" s="47" t="e">
        <f>Summary!#REF!/Summary!#REF!*100</f>
        <v>#REF!</v>
      </c>
      <c r="AB47" s="47" t="e">
        <f>Summary!#REF!/Summary!#REF!*100</f>
        <v>#REF!</v>
      </c>
      <c r="AC47" s="47" t="e">
        <f>Summary!#REF!/Summary!#REF!*100</f>
        <v>#REF!</v>
      </c>
      <c r="AD47" s="47" t="e">
        <f>Summary!#REF!/Summary!#REF!*100</f>
        <v>#REF!</v>
      </c>
      <c r="AE47" s="47" t="e">
        <f>Summary!#REF!/Summary!#REF!*100</f>
        <v>#REF!</v>
      </c>
      <c r="AF47" s="47" t="e">
        <f>Summary!#REF!/Summary!#REF!*100</f>
        <v>#REF!</v>
      </c>
      <c r="AG47" s="47" t="e">
        <f>Summary!#REF!/Summary!#REF!*100</f>
        <v>#REF!</v>
      </c>
      <c r="AH47" s="47" t="e">
        <f>Summary!#REF!/Summary!#REF!*100</f>
        <v>#REF!</v>
      </c>
      <c r="AI47" s="47" t="e">
        <f>Summary!#REF!/Summary!#REF!*100</f>
        <v>#REF!</v>
      </c>
      <c r="AJ47" s="47">
        <f>Summary!B19/Summary!B$14*100</f>
        <v>7.142310453285039</v>
      </c>
      <c r="AK47" s="47">
        <f>Summary!C19/Summary!C$14*100</f>
        <v>6.7266564625279814</v>
      </c>
      <c r="AL47" s="47">
        <f>Summary!D19/Summary!D$14*100</f>
        <v>7.1238112131168663</v>
      </c>
      <c r="AM47" s="47">
        <f>Summary!E19/Summary!E$14*100</f>
        <v>7.1008137267695686</v>
      </c>
      <c r="AN47" s="47">
        <f>Summary!F19/Summary!F$14*100</f>
        <v>7.1072663620599039</v>
      </c>
      <c r="AO47" s="47">
        <f>Summary!G19/Summary!G$14*100</f>
        <v>6.9757694625308631</v>
      </c>
      <c r="AP47" s="47">
        <f>Summary!H19/Summary!H$14*100</f>
        <v>6.6964585927805365</v>
      </c>
      <c r="AQ47" s="47">
        <f>Summary!I19/Summary!I$14*100</f>
        <v>6.8356140293617349</v>
      </c>
    </row>
    <row r="48" spans="1:43" ht="11.1" customHeight="1" x14ac:dyDescent="0.2"/>
    <row r="49" spans="1:43" ht="11.1" customHeight="1" x14ac:dyDescent="0.2">
      <c r="A49" s="37" t="s">
        <v>100</v>
      </c>
    </row>
    <row r="50" spans="1:43" s="37" customFormat="1" ht="11.1" customHeight="1" x14ac:dyDescent="0.2">
      <c r="A50" s="39" t="s">
        <v>0</v>
      </c>
      <c r="B50" s="46" t="e">
        <f>Summary!#REF!/Summary!#REF!*100</f>
        <v>#REF!</v>
      </c>
      <c r="C50" s="46" t="e">
        <f>Summary!#REF!/Summary!#REF!*100</f>
        <v>#REF!</v>
      </c>
      <c r="D50" s="46" t="e">
        <f>Summary!#REF!/Summary!#REF!*100</f>
        <v>#REF!</v>
      </c>
      <c r="E50" s="46" t="e">
        <f>Summary!#REF!/Summary!#REF!*100</f>
        <v>#REF!</v>
      </c>
      <c r="F50" s="46" t="e">
        <f>Summary!#REF!/Summary!#REF!*100</f>
        <v>#REF!</v>
      </c>
      <c r="G50" s="46" t="e">
        <f>Summary!#REF!/Summary!#REF!*100</f>
        <v>#REF!</v>
      </c>
      <c r="H50" s="46" t="e">
        <f>Summary!#REF!/Summary!#REF!*100</f>
        <v>#REF!</v>
      </c>
      <c r="I50" s="46" t="e">
        <f>Summary!#REF!/Summary!#REF!*100</f>
        <v>#REF!</v>
      </c>
      <c r="J50" s="46" t="e">
        <f>Summary!#REF!/Summary!#REF!*100</f>
        <v>#REF!</v>
      </c>
      <c r="K50" s="46" t="e">
        <f t="shared" ref="K50:AE50" si="6">SUM(K51:K55)</f>
        <v>#REF!</v>
      </c>
      <c r="L50" s="46" t="e">
        <f t="shared" si="6"/>
        <v>#REF!</v>
      </c>
      <c r="M50" s="46" t="e">
        <f t="shared" si="6"/>
        <v>#REF!</v>
      </c>
      <c r="N50" s="46" t="e">
        <f t="shared" si="6"/>
        <v>#REF!</v>
      </c>
      <c r="O50" s="46" t="e">
        <f t="shared" si="6"/>
        <v>#REF!</v>
      </c>
      <c r="P50" s="46" t="e">
        <f t="shared" si="6"/>
        <v>#REF!</v>
      </c>
      <c r="Q50" s="46" t="e">
        <f t="shared" si="6"/>
        <v>#REF!</v>
      </c>
      <c r="R50" s="46" t="e">
        <f t="shared" si="6"/>
        <v>#REF!</v>
      </c>
      <c r="S50" s="46" t="e">
        <f t="shared" si="6"/>
        <v>#REF!</v>
      </c>
      <c r="T50" s="46" t="e">
        <f t="shared" si="6"/>
        <v>#REF!</v>
      </c>
      <c r="U50" s="46" t="e">
        <f t="shared" si="6"/>
        <v>#REF!</v>
      </c>
      <c r="V50" s="46" t="e">
        <f t="shared" si="6"/>
        <v>#REF!</v>
      </c>
      <c r="W50" s="46" t="e">
        <f t="shared" si="6"/>
        <v>#REF!</v>
      </c>
      <c r="X50" s="46" t="e">
        <f t="shared" si="6"/>
        <v>#REF!</v>
      </c>
      <c r="Y50" s="46" t="e">
        <f t="shared" si="6"/>
        <v>#REF!</v>
      </c>
      <c r="Z50" s="46" t="e">
        <f t="shared" si="6"/>
        <v>#REF!</v>
      </c>
      <c r="AA50" s="46" t="e">
        <f t="shared" si="6"/>
        <v>#REF!</v>
      </c>
      <c r="AB50" s="46" t="e">
        <f t="shared" si="6"/>
        <v>#REF!</v>
      </c>
      <c r="AC50" s="46" t="e">
        <f t="shared" si="6"/>
        <v>#REF!</v>
      </c>
      <c r="AD50" s="46" t="e">
        <f t="shared" si="6"/>
        <v>#REF!</v>
      </c>
      <c r="AE50" s="46" t="e">
        <f t="shared" si="6"/>
        <v>#REF!</v>
      </c>
      <c r="AF50" s="46" t="e">
        <f t="shared" ref="AF50:AK50" si="7">SUM(AF51:AF55)</f>
        <v>#REF!</v>
      </c>
      <c r="AG50" s="46" t="e">
        <f t="shared" si="7"/>
        <v>#REF!</v>
      </c>
      <c r="AH50" s="46" t="e">
        <f t="shared" si="7"/>
        <v>#REF!</v>
      </c>
      <c r="AI50" s="46" t="e">
        <f t="shared" si="7"/>
        <v>#REF!</v>
      </c>
      <c r="AJ50" s="46">
        <f t="shared" si="7"/>
        <v>100</v>
      </c>
      <c r="AK50" s="46">
        <f t="shared" si="7"/>
        <v>100</v>
      </c>
      <c r="AL50" s="46">
        <f t="shared" ref="AL50:AQ50" si="8">SUM(AL51:AL55)</f>
        <v>100</v>
      </c>
      <c r="AM50" s="46">
        <f t="shared" si="8"/>
        <v>100</v>
      </c>
      <c r="AN50" s="46">
        <f t="shared" si="8"/>
        <v>100</v>
      </c>
      <c r="AO50" s="46">
        <f t="shared" si="8"/>
        <v>100</v>
      </c>
      <c r="AP50" s="46">
        <f t="shared" si="8"/>
        <v>100.00000000000001</v>
      </c>
      <c r="AQ50" s="46">
        <f t="shared" si="8"/>
        <v>100</v>
      </c>
    </row>
    <row r="51" spans="1:43" ht="11.1" customHeight="1" x14ac:dyDescent="0.2">
      <c r="A51" s="40" t="s">
        <v>70</v>
      </c>
      <c r="B51" s="47" t="e">
        <f>Summary!#REF!/Summary!#REF!*100</f>
        <v>#REF!</v>
      </c>
      <c r="C51" s="47" t="e">
        <f>Summary!#REF!/Summary!#REF!*100</f>
        <v>#REF!</v>
      </c>
      <c r="D51" s="47" t="e">
        <f>Summary!#REF!/Summary!#REF!*100</f>
        <v>#REF!</v>
      </c>
      <c r="E51" s="47" t="e">
        <f>Summary!#REF!/Summary!#REF!*100</f>
        <v>#REF!</v>
      </c>
      <c r="F51" s="47" t="e">
        <f>Summary!#REF!/Summary!#REF!*100</f>
        <v>#REF!</v>
      </c>
      <c r="G51" s="47" t="e">
        <f>Summary!#REF!/Summary!#REF!*100</f>
        <v>#REF!</v>
      </c>
      <c r="H51" s="47" t="e">
        <f>Summary!#REF!/Summary!#REF!*100</f>
        <v>#REF!</v>
      </c>
      <c r="I51" s="47" t="e">
        <f>Summary!#REF!/Summary!#REF!*100</f>
        <v>#REF!</v>
      </c>
      <c r="J51" s="47" t="e">
        <f>Summary!#REF!/Summary!#REF!*100</f>
        <v>#REF!</v>
      </c>
      <c r="K51" s="47" t="e">
        <f>Summary!#REF!/Summary!#REF!*100</f>
        <v>#REF!</v>
      </c>
      <c r="L51" s="47" t="e">
        <f>Summary!#REF!/Summary!#REF!*100</f>
        <v>#REF!</v>
      </c>
      <c r="M51" s="47" t="e">
        <f>Summary!#REF!/Summary!#REF!*100</f>
        <v>#REF!</v>
      </c>
      <c r="N51" s="47" t="e">
        <f>Summary!#REF!/Summary!#REF!*100</f>
        <v>#REF!</v>
      </c>
      <c r="O51" s="47" t="e">
        <f>Summary!#REF!/Summary!#REF!*100</f>
        <v>#REF!</v>
      </c>
      <c r="P51" s="47" t="e">
        <f>Summary!#REF!/Summary!#REF!*100</f>
        <v>#REF!</v>
      </c>
      <c r="Q51" s="47" t="e">
        <f>Summary!#REF!/Summary!#REF!*100</f>
        <v>#REF!</v>
      </c>
      <c r="R51" s="47" t="e">
        <f>Summary!#REF!/Summary!#REF!*100</f>
        <v>#REF!</v>
      </c>
      <c r="S51" s="47" t="e">
        <f>Summary!#REF!/Summary!#REF!*100</f>
        <v>#REF!</v>
      </c>
      <c r="T51" s="47" t="e">
        <f>Summary!#REF!/Summary!#REF!*100</f>
        <v>#REF!</v>
      </c>
      <c r="U51" s="47" t="e">
        <f>Summary!#REF!/Summary!#REF!*100</f>
        <v>#REF!</v>
      </c>
      <c r="V51" s="47" t="e">
        <f>Summary!#REF!/Summary!#REF!*100</f>
        <v>#REF!</v>
      </c>
      <c r="W51" s="47" t="e">
        <f>Summary!#REF!/Summary!#REF!*100</f>
        <v>#REF!</v>
      </c>
      <c r="X51" s="47" t="e">
        <f>Summary!#REF!/Summary!#REF!*100</f>
        <v>#REF!</v>
      </c>
      <c r="Y51" s="47" t="e">
        <f>Summary!#REF!/Summary!#REF!*100</f>
        <v>#REF!</v>
      </c>
      <c r="Z51" s="47" t="e">
        <f>Summary!#REF!/Summary!#REF!*100</f>
        <v>#REF!</v>
      </c>
      <c r="AA51" s="47" t="e">
        <f>Summary!#REF!/Summary!#REF!*100</f>
        <v>#REF!</v>
      </c>
      <c r="AB51" s="47" t="e">
        <f>Summary!#REF!/Summary!#REF!*100</f>
        <v>#REF!</v>
      </c>
      <c r="AC51" s="47" t="e">
        <f>Summary!#REF!/Summary!#REF!*100</f>
        <v>#REF!</v>
      </c>
      <c r="AD51" s="47" t="e">
        <f>Summary!#REF!/Summary!#REF!*100</f>
        <v>#REF!</v>
      </c>
      <c r="AE51" s="47" t="e">
        <f>Summary!#REF!/Summary!#REF!*100</f>
        <v>#REF!</v>
      </c>
      <c r="AF51" s="47" t="e">
        <f>Summary!#REF!/Summary!#REF!*100</f>
        <v>#REF!</v>
      </c>
      <c r="AG51" s="47" t="e">
        <f>Summary!#REF!/Summary!#REF!*100</f>
        <v>#REF!</v>
      </c>
      <c r="AH51" s="47" t="e">
        <f>Summary!#REF!/Summary!#REF!*100</f>
        <v>#REF!</v>
      </c>
      <c r="AI51" s="47" t="e">
        <f>Summary!#REF!/Summary!#REF!*100</f>
        <v>#REF!</v>
      </c>
      <c r="AJ51" s="47">
        <f>Summary!B23/Summary!B$22*100</f>
        <v>23.496614889670337</v>
      </c>
      <c r="AK51" s="47">
        <f>Summary!C23/Summary!C$22*100</f>
        <v>23.580982828296925</v>
      </c>
      <c r="AL51" s="47">
        <f>Summary!D23/Summary!D$22*100</f>
        <v>23.697428745575991</v>
      </c>
      <c r="AM51" s="47">
        <f>Summary!E23/Summary!E$22*100</f>
        <v>23.562196926317398</v>
      </c>
      <c r="AN51" s="47">
        <f>Summary!F23/Summary!F$22*100</f>
        <v>23.295368057864518</v>
      </c>
      <c r="AO51" s="47">
        <f>Summary!G23/Summary!G$22*100</f>
        <v>23.009398881396013</v>
      </c>
      <c r="AP51" s="47">
        <f>Summary!H23/Summary!H$22*100</f>
        <v>22.856721544595416</v>
      </c>
      <c r="AQ51" s="47">
        <f>Summary!I23/Summary!I$22*100</f>
        <v>22.6862575617149</v>
      </c>
    </row>
    <row r="52" spans="1:43" ht="11.1" customHeight="1" x14ac:dyDescent="0.2">
      <c r="A52" s="40" t="s">
        <v>7</v>
      </c>
      <c r="B52" s="47" t="e">
        <f>Summary!#REF!/Summary!#REF!*100</f>
        <v>#REF!</v>
      </c>
      <c r="C52" s="47" t="e">
        <f>Summary!#REF!/Summary!#REF!*100</f>
        <v>#REF!</v>
      </c>
      <c r="D52" s="47" t="e">
        <f>Summary!#REF!/Summary!#REF!*100</f>
        <v>#REF!</v>
      </c>
      <c r="E52" s="47" t="e">
        <f>Summary!#REF!/Summary!#REF!*100</f>
        <v>#REF!</v>
      </c>
      <c r="F52" s="47" t="e">
        <f>Summary!#REF!/Summary!#REF!*100</f>
        <v>#REF!</v>
      </c>
      <c r="G52" s="47" t="e">
        <f>Summary!#REF!/Summary!#REF!*100</f>
        <v>#REF!</v>
      </c>
      <c r="H52" s="47" t="e">
        <f>Summary!#REF!/Summary!#REF!*100</f>
        <v>#REF!</v>
      </c>
      <c r="I52" s="47" t="e">
        <f>Summary!#REF!/Summary!#REF!*100</f>
        <v>#REF!</v>
      </c>
      <c r="J52" s="47" t="e">
        <f>Summary!#REF!/Summary!#REF!*100</f>
        <v>#REF!</v>
      </c>
      <c r="K52" s="47" t="e">
        <f>Summary!#REF!/Summary!#REF!*100</f>
        <v>#REF!</v>
      </c>
      <c r="L52" s="47" t="e">
        <f>Summary!#REF!/Summary!#REF!*100</f>
        <v>#REF!</v>
      </c>
      <c r="M52" s="47" t="e">
        <f>Summary!#REF!/Summary!#REF!*100</f>
        <v>#REF!</v>
      </c>
      <c r="N52" s="47" t="e">
        <f>Summary!#REF!/Summary!#REF!*100</f>
        <v>#REF!</v>
      </c>
      <c r="O52" s="47" t="e">
        <f>Summary!#REF!/Summary!#REF!*100</f>
        <v>#REF!</v>
      </c>
      <c r="P52" s="47" t="e">
        <f>Summary!#REF!/Summary!#REF!*100</f>
        <v>#REF!</v>
      </c>
      <c r="Q52" s="47" t="e">
        <f>Summary!#REF!/Summary!#REF!*100</f>
        <v>#REF!</v>
      </c>
      <c r="R52" s="47" t="e">
        <f>Summary!#REF!/Summary!#REF!*100</f>
        <v>#REF!</v>
      </c>
      <c r="S52" s="47" t="e">
        <f>Summary!#REF!/Summary!#REF!*100</f>
        <v>#REF!</v>
      </c>
      <c r="T52" s="47" t="e">
        <f>Summary!#REF!/Summary!#REF!*100</f>
        <v>#REF!</v>
      </c>
      <c r="U52" s="47" t="e">
        <f>Summary!#REF!/Summary!#REF!*100</f>
        <v>#REF!</v>
      </c>
      <c r="V52" s="47" t="e">
        <f>Summary!#REF!/Summary!#REF!*100</f>
        <v>#REF!</v>
      </c>
      <c r="W52" s="47" t="e">
        <f>Summary!#REF!/Summary!#REF!*100</f>
        <v>#REF!</v>
      </c>
      <c r="X52" s="47" t="e">
        <f>Summary!#REF!/Summary!#REF!*100</f>
        <v>#REF!</v>
      </c>
      <c r="Y52" s="47" t="e">
        <f>Summary!#REF!/Summary!#REF!*100</f>
        <v>#REF!</v>
      </c>
      <c r="Z52" s="47" t="e">
        <f>Summary!#REF!/Summary!#REF!*100</f>
        <v>#REF!</v>
      </c>
      <c r="AA52" s="47" t="e">
        <f>Summary!#REF!/Summary!#REF!*100</f>
        <v>#REF!</v>
      </c>
      <c r="AB52" s="47" t="e">
        <f>Summary!#REF!/Summary!#REF!*100</f>
        <v>#REF!</v>
      </c>
      <c r="AC52" s="47" t="e">
        <f>Summary!#REF!/Summary!#REF!*100</f>
        <v>#REF!</v>
      </c>
      <c r="AD52" s="47" t="e">
        <f>Summary!#REF!/Summary!#REF!*100</f>
        <v>#REF!</v>
      </c>
      <c r="AE52" s="47" t="e">
        <f>Summary!#REF!/Summary!#REF!*100</f>
        <v>#REF!</v>
      </c>
      <c r="AF52" s="47" t="e">
        <f>Summary!#REF!/Summary!#REF!*100</f>
        <v>#REF!</v>
      </c>
      <c r="AG52" s="47" t="e">
        <f>Summary!#REF!/Summary!#REF!*100</f>
        <v>#REF!</v>
      </c>
      <c r="AH52" s="47" t="e">
        <f>Summary!#REF!/Summary!#REF!*100</f>
        <v>#REF!</v>
      </c>
      <c r="AI52" s="47" t="e">
        <f>Summary!#REF!/Summary!#REF!*100</f>
        <v>#REF!</v>
      </c>
      <c r="AJ52" s="47">
        <f>Summary!B24/Summary!B$22*100</f>
        <v>25.654620553155922</v>
      </c>
      <c r="AK52" s="47">
        <f>Summary!C24/Summary!C$22*100</f>
        <v>26.269691733612895</v>
      </c>
      <c r="AL52" s="47">
        <f>Summary!D24/Summary!D$22*100</f>
        <v>26.226197974340344</v>
      </c>
      <c r="AM52" s="47">
        <f>Summary!E24/Summary!E$22*100</f>
        <v>25.706503757330523</v>
      </c>
      <c r="AN52" s="47">
        <f>Summary!F24/Summary!F$22*100</f>
        <v>25.270666701868709</v>
      </c>
      <c r="AO52" s="47">
        <f>Summary!G24/Summary!G$22*100</f>
        <v>25.402306742777466</v>
      </c>
      <c r="AP52" s="47">
        <f>Summary!H24/Summary!H$22*100</f>
        <v>25.863288607527597</v>
      </c>
      <c r="AQ52" s="47">
        <f>Summary!I24/Summary!I$22*100</f>
        <v>26.132722221085341</v>
      </c>
    </row>
    <row r="53" spans="1:43" ht="11.1" customHeight="1" x14ac:dyDescent="0.2">
      <c r="A53" s="40" t="s">
        <v>13</v>
      </c>
      <c r="B53" s="47" t="e">
        <f>Summary!#REF!/Summary!#REF!*100</f>
        <v>#REF!</v>
      </c>
      <c r="C53" s="47" t="e">
        <f>Summary!#REF!/Summary!#REF!*100</f>
        <v>#REF!</v>
      </c>
      <c r="D53" s="47" t="e">
        <f>Summary!#REF!/Summary!#REF!*100</f>
        <v>#REF!</v>
      </c>
      <c r="E53" s="47" t="e">
        <f>Summary!#REF!/Summary!#REF!*100</f>
        <v>#REF!</v>
      </c>
      <c r="F53" s="47" t="e">
        <f>Summary!#REF!/Summary!#REF!*100</f>
        <v>#REF!</v>
      </c>
      <c r="G53" s="47" t="e">
        <f>Summary!#REF!/Summary!#REF!*100</f>
        <v>#REF!</v>
      </c>
      <c r="H53" s="47" t="e">
        <f>Summary!#REF!/Summary!#REF!*100</f>
        <v>#REF!</v>
      </c>
      <c r="I53" s="47" t="e">
        <f>Summary!#REF!/Summary!#REF!*100</f>
        <v>#REF!</v>
      </c>
      <c r="J53" s="47" t="e">
        <f>Summary!#REF!/Summary!#REF!*100</f>
        <v>#REF!</v>
      </c>
      <c r="K53" s="47" t="e">
        <f>Summary!#REF!/Summary!#REF!*100</f>
        <v>#REF!</v>
      </c>
      <c r="L53" s="47" t="e">
        <f>Summary!#REF!/Summary!#REF!*100</f>
        <v>#REF!</v>
      </c>
      <c r="M53" s="47" t="e">
        <f>Summary!#REF!/Summary!#REF!*100</f>
        <v>#REF!</v>
      </c>
      <c r="N53" s="47" t="e">
        <f>Summary!#REF!/Summary!#REF!*100</f>
        <v>#REF!</v>
      </c>
      <c r="O53" s="47" t="e">
        <f>Summary!#REF!/Summary!#REF!*100</f>
        <v>#REF!</v>
      </c>
      <c r="P53" s="47" t="e">
        <f>Summary!#REF!/Summary!#REF!*100</f>
        <v>#REF!</v>
      </c>
      <c r="Q53" s="47" t="e">
        <f>Summary!#REF!/Summary!#REF!*100</f>
        <v>#REF!</v>
      </c>
      <c r="R53" s="47" t="e">
        <f>Summary!#REF!/Summary!#REF!*100</f>
        <v>#REF!</v>
      </c>
      <c r="S53" s="47" t="e">
        <f>Summary!#REF!/Summary!#REF!*100</f>
        <v>#REF!</v>
      </c>
      <c r="T53" s="47" t="e">
        <f>Summary!#REF!/Summary!#REF!*100</f>
        <v>#REF!</v>
      </c>
      <c r="U53" s="47" t="e">
        <f>Summary!#REF!/Summary!#REF!*100</f>
        <v>#REF!</v>
      </c>
      <c r="V53" s="47" t="e">
        <f>Summary!#REF!/Summary!#REF!*100</f>
        <v>#REF!</v>
      </c>
      <c r="W53" s="47" t="e">
        <f>Summary!#REF!/Summary!#REF!*100</f>
        <v>#REF!</v>
      </c>
      <c r="X53" s="47" t="e">
        <f>Summary!#REF!/Summary!#REF!*100</f>
        <v>#REF!</v>
      </c>
      <c r="Y53" s="47" t="e">
        <f>Summary!#REF!/Summary!#REF!*100</f>
        <v>#REF!</v>
      </c>
      <c r="Z53" s="47" t="e">
        <f>Summary!#REF!/Summary!#REF!*100</f>
        <v>#REF!</v>
      </c>
      <c r="AA53" s="47" t="e">
        <f>Summary!#REF!/Summary!#REF!*100</f>
        <v>#REF!</v>
      </c>
      <c r="AB53" s="47" t="e">
        <f>Summary!#REF!/Summary!#REF!*100</f>
        <v>#REF!</v>
      </c>
      <c r="AC53" s="47" t="e">
        <f>Summary!#REF!/Summary!#REF!*100</f>
        <v>#REF!</v>
      </c>
      <c r="AD53" s="47" t="e">
        <f>Summary!#REF!/Summary!#REF!*100</f>
        <v>#REF!</v>
      </c>
      <c r="AE53" s="47" t="e">
        <f>Summary!#REF!/Summary!#REF!*100</f>
        <v>#REF!</v>
      </c>
      <c r="AF53" s="47" t="e">
        <f>Summary!#REF!/Summary!#REF!*100</f>
        <v>#REF!</v>
      </c>
      <c r="AG53" s="47" t="e">
        <f>Summary!#REF!/Summary!#REF!*100</f>
        <v>#REF!</v>
      </c>
      <c r="AH53" s="47" t="e">
        <f>Summary!#REF!/Summary!#REF!*100</f>
        <v>#REF!</v>
      </c>
      <c r="AI53" s="47" t="e">
        <f>Summary!#REF!/Summary!#REF!*100</f>
        <v>#REF!</v>
      </c>
      <c r="AJ53" s="47">
        <f>Summary!B25/Summary!B$22*100</f>
        <v>43.812682130088824</v>
      </c>
      <c r="AK53" s="47">
        <f>Summary!C25/Summary!C$22*100</f>
        <v>43.074342840687464</v>
      </c>
      <c r="AL53" s="47">
        <f>Summary!D25/Summary!D$22*100</f>
        <v>42.987921181031922</v>
      </c>
      <c r="AM53" s="47">
        <f>Summary!E25/Summary!E$22*100</f>
        <v>43.599950776920423</v>
      </c>
      <c r="AN53" s="47">
        <f>Summary!F25/Summary!F$22*100</f>
        <v>44.348383579635893</v>
      </c>
      <c r="AO53" s="47">
        <f>Summary!G25/Summary!G$22*100</f>
        <v>44.636579623751707</v>
      </c>
      <c r="AP53" s="47">
        <f>Summary!H25/Summary!H$22*100</f>
        <v>44.45800098205698</v>
      </c>
      <c r="AQ53" s="47">
        <f>Summary!I25/Summary!I$22*100</f>
        <v>44.427733152004841</v>
      </c>
    </row>
    <row r="54" spans="1:43" ht="11.1" customHeight="1" x14ac:dyDescent="0.2">
      <c r="A54" s="39" t="s">
        <v>18</v>
      </c>
    </row>
    <row r="55" spans="1:43" s="43" customFormat="1" ht="11.1" customHeight="1" thickBot="1" x14ac:dyDescent="0.25">
      <c r="A55" s="51" t="s">
        <v>19</v>
      </c>
      <c r="B55" s="48" t="e">
        <f>Summary!#REF!/Summary!#REF!*100</f>
        <v>#REF!</v>
      </c>
      <c r="C55" s="48" t="e">
        <f>Summary!#REF!/Summary!#REF!*100</f>
        <v>#REF!</v>
      </c>
      <c r="D55" s="48" t="e">
        <f>Summary!#REF!/Summary!#REF!*100</f>
        <v>#REF!</v>
      </c>
      <c r="E55" s="48" t="e">
        <f>Summary!#REF!/Summary!#REF!*100</f>
        <v>#REF!</v>
      </c>
      <c r="F55" s="48" t="e">
        <f>Summary!#REF!/Summary!#REF!*100</f>
        <v>#REF!</v>
      </c>
      <c r="G55" s="48" t="e">
        <f>Summary!#REF!/Summary!#REF!*100</f>
        <v>#REF!</v>
      </c>
      <c r="H55" s="48" t="e">
        <f>Summary!#REF!/Summary!#REF!*100</f>
        <v>#REF!</v>
      </c>
      <c r="I55" s="48" t="e">
        <f>Summary!#REF!/Summary!#REF!*100</f>
        <v>#REF!</v>
      </c>
      <c r="J55" s="48" t="e">
        <f>Summary!#REF!/Summary!#REF!*100</f>
        <v>#REF!</v>
      </c>
      <c r="K55" s="48" t="e">
        <f>Summary!#REF!/Summary!#REF!*100</f>
        <v>#REF!</v>
      </c>
      <c r="L55" s="48" t="e">
        <f>Summary!#REF!/Summary!#REF!*100</f>
        <v>#REF!</v>
      </c>
      <c r="M55" s="48" t="e">
        <f>Summary!#REF!/Summary!#REF!*100</f>
        <v>#REF!</v>
      </c>
      <c r="N55" s="48" t="e">
        <f>Summary!#REF!/Summary!#REF!*100</f>
        <v>#REF!</v>
      </c>
      <c r="O55" s="48" t="e">
        <f>Summary!#REF!/Summary!#REF!*100</f>
        <v>#REF!</v>
      </c>
      <c r="P55" s="48" t="e">
        <f>Summary!#REF!/Summary!#REF!*100</f>
        <v>#REF!</v>
      </c>
      <c r="Q55" s="48" t="e">
        <f>Summary!#REF!/Summary!#REF!*100</f>
        <v>#REF!</v>
      </c>
      <c r="R55" s="48" t="e">
        <f>Summary!#REF!/Summary!#REF!*100</f>
        <v>#REF!</v>
      </c>
      <c r="S55" s="48" t="e">
        <f>Summary!#REF!/Summary!#REF!*100</f>
        <v>#REF!</v>
      </c>
      <c r="T55" s="48" t="e">
        <f>Summary!#REF!/Summary!#REF!*100</f>
        <v>#REF!</v>
      </c>
      <c r="U55" s="48" t="e">
        <f>Summary!#REF!/Summary!#REF!*100</f>
        <v>#REF!</v>
      </c>
      <c r="V55" s="48" t="e">
        <f>Summary!#REF!/Summary!#REF!*100</f>
        <v>#REF!</v>
      </c>
      <c r="W55" s="48" t="e">
        <f>Summary!#REF!/Summary!#REF!*100</f>
        <v>#REF!</v>
      </c>
      <c r="X55" s="48" t="e">
        <f>Summary!#REF!/Summary!#REF!*100</f>
        <v>#REF!</v>
      </c>
      <c r="Y55" s="48" t="e">
        <f>Summary!#REF!/Summary!#REF!*100</f>
        <v>#REF!</v>
      </c>
      <c r="Z55" s="48" t="e">
        <f>Summary!#REF!/Summary!#REF!*100</f>
        <v>#REF!</v>
      </c>
      <c r="AA55" s="48" t="e">
        <f>Summary!#REF!/Summary!#REF!*100</f>
        <v>#REF!</v>
      </c>
      <c r="AB55" s="48" t="e">
        <f>Summary!#REF!/Summary!#REF!*100</f>
        <v>#REF!</v>
      </c>
      <c r="AC55" s="48" t="e">
        <f>Summary!#REF!/Summary!#REF!*100</f>
        <v>#REF!</v>
      </c>
      <c r="AD55" s="48" t="e">
        <f>Summary!#REF!/Summary!#REF!*100</f>
        <v>#REF!</v>
      </c>
      <c r="AE55" s="48" t="e">
        <f>Summary!#REF!/Summary!#REF!*100</f>
        <v>#REF!</v>
      </c>
      <c r="AF55" s="48" t="e">
        <f>Summary!#REF!/Summary!#REF!*100</f>
        <v>#REF!</v>
      </c>
      <c r="AG55" s="48" t="e">
        <f>Summary!#REF!/Summary!#REF!*100</f>
        <v>#REF!</v>
      </c>
      <c r="AH55" s="48" t="e">
        <f>Summary!#REF!/Summary!#REF!*100</f>
        <v>#REF!</v>
      </c>
      <c r="AI55" s="48" t="e">
        <f>Summary!#REF!/Summary!#REF!*100</f>
        <v>#REF!</v>
      </c>
      <c r="AJ55" s="48">
        <f>Summary!B27/Summary!B$22*100</f>
        <v>7.0360824270849163</v>
      </c>
      <c r="AK55" s="48">
        <f>Summary!C27/Summary!C$22*100</f>
        <v>7.0749825974027054</v>
      </c>
      <c r="AL55" s="48">
        <f>Summary!D27/Summary!D$22*100</f>
        <v>7.0884520990517448</v>
      </c>
      <c r="AM55" s="48">
        <f>Summary!E27/Summary!E$22*100</f>
        <v>7.131348539431662</v>
      </c>
      <c r="AN55" s="48">
        <f>Summary!F27/Summary!F$22*100</f>
        <v>7.085581660630881</v>
      </c>
      <c r="AO55" s="48">
        <f>Summary!G27/Summary!G$22*100</f>
        <v>6.9517147520748237</v>
      </c>
      <c r="AP55" s="48">
        <f>Summary!H27/Summary!H$22*100</f>
        <v>6.8219888658200221</v>
      </c>
      <c r="AQ55" s="48">
        <f>Summary!I27/Summary!I$22*100</f>
        <v>6.7532870651949155</v>
      </c>
    </row>
    <row r="56" spans="1:43" x14ac:dyDescent="0.2">
      <c r="A56" s="52" t="s">
        <v>69</v>
      </c>
    </row>
  </sheetData>
  <mergeCells count="22">
    <mergeCell ref="U3:W3"/>
    <mergeCell ref="U31:W31"/>
    <mergeCell ref="B31:C31"/>
    <mergeCell ref="D31:G31"/>
    <mergeCell ref="H31:K31"/>
    <mergeCell ref="L31:O31"/>
    <mergeCell ref="P31:S31"/>
    <mergeCell ref="B3:C3"/>
    <mergeCell ref="D3:G3"/>
    <mergeCell ref="H3:K3"/>
    <mergeCell ref="L3:O3"/>
    <mergeCell ref="P3:S3"/>
    <mergeCell ref="AN3:AQ3"/>
    <mergeCell ref="AN31:AQ31"/>
    <mergeCell ref="X31:AA31"/>
    <mergeCell ref="AB3:AE3"/>
    <mergeCell ref="AB31:AE31"/>
    <mergeCell ref="AJ3:AM3"/>
    <mergeCell ref="AF3:AI3"/>
    <mergeCell ref="AF31:AI31"/>
    <mergeCell ref="X3:AA3"/>
    <mergeCell ref="AJ31:AL31"/>
  </mergeCells>
  <pageMargins left="0.5" right="0" top="0.5" bottom="0" header="0" footer="0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37"/>
  <sheetViews>
    <sheetView showGridLines="0" view="pageBreakPreview" zoomScaleNormal="100" zoomScaleSheetLayoutView="100" workbookViewId="0">
      <pane xSplit="1" ySplit="4" topLeftCell="B5" activePane="bottomRight" state="frozen"/>
      <selection activeCell="AX5" sqref="AX5:BN5"/>
      <selection pane="topRight" activeCell="AX5" sqref="AX5:BN5"/>
      <selection pane="bottomLeft" activeCell="AX5" sqref="AX5:BN5"/>
      <selection pane="bottomRight" activeCell="E9" sqref="E9"/>
    </sheetView>
  </sheetViews>
  <sheetFormatPr defaultColWidth="9.140625" defaultRowHeight="11.25" x14ac:dyDescent="0.2"/>
  <cols>
    <col min="1" max="1" width="28.85546875" style="1" customWidth="1"/>
    <col min="2" max="8" width="7.28515625" style="1" customWidth="1"/>
    <col min="9" max="10" width="7.42578125" style="1" customWidth="1"/>
    <col min="11" max="11" width="7.5703125" style="1" customWidth="1"/>
    <col min="12" max="12" width="7.42578125" style="1" customWidth="1"/>
    <col min="13" max="13" width="8" style="112" customWidth="1"/>
    <col min="14" max="14" width="7.42578125" style="1" customWidth="1"/>
    <col min="15" max="15" width="7.5703125" style="1" bestFit="1" customWidth="1"/>
    <col min="16" max="17" width="7.5703125" style="112" bestFit="1" customWidth="1"/>
    <col min="18" max="20" width="7.5703125" style="1" bestFit="1" customWidth="1"/>
    <col min="21" max="21" width="8.85546875" style="1" customWidth="1"/>
    <col min="22" max="25" width="7.5703125" style="1" bestFit="1" customWidth="1"/>
    <col min="26" max="26" width="7.85546875" style="1" customWidth="1"/>
    <col min="27" max="27" width="7.5703125" style="1" bestFit="1" customWidth="1"/>
    <col min="28" max="28" width="7.7109375" style="1" customWidth="1"/>
    <col min="29" max="29" width="9.140625" style="1"/>
    <col min="30" max="30" width="7.5703125" style="1" bestFit="1" customWidth="1"/>
    <col min="31" max="31" width="8.140625" style="1" customWidth="1"/>
    <col min="32" max="32" width="7.42578125" style="1" customWidth="1"/>
    <col min="33" max="34" width="9.140625" style="1"/>
    <col min="35" max="35" width="7.5703125" style="1" customWidth="1"/>
    <col min="36" max="16384" width="9.140625" style="1"/>
  </cols>
  <sheetData>
    <row r="1" spans="1:32" ht="15.75" customHeight="1" thickBot="1" x14ac:dyDescent="0.25">
      <c r="A1" s="31" t="s">
        <v>170</v>
      </c>
      <c r="B1" s="31"/>
      <c r="D1" s="88"/>
      <c r="E1" s="87"/>
      <c r="F1" s="87"/>
      <c r="G1" s="87"/>
      <c r="H1" s="87"/>
      <c r="I1" s="87"/>
      <c r="J1" s="87"/>
      <c r="K1" s="87"/>
      <c r="L1" s="87"/>
      <c r="N1" s="87"/>
      <c r="O1" s="87"/>
    </row>
    <row r="2" spans="1:32" ht="12.75" hidden="1" customHeight="1" thickBot="1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N2" s="87"/>
      <c r="O2" s="87"/>
    </row>
    <row r="3" spans="1:32" s="81" customFormat="1" ht="12" customHeight="1" x14ac:dyDescent="0.2">
      <c r="A3" s="128" t="s">
        <v>123</v>
      </c>
      <c r="B3" s="208" t="s">
        <v>80</v>
      </c>
      <c r="C3" s="208"/>
      <c r="D3" s="208"/>
      <c r="E3" s="208"/>
      <c r="F3" s="208" t="s">
        <v>92</v>
      </c>
      <c r="G3" s="208"/>
      <c r="H3" s="208"/>
      <c r="I3" s="208"/>
      <c r="J3" s="208" t="s">
        <v>134</v>
      </c>
      <c r="K3" s="208"/>
      <c r="L3" s="208"/>
      <c r="M3" s="208"/>
      <c r="N3" s="208" t="s">
        <v>136</v>
      </c>
      <c r="O3" s="208"/>
      <c r="P3" s="208"/>
      <c r="Q3" s="208"/>
      <c r="R3" s="208" t="s">
        <v>137</v>
      </c>
      <c r="S3" s="208"/>
      <c r="T3" s="208"/>
      <c r="V3" s="207" t="s">
        <v>138</v>
      </c>
      <c r="W3" s="207"/>
      <c r="X3" s="207"/>
      <c r="Y3" s="207"/>
      <c r="Z3" s="207" t="s">
        <v>139</v>
      </c>
      <c r="AA3" s="207"/>
      <c r="AB3" s="207"/>
      <c r="AC3" s="207"/>
      <c r="AD3" s="207" t="s">
        <v>140</v>
      </c>
      <c r="AE3" s="207"/>
      <c r="AF3" s="207"/>
    </row>
    <row r="4" spans="1:32" s="123" customFormat="1" ht="12" customHeight="1" x14ac:dyDescent="0.2">
      <c r="A4" s="129" t="s">
        <v>124</v>
      </c>
      <c r="B4" s="130" t="s">
        <v>46</v>
      </c>
      <c r="C4" s="130" t="s">
        <v>47</v>
      </c>
      <c r="D4" s="130" t="s">
        <v>48</v>
      </c>
      <c r="E4" s="130" t="s">
        <v>49</v>
      </c>
      <c r="F4" s="131" t="s">
        <v>46</v>
      </c>
      <c r="G4" s="130" t="s">
        <v>47</v>
      </c>
      <c r="H4" s="131" t="s">
        <v>48</v>
      </c>
      <c r="I4" s="131" t="s">
        <v>49</v>
      </c>
      <c r="J4" s="131" t="s">
        <v>46</v>
      </c>
      <c r="K4" s="131" t="s">
        <v>47</v>
      </c>
      <c r="L4" s="131" t="s">
        <v>48</v>
      </c>
      <c r="M4" s="131" t="s">
        <v>49</v>
      </c>
      <c r="N4" s="131" t="s">
        <v>46</v>
      </c>
      <c r="O4" s="131" t="s">
        <v>47</v>
      </c>
      <c r="P4" s="131" t="s">
        <v>48</v>
      </c>
      <c r="Q4" s="131" t="s">
        <v>49</v>
      </c>
      <c r="R4" s="131" t="s">
        <v>46</v>
      </c>
      <c r="S4" s="131" t="s">
        <v>47</v>
      </c>
      <c r="T4" s="131" t="s">
        <v>48</v>
      </c>
      <c r="U4" s="131" t="s">
        <v>49</v>
      </c>
      <c r="V4" s="131" t="s">
        <v>46</v>
      </c>
      <c r="W4" s="131" t="s">
        <v>47</v>
      </c>
      <c r="X4" s="131" t="s">
        <v>48</v>
      </c>
      <c r="Y4" s="131" t="s">
        <v>49</v>
      </c>
      <c r="Z4" s="131" t="s">
        <v>46</v>
      </c>
      <c r="AA4" s="131" t="s">
        <v>47</v>
      </c>
      <c r="AB4" s="131" t="s">
        <v>48</v>
      </c>
      <c r="AC4" s="131" t="s">
        <v>49</v>
      </c>
      <c r="AD4" s="131" t="s">
        <v>46</v>
      </c>
      <c r="AE4" s="131" t="s">
        <v>47</v>
      </c>
      <c r="AF4" s="131" t="s">
        <v>48</v>
      </c>
    </row>
    <row r="5" spans="1:32" s="37" customFormat="1" ht="23.1" customHeight="1" x14ac:dyDescent="0.2">
      <c r="A5" s="73" t="s">
        <v>97</v>
      </c>
      <c r="B5" s="75">
        <v>28577.264308379144</v>
      </c>
      <c r="C5" s="75">
        <v>26610.229856381713</v>
      </c>
      <c r="D5" s="75">
        <v>26240.147760822299</v>
      </c>
      <c r="E5" s="75">
        <v>27090.398995889955</v>
      </c>
      <c r="F5" s="75">
        <v>30772.150606162653</v>
      </c>
      <c r="G5" s="75">
        <v>28335.255625120881</v>
      </c>
      <c r="H5" s="75">
        <v>27653.344707149536</v>
      </c>
      <c r="I5" s="75">
        <v>28598.184571292808</v>
      </c>
      <c r="J5" s="75">
        <v>32487.870716143581</v>
      </c>
      <c r="K5" s="75">
        <v>29958.756013926191</v>
      </c>
      <c r="L5" s="75">
        <v>29773.180916549449</v>
      </c>
      <c r="M5" s="75">
        <v>30566.79559411771</v>
      </c>
      <c r="N5" s="75">
        <v>34942.64708391633</v>
      </c>
      <c r="O5" s="75">
        <v>32465.943719407958</v>
      </c>
      <c r="P5" s="75">
        <v>30130.200113797557</v>
      </c>
      <c r="Q5" s="75">
        <v>28871.621229896402</v>
      </c>
      <c r="R5" s="75">
        <v>34807.243544563746</v>
      </c>
      <c r="S5" s="75">
        <v>32479.224618813423</v>
      </c>
      <c r="T5" s="75">
        <v>30974.336433904209</v>
      </c>
      <c r="U5" s="75">
        <v>32620.213334329586</v>
      </c>
      <c r="V5" s="75">
        <v>35602.488043871148</v>
      </c>
      <c r="W5" s="75">
        <v>34021.547925529194</v>
      </c>
      <c r="X5" s="75">
        <v>32721.678986801351</v>
      </c>
      <c r="Y5" s="75">
        <v>34540.152769562679</v>
      </c>
      <c r="Z5" s="75">
        <v>38816.066860191218</v>
      </c>
      <c r="AA5" s="75">
        <v>35521.998817106556</v>
      </c>
      <c r="AB5" s="75">
        <v>33415.714785895434</v>
      </c>
      <c r="AC5" s="75">
        <v>36437.649002475671</v>
      </c>
      <c r="AD5" s="75">
        <v>40914.567587030833</v>
      </c>
      <c r="AE5" s="75">
        <v>37383.96311421397</v>
      </c>
      <c r="AF5" s="75">
        <v>35611.599122939049</v>
      </c>
    </row>
    <row r="6" spans="1:32" s="121" customFormat="1" ht="23.1" customHeight="1" x14ac:dyDescent="0.2">
      <c r="A6" s="137" t="s">
        <v>96</v>
      </c>
      <c r="B6" s="138">
        <v>8012.3991036842735</v>
      </c>
      <c r="C6" s="138">
        <v>6110.5594723461927</v>
      </c>
      <c r="D6" s="138">
        <v>5359.3275476890039</v>
      </c>
      <c r="E6" s="138">
        <v>5974.7824564005496</v>
      </c>
      <c r="F6" s="138">
        <v>8783.7149840668608</v>
      </c>
      <c r="G6" s="138">
        <v>6199.5656227928839</v>
      </c>
      <c r="H6" s="138">
        <v>5495.0997193497024</v>
      </c>
      <c r="I6" s="138">
        <v>6096.0455558412641</v>
      </c>
      <c r="J6" s="138">
        <v>8974.7631248233065</v>
      </c>
      <c r="K6" s="138">
        <v>6448.4697448947754</v>
      </c>
      <c r="L6" s="138">
        <v>5935.2403566755092</v>
      </c>
      <c r="M6" s="138">
        <v>6628.5841817386336</v>
      </c>
      <c r="N6" s="138">
        <v>9516.7763232393045</v>
      </c>
      <c r="O6" s="138">
        <v>6941.1166379585966</v>
      </c>
      <c r="P6" s="138">
        <v>5858.6138043906112</v>
      </c>
      <c r="Q6" s="138">
        <v>7020.3129590257977</v>
      </c>
      <c r="R6" s="138">
        <v>10181.547974537038</v>
      </c>
      <c r="S6" s="138">
        <v>7480.5028189406021</v>
      </c>
      <c r="T6" s="138">
        <v>5874.1092318262972</v>
      </c>
      <c r="U6" s="138">
        <v>7068.0391194333879</v>
      </c>
      <c r="V6" s="138">
        <v>10614.3244044403</v>
      </c>
      <c r="W6" s="138">
        <v>7329.5004931100902</v>
      </c>
      <c r="X6" s="138">
        <v>6123.0519452197823</v>
      </c>
      <c r="Y6" s="138">
        <v>7814.3982878457073</v>
      </c>
      <c r="Z6" s="138">
        <v>11129.421229119</v>
      </c>
      <c r="AA6" s="138">
        <v>8199.3989981897557</v>
      </c>
      <c r="AB6" s="138">
        <v>6439.2497391464021</v>
      </c>
      <c r="AC6" s="138">
        <v>7559.5703768161293</v>
      </c>
      <c r="AD6" s="138">
        <v>11555.246218012257</v>
      </c>
      <c r="AE6" s="138">
        <v>8312.0523384319367</v>
      </c>
      <c r="AF6" s="138">
        <v>6721.9728662017988</v>
      </c>
    </row>
    <row r="7" spans="1:32" s="35" customFormat="1" ht="23.1" customHeight="1" x14ac:dyDescent="0.2">
      <c r="A7" s="113" t="s">
        <v>1</v>
      </c>
      <c r="B7" s="74">
        <v>503.80402390527752</v>
      </c>
      <c r="C7" s="74">
        <v>751.47310458797972</v>
      </c>
      <c r="D7" s="74">
        <v>756.66372604886499</v>
      </c>
      <c r="E7" s="74">
        <v>540.00884539170261</v>
      </c>
      <c r="F7" s="74">
        <v>711.48658117472166</v>
      </c>
      <c r="G7" s="74">
        <v>721.0400144433446</v>
      </c>
      <c r="H7" s="74">
        <v>772.2077975928247</v>
      </c>
      <c r="I7" s="74">
        <v>498.21392577975763</v>
      </c>
      <c r="J7" s="74">
        <v>708.25060047591251</v>
      </c>
      <c r="K7" s="74">
        <v>768.37358866285592</v>
      </c>
      <c r="L7" s="74">
        <v>790.46789965470327</v>
      </c>
      <c r="M7" s="74">
        <v>563.79419351557192</v>
      </c>
      <c r="N7" s="74">
        <v>725.94684144979544</v>
      </c>
      <c r="O7" s="74">
        <v>837.06056090943639</v>
      </c>
      <c r="P7" s="74">
        <v>928.14765430949808</v>
      </c>
      <c r="Q7" s="74">
        <v>560.99934402694771</v>
      </c>
      <c r="R7" s="74">
        <v>782.72130906236407</v>
      </c>
      <c r="S7" s="74">
        <v>933.7455562794056</v>
      </c>
      <c r="T7" s="74">
        <v>1033.2462448669296</v>
      </c>
      <c r="U7" s="74">
        <v>683.31369942484537</v>
      </c>
      <c r="V7" s="74">
        <v>963.29602804391891</v>
      </c>
      <c r="W7" s="74">
        <v>978.5713728889566</v>
      </c>
      <c r="X7" s="74">
        <v>994.25360213954036</v>
      </c>
      <c r="Y7" s="74">
        <v>691.34580260214068</v>
      </c>
      <c r="Z7" s="74">
        <v>978.01889992440283</v>
      </c>
      <c r="AA7" s="74">
        <v>934.75504280458256</v>
      </c>
      <c r="AB7" s="74">
        <v>1070.3740362120682</v>
      </c>
      <c r="AC7" s="74">
        <v>668.90592509944577</v>
      </c>
      <c r="AD7" s="74">
        <v>989.81984418104639</v>
      </c>
      <c r="AE7" s="74">
        <v>1010.1603038301372</v>
      </c>
      <c r="AF7" s="74">
        <v>1158.9257060511165</v>
      </c>
    </row>
    <row r="8" spans="1:32" s="35" customFormat="1" ht="23.1" customHeight="1" x14ac:dyDescent="0.2">
      <c r="A8" s="113" t="s">
        <v>2</v>
      </c>
      <c r="B8" s="74">
        <v>5158.2555279752696</v>
      </c>
      <c r="C8" s="74">
        <v>2956.6097788423062</v>
      </c>
      <c r="D8" s="74">
        <v>2216.3665030084994</v>
      </c>
      <c r="E8" s="74">
        <v>3063.713205519542</v>
      </c>
      <c r="F8" s="74">
        <v>5764.4072325648103</v>
      </c>
      <c r="G8" s="74">
        <v>3189.0198038553258</v>
      </c>
      <c r="H8" s="74">
        <v>2406.5170114880525</v>
      </c>
      <c r="I8" s="74">
        <v>3180.3078425913295</v>
      </c>
      <c r="J8" s="74">
        <v>5806.4158821665778</v>
      </c>
      <c r="K8" s="74">
        <v>3120.516545469055</v>
      </c>
      <c r="L8" s="74">
        <v>2491.5385974307624</v>
      </c>
      <c r="M8" s="74">
        <v>3355.5460964211738</v>
      </c>
      <c r="N8" s="74">
        <v>6086.6040936182862</v>
      </c>
      <c r="O8" s="74">
        <v>3386.1367239696224</v>
      </c>
      <c r="P8" s="74">
        <v>2210.3409358056497</v>
      </c>
      <c r="Q8" s="74">
        <v>3771.7303939838521</v>
      </c>
      <c r="R8" s="74">
        <v>6732.4963527041837</v>
      </c>
      <c r="S8" s="74">
        <v>3734.5411420058713</v>
      </c>
      <c r="T8" s="74">
        <v>2031.7030284279062</v>
      </c>
      <c r="U8" s="74">
        <v>3591.8659880724695</v>
      </c>
      <c r="V8" s="74">
        <v>6835.6409052344479</v>
      </c>
      <c r="W8" s="74">
        <v>3550.5222928813823</v>
      </c>
      <c r="X8" s="74">
        <v>2143.1437823639344</v>
      </c>
      <c r="Y8" s="74">
        <v>4126.3334205104575</v>
      </c>
      <c r="Z8" s="74">
        <v>7412.7651342307799</v>
      </c>
      <c r="AA8" s="74">
        <v>4254.4922024215002</v>
      </c>
      <c r="AB8" s="74">
        <v>2038.3321874759336</v>
      </c>
      <c r="AC8" s="74">
        <v>3728.8251637551484</v>
      </c>
      <c r="AD8" s="74">
        <v>7554.0019299277255</v>
      </c>
      <c r="AE8" s="74">
        <v>4130.0311427803281</v>
      </c>
      <c r="AF8" s="74">
        <v>2150.317687682631</v>
      </c>
    </row>
    <row r="9" spans="1:32" s="35" customFormat="1" ht="23.1" customHeight="1" x14ac:dyDescent="0.2">
      <c r="A9" s="113" t="s">
        <v>3</v>
      </c>
      <c r="B9" s="74">
        <v>803.94758561709796</v>
      </c>
      <c r="C9" s="74">
        <v>820.59306584755097</v>
      </c>
      <c r="D9" s="74">
        <v>836.9293260915972</v>
      </c>
      <c r="E9" s="74">
        <v>847.62027201456033</v>
      </c>
      <c r="F9" s="74">
        <v>869.77297591609613</v>
      </c>
      <c r="G9" s="74">
        <v>875.22203485749606</v>
      </c>
      <c r="H9" s="74">
        <v>895.7573442041886</v>
      </c>
      <c r="I9" s="74">
        <v>904.19858708634115</v>
      </c>
      <c r="J9" s="74">
        <v>927.06541470694356</v>
      </c>
      <c r="K9" s="74">
        <v>942.41126415703138</v>
      </c>
      <c r="L9" s="74">
        <v>958.71989490405849</v>
      </c>
      <c r="M9" s="74">
        <v>977.13640546878139</v>
      </c>
      <c r="N9" s="74">
        <v>999.64155553430953</v>
      </c>
      <c r="O9" s="74">
        <v>1016.5832527674359</v>
      </c>
      <c r="P9" s="74">
        <v>1037.6770305809598</v>
      </c>
      <c r="Q9" s="74">
        <v>1051.9195375767804</v>
      </c>
      <c r="R9" s="74">
        <v>1075.0210841882567</v>
      </c>
      <c r="S9" s="74">
        <v>1093.5214973519944</v>
      </c>
      <c r="T9" s="74">
        <v>1117.6484073480126</v>
      </c>
      <c r="U9" s="74">
        <v>1139.5060409951325</v>
      </c>
      <c r="V9" s="74">
        <v>1165.2265107470848</v>
      </c>
      <c r="W9" s="74">
        <v>1183.9800756043628</v>
      </c>
      <c r="X9" s="74">
        <v>1209.202913589816</v>
      </c>
      <c r="Y9" s="74">
        <v>1234.8619971322073</v>
      </c>
      <c r="Z9" s="74">
        <v>1265.2848203230228</v>
      </c>
      <c r="AA9" s="74">
        <v>1287.7841155760698</v>
      </c>
      <c r="AB9" s="74">
        <v>1324.8134824292526</v>
      </c>
      <c r="AC9" s="74">
        <v>1338.9316059434743</v>
      </c>
      <c r="AD9" s="74">
        <v>1371.3247877155438</v>
      </c>
      <c r="AE9" s="74">
        <v>1402.1852724576297</v>
      </c>
      <c r="AF9" s="74">
        <v>1433.5034631349972</v>
      </c>
    </row>
    <row r="10" spans="1:32" s="35" customFormat="1" ht="23.1" customHeight="1" x14ac:dyDescent="0.2">
      <c r="A10" s="113" t="s">
        <v>4</v>
      </c>
      <c r="B10" s="74">
        <v>6.283770939406506</v>
      </c>
      <c r="C10" s="74">
        <v>3.3250503127030275</v>
      </c>
      <c r="D10" s="74">
        <v>2.0494758251788192</v>
      </c>
      <c r="E10" s="74">
        <v>4.8141426972587098</v>
      </c>
      <c r="F10" s="74">
        <v>6.2954518407911086</v>
      </c>
      <c r="G10" s="74">
        <v>3.2755390633492745</v>
      </c>
      <c r="H10" s="74">
        <v>2.0080410976863412</v>
      </c>
      <c r="I10" s="74">
        <v>4.8330992315613859</v>
      </c>
      <c r="J10" s="74">
        <v>6.6088949685383502</v>
      </c>
      <c r="K10" s="74">
        <v>3.5885958917172185</v>
      </c>
      <c r="L10" s="74">
        <v>2.1828509589558136</v>
      </c>
      <c r="M10" s="74">
        <v>5.4784016126128616</v>
      </c>
      <c r="N10" s="74">
        <v>7.7808271020808055</v>
      </c>
      <c r="O10" s="74">
        <v>4.385577139627566</v>
      </c>
      <c r="P10" s="74">
        <v>2.1544484884603468</v>
      </c>
      <c r="Q10" s="74">
        <v>4.6845369614317525</v>
      </c>
      <c r="R10" s="74">
        <v>7.2345513062272131</v>
      </c>
      <c r="S10" s="74">
        <v>3.9819022391927659</v>
      </c>
      <c r="T10" s="74">
        <v>2.7374925544921331</v>
      </c>
      <c r="U10" s="74">
        <v>5.4414176870203992</v>
      </c>
      <c r="V10" s="74">
        <v>7.7371682707176186</v>
      </c>
      <c r="W10" s="74">
        <v>4.0711181188624685</v>
      </c>
      <c r="X10" s="74">
        <v>2.8445870666853876</v>
      </c>
      <c r="Y10" s="74">
        <v>5.6086568582350402</v>
      </c>
      <c r="Z10" s="74">
        <v>8.0492419230785739</v>
      </c>
      <c r="AA10" s="74">
        <v>4.2776330686605348</v>
      </c>
      <c r="AB10" s="74">
        <v>2.8472678450756863</v>
      </c>
      <c r="AC10" s="74">
        <v>5.5404228625739025</v>
      </c>
      <c r="AD10" s="74">
        <v>8.0732743896119175</v>
      </c>
      <c r="AE10" s="74">
        <v>4.3885726442101927</v>
      </c>
      <c r="AF10" s="74">
        <v>3.0114587010982219</v>
      </c>
    </row>
    <row r="11" spans="1:32" s="35" customFormat="1" ht="23.1" customHeight="1" x14ac:dyDescent="0.2">
      <c r="A11" s="113" t="s">
        <v>5</v>
      </c>
      <c r="B11" s="74">
        <v>977.92908287900923</v>
      </c>
      <c r="C11" s="74">
        <v>992.65251926311294</v>
      </c>
      <c r="D11" s="74">
        <v>1004.7216001862951</v>
      </c>
      <c r="E11" s="74">
        <v>1027.2712706953605</v>
      </c>
      <c r="F11" s="74">
        <v>1007.3862100982295</v>
      </c>
      <c r="G11" s="74">
        <v>1003.7545019814569</v>
      </c>
      <c r="H11" s="74">
        <v>1044.0646933920864</v>
      </c>
      <c r="I11" s="74">
        <v>1082.2760222932145</v>
      </c>
      <c r="J11" s="74">
        <v>1044.0865949720044</v>
      </c>
      <c r="K11" s="74">
        <v>1056.609015357458</v>
      </c>
      <c r="L11" s="74">
        <v>1070.8277061364524</v>
      </c>
      <c r="M11" s="74">
        <v>1115.0205390826211</v>
      </c>
      <c r="N11" s="74">
        <v>1086.5166710855069</v>
      </c>
      <c r="O11" s="74">
        <v>1108.1455398015491</v>
      </c>
      <c r="P11" s="74">
        <v>1120.3791414383004</v>
      </c>
      <c r="Q11" s="74">
        <v>1111.1803802395382</v>
      </c>
      <c r="R11" s="74">
        <v>1056.491601783297</v>
      </c>
      <c r="S11" s="74">
        <v>1148.894373065111</v>
      </c>
      <c r="T11" s="74">
        <v>1181.6094804159882</v>
      </c>
      <c r="U11" s="74">
        <v>1169.7373816201641</v>
      </c>
      <c r="V11" s="74">
        <v>1109.426121231963</v>
      </c>
      <c r="W11" s="74">
        <v>1117.425847999993</v>
      </c>
      <c r="X11" s="74">
        <v>1243.7683950193602</v>
      </c>
      <c r="Y11" s="74">
        <v>1230.0432131508589</v>
      </c>
      <c r="Z11" s="74">
        <v>1144.5318846741081</v>
      </c>
      <c r="AA11" s="74">
        <v>1151.6984508201472</v>
      </c>
      <c r="AB11" s="74">
        <v>1275.351599804183</v>
      </c>
      <c r="AC11" s="74">
        <v>1276.3825047120695</v>
      </c>
      <c r="AD11" s="74">
        <v>1252.3856737050112</v>
      </c>
      <c r="AE11" s="74">
        <v>1246.6047003933559</v>
      </c>
      <c r="AF11" s="74">
        <v>1263.5783903453544</v>
      </c>
    </row>
    <row r="12" spans="1:32" s="35" customFormat="1" ht="23.1" customHeight="1" x14ac:dyDescent="0.2">
      <c r="A12" s="113" t="s">
        <v>6</v>
      </c>
      <c r="B12" s="74">
        <v>562.17911236821294</v>
      </c>
      <c r="C12" s="74">
        <v>585.90595349254011</v>
      </c>
      <c r="D12" s="74">
        <v>542.5969165285677</v>
      </c>
      <c r="E12" s="74">
        <v>491.35472008212497</v>
      </c>
      <c r="F12" s="74">
        <v>424.36653247221182</v>
      </c>
      <c r="G12" s="74">
        <v>407.25372859191174</v>
      </c>
      <c r="H12" s="74">
        <v>374.54483157486425</v>
      </c>
      <c r="I12" s="74">
        <v>426.21607885906036</v>
      </c>
      <c r="J12" s="74">
        <v>482.33573753333138</v>
      </c>
      <c r="K12" s="74">
        <v>556.970735356658</v>
      </c>
      <c r="L12" s="74">
        <v>621.50340759057713</v>
      </c>
      <c r="M12" s="74">
        <v>611.60854563787211</v>
      </c>
      <c r="N12" s="74">
        <v>610.28633444932632</v>
      </c>
      <c r="O12" s="74">
        <v>588.80498337092547</v>
      </c>
      <c r="P12" s="74">
        <v>559.91459376774253</v>
      </c>
      <c r="Q12" s="74">
        <v>519.79876623724829</v>
      </c>
      <c r="R12" s="74">
        <v>527.58307549270955</v>
      </c>
      <c r="S12" s="74">
        <v>565.81834799902776</v>
      </c>
      <c r="T12" s="74">
        <v>507.16457821296871</v>
      </c>
      <c r="U12" s="74">
        <v>478.17459163375514</v>
      </c>
      <c r="V12" s="74">
        <v>532.99767091216563</v>
      </c>
      <c r="W12" s="74">
        <v>494.92978561653354</v>
      </c>
      <c r="X12" s="74">
        <v>529.83866504044533</v>
      </c>
      <c r="Y12" s="74">
        <v>526.20519759180775</v>
      </c>
      <c r="Z12" s="74">
        <v>320.77124804360864</v>
      </c>
      <c r="AA12" s="74">
        <v>566.39155349879468</v>
      </c>
      <c r="AB12" s="74">
        <v>727.53116537988865</v>
      </c>
      <c r="AC12" s="74">
        <v>540.9847544434175</v>
      </c>
      <c r="AD12" s="74">
        <v>379.64070809331639</v>
      </c>
      <c r="AE12" s="74">
        <v>518.68234632627536</v>
      </c>
      <c r="AF12" s="74">
        <v>712.63616028660192</v>
      </c>
    </row>
    <row r="13" spans="1:32" s="121" customFormat="1" ht="23.1" customHeight="1" x14ac:dyDescent="0.2">
      <c r="A13" s="137" t="s">
        <v>93</v>
      </c>
      <c r="B13" s="138">
        <v>6768.7156385302533</v>
      </c>
      <c r="C13" s="138">
        <v>7106.908647480579</v>
      </c>
      <c r="D13" s="138">
        <v>7305.3928515047055</v>
      </c>
      <c r="E13" s="138">
        <v>7067.3084674790671</v>
      </c>
      <c r="F13" s="138">
        <v>7134.8827378051383</v>
      </c>
      <c r="G13" s="138">
        <v>7312.6343068887709</v>
      </c>
      <c r="H13" s="138">
        <v>7537.2031573506883</v>
      </c>
      <c r="I13" s="138">
        <v>7631.553872285961</v>
      </c>
      <c r="J13" s="138">
        <v>7779.651915758428</v>
      </c>
      <c r="K13" s="138">
        <v>8068.1898065469104</v>
      </c>
      <c r="L13" s="138">
        <v>8243.5063652586905</v>
      </c>
      <c r="M13" s="138">
        <v>8201.9221394000106</v>
      </c>
      <c r="N13" s="138">
        <v>8570.2529178518871</v>
      </c>
      <c r="O13" s="138">
        <v>8886.3484943252079</v>
      </c>
      <c r="P13" s="138">
        <v>8486.7831994049029</v>
      </c>
      <c r="Q13" s="138">
        <v>7398.838485358353</v>
      </c>
      <c r="R13" s="138">
        <v>8380.3971014383023</v>
      </c>
      <c r="S13" s="138">
        <v>8755.7309391282306</v>
      </c>
      <c r="T13" s="138">
        <v>8669.3354463612886</v>
      </c>
      <c r="U13" s="138">
        <v>8693.9887030028822</v>
      </c>
      <c r="V13" s="138">
        <v>8371.0339409305325</v>
      </c>
      <c r="W13" s="138">
        <v>9446.5974401411477</v>
      </c>
      <c r="X13" s="138">
        <v>9149.5685725105977</v>
      </c>
      <c r="Y13" s="138">
        <v>9301.0266225633732</v>
      </c>
      <c r="Z13" s="138">
        <v>9386.8170308411736</v>
      </c>
      <c r="AA13" s="138">
        <v>9211.7884271190924</v>
      </c>
      <c r="AB13" s="138">
        <v>9207.8135816702088</v>
      </c>
      <c r="AC13" s="138">
        <v>9923.2333004477077</v>
      </c>
      <c r="AD13" s="138">
        <v>10488.104820498615</v>
      </c>
      <c r="AE13" s="138">
        <v>9771.7331388257699</v>
      </c>
      <c r="AF13" s="138">
        <v>9938.5420848345038</v>
      </c>
    </row>
    <row r="14" spans="1:32" s="35" customFormat="1" ht="23.1" customHeight="1" x14ac:dyDescent="0.2">
      <c r="A14" s="113" t="s">
        <v>8</v>
      </c>
      <c r="B14" s="74">
        <v>282.95132923463871</v>
      </c>
      <c r="C14" s="74">
        <v>276.59790628507722</v>
      </c>
      <c r="D14" s="74">
        <v>375.75647201944952</v>
      </c>
      <c r="E14" s="74">
        <v>401.81163271810101</v>
      </c>
      <c r="F14" s="74">
        <v>319.76288908861568</v>
      </c>
      <c r="G14" s="74">
        <v>224.76663116841615</v>
      </c>
      <c r="H14" s="74">
        <v>339.81341033108123</v>
      </c>
      <c r="I14" s="74">
        <v>399.50239662507005</v>
      </c>
      <c r="J14" s="74">
        <v>397.40669062900145</v>
      </c>
      <c r="K14" s="74">
        <v>270.9456331703621</v>
      </c>
      <c r="L14" s="74">
        <v>456.77407291859129</v>
      </c>
      <c r="M14" s="74">
        <v>382.82151958266945</v>
      </c>
      <c r="N14" s="74">
        <v>454.96050677471669</v>
      </c>
      <c r="O14" s="74">
        <v>474.26428498452702</v>
      </c>
      <c r="P14" s="74">
        <v>511.06475637553069</v>
      </c>
      <c r="Q14" s="74">
        <v>316.83323533963829</v>
      </c>
      <c r="R14" s="74">
        <v>644.48538437949082</v>
      </c>
      <c r="S14" s="74">
        <v>468.10344752032017</v>
      </c>
      <c r="T14" s="74">
        <v>394.9132488299735</v>
      </c>
      <c r="U14" s="74">
        <v>371.31944311105286</v>
      </c>
      <c r="V14" s="74">
        <v>284.05677700003525</v>
      </c>
      <c r="W14" s="74">
        <v>707.36989356450454</v>
      </c>
      <c r="X14" s="74">
        <v>556.70269253365097</v>
      </c>
      <c r="Y14" s="74">
        <v>674.82247485154244</v>
      </c>
      <c r="Z14" s="74">
        <v>509.2957503088362</v>
      </c>
      <c r="AA14" s="74">
        <v>324.61531806877298</v>
      </c>
      <c r="AB14" s="74">
        <v>412.60669871946169</v>
      </c>
      <c r="AC14" s="74">
        <v>1088.6495706318196</v>
      </c>
      <c r="AD14" s="74">
        <v>1252.9881186182881</v>
      </c>
      <c r="AE14" s="74">
        <v>870.94772735677873</v>
      </c>
      <c r="AF14" s="74">
        <v>623.07899336808794</v>
      </c>
    </row>
    <row r="15" spans="1:32" s="35" customFormat="1" ht="23.1" customHeight="1" x14ac:dyDescent="0.2">
      <c r="A15" s="114" t="s">
        <v>9</v>
      </c>
      <c r="B15" s="74">
        <v>4040.7043968143334</v>
      </c>
      <c r="C15" s="74">
        <v>4238.5852376870153</v>
      </c>
      <c r="D15" s="74">
        <v>4435.5484283079977</v>
      </c>
      <c r="E15" s="74">
        <v>4130.4131839088668</v>
      </c>
      <c r="F15" s="74">
        <v>4261.466822213215</v>
      </c>
      <c r="G15" s="74">
        <v>4439.844334824561</v>
      </c>
      <c r="H15" s="74">
        <v>4503.421383956198</v>
      </c>
      <c r="I15" s="74">
        <v>4419.5549043355977</v>
      </c>
      <c r="J15" s="74">
        <v>4561.6501852299079</v>
      </c>
      <c r="K15" s="74">
        <v>4852.9101162926781</v>
      </c>
      <c r="L15" s="74">
        <v>4835.1156764914904</v>
      </c>
      <c r="M15" s="74">
        <v>4731.8967469806703</v>
      </c>
      <c r="N15" s="74">
        <v>5096.6959446306291</v>
      </c>
      <c r="O15" s="74">
        <v>5278.1911088529587</v>
      </c>
      <c r="P15" s="74">
        <v>4784.586851134718</v>
      </c>
      <c r="Q15" s="74">
        <v>4060.4305912792938</v>
      </c>
      <c r="R15" s="74">
        <v>4909.0735150029923</v>
      </c>
      <c r="S15" s="74">
        <v>5000.1538852388921</v>
      </c>
      <c r="T15" s="74">
        <v>4890.4982744702265</v>
      </c>
      <c r="U15" s="74">
        <v>4844.0111571111502</v>
      </c>
      <c r="V15" s="74">
        <v>4618.3324922871489</v>
      </c>
      <c r="W15" s="74">
        <v>5325.0072889182529</v>
      </c>
      <c r="X15" s="74">
        <v>5273.4439895713949</v>
      </c>
      <c r="Y15" s="74">
        <v>5180.4554491910612</v>
      </c>
      <c r="Z15" s="74">
        <v>5333.9091226102937</v>
      </c>
      <c r="AA15" s="74">
        <v>5390.9513554022406</v>
      </c>
      <c r="AB15" s="74">
        <v>5202.8269513223649</v>
      </c>
      <c r="AC15" s="74">
        <v>5107.4028550187722</v>
      </c>
      <c r="AD15" s="74">
        <v>5613.2514630442893</v>
      </c>
      <c r="AE15" s="74">
        <v>5337.9530676405584</v>
      </c>
      <c r="AF15" s="74">
        <v>5497.6892306491627</v>
      </c>
    </row>
    <row r="16" spans="1:32" s="35" customFormat="1" ht="23.1" customHeight="1" x14ac:dyDescent="0.2">
      <c r="A16" s="114" t="s">
        <v>10</v>
      </c>
      <c r="B16" s="74">
        <v>330.50802774298177</v>
      </c>
      <c r="C16" s="74">
        <v>338.39251920011679</v>
      </c>
      <c r="D16" s="74">
        <v>360.04771018151678</v>
      </c>
      <c r="E16" s="74">
        <v>350.52810178142454</v>
      </c>
      <c r="F16" s="74">
        <v>365.87623624175359</v>
      </c>
      <c r="G16" s="74">
        <v>364.65025075972187</v>
      </c>
      <c r="H16" s="74">
        <v>366.75821626034337</v>
      </c>
      <c r="I16" s="74">
        <v>356.44980472583188</v>
      </c>
      <c r="J16" s="74">
        <v>365.71000260681166</v>
      </c>
      <c r="K16" s="74">
        <v>363.92237056769727</v>
      </c>
      <c r="L16" s="74">
        <v>374.53364202626381</v>
      </c>
      <c r="M16" s="74">
        <v>385.59355633540343</v>
      </c>
      <c r="N16" s="74">
        <v>410.70846441370571</v>
      </c>
      <c r="O16" s="74">
        <v>420.93076227178449</v>
      </c>
      <c r="P16" s="74">
        <v>438.26088147141678</v>
      </c>
      <c r="Q16" s="74">
        <v>382.33784250732327</v>
      </c>
      <c r="R16" s="74">
        <v>446.69998145190783</v>
      </c>
      <c r="S16" s="74">
        <v>458.48608665053075</v>
      </c>
      <c r="T16" s="74">
        <v>470.87087044897163</v>
      </c>
      <c r="U16" s="74">
        <v>468.36061157994584</v>
      </c>
      <c r="V16" s="74">
        <v>470.14403986904716</v>
      </c>
      <c r="W16" s="74">
        <v>474.17311920993882</v>
      </c>
      <c r="X16" s="74">
        <v>480.87200196184244</v>
      </c>
      <c r="Y16" s="74">
        <v>477.10828422891092</v>
      </c>
      <c r="Z16" s="74">
        <v>495.3151158313658</v>
      </c>
      <c r="AA16" s="74">
        <v>508.7447058782414</v>
      </c>
      <c r="AB16" s="74">
        <v>524.23173928177482</v>
      </c>
      <c r="AC16" s="74">
        <v>534.657813652031</v>
      </c>
      <c r="AD16" s="74">
        <v>570.71139403981965</v>
      </c>
      <c r="AE16" s="74">
        <v>572.46888993059531</v>
      </c>
      <c r="AF16" s="74">
        <v>592.50530107816564</v>
      </c>
    </row>
    <row r="17" spans="1:32" s="35" customFormat="1" ht="23.1" customHeight="1" x14ac:dyDescent="0.2">
      <c r="A17" s="114" t="s">
        <v>11</v>
      </c>
      <c r="B17" s="74">
        <v>633.10400656094203</v>
      </c>
      <c r="C17" s="74">
        <v>640.7355502620444</v>
      </c>
      <c r="D17" s="74">
        <v>648.32157066427965</v>
      </c>
      <c r="E17" s="74">
        <v>655.8056147677172</v>
      </c>
      <c r="F17" s="74">
        <v>661.9616606688752</v>
      </c>
      <c r="G17" s="74">
        <v>666.40355377215337</v>
      </c>
      <c r="H17" s="74">
        <v>673.05652810054005</v>
      </c>
      <c r="I17" s="74">
        <v>680.18836785410576</v>
      </c>
      <c r="J17" s="74">
        <v>691.55226775488666</v>
      </c>
      <c r="K17" s="74">
        <v>698.09959748829726</v>
      </c>
      <c r="L17" s="74">
        <v>705.55579600232193</v>
      </c>
      <c r="M17" s="74">
        <v>713.25591567992774</v>
      </c>
      <c r="N17" s="74">
        <v>721.43385524683697</v>
      </c>
      <c r="O17" s="74">
        <v>725.36943708355273</v>
      </c>
      <c r="P17" s="74">
        <v>735.24265892163635</v>
      </c>
      <c r="Q17" s="74">
        <v>741.51821003106306</v>
      </c>
      <c r="R17" s="74">
        <v>754.2180072235077</v>
      </c>
      <c r="S17" s="74">
        <v>760.30089161002843</v>
      </c>
      <c r="T17" s="74">
        <v>768.93614106229916</v>
      </c>
      <c r="U17" s="74">
        <v>779.45928476922472</v>
      </c>
      <c r="V17" s="74">
        <v>798.28183722210781</v>
      </c>
      <c r="W17" s="74">
        <v>808.06405934979523</v>
      </c>
      <c r="X17" s="74">
        <v>819.5941978451026</v>
      </c>
      <c r="Y17" s="74">
        <v>829.35913645605888</v>
      </c>
      <c r="Z17" s="74">
        <v>838.16526965351113</v>
      </c>
      <c r="AA17" s="74">
        <v>841.28335802379115</v>
      </c>
      <c r="AB17" s="74">
        <v>851.53078480596901</v>
      </c>
      <c r="AC17" s="74">
        <v>860.52923155190786</v>
      </c>
      <c r="AD17" s="74">
        <v>872.91999436989977</v>
      </c>
      <c r="AE17" s="74">
        <v>875.13562808352356</v>
      </c>
      <c r="AF17" s="74">
        <v>886.3410795344837</v>
      </c>
    </row>
    <row r="18" spans="1:32" s="35" customFormat="1" ht="23.1" customHeight="1" x14ac:dyDescent="0.2">
      <c r="A18" s="113" t="s">
        <v>12</v>
      </c>
      <c r="B18" s="74">
        <v>1481.4478781773576</v>
      </c>
      <c r="C18" s="74">
        <v>1612.5974340463258</v>
      </c>
      <c r="D18" s="74">
        <v>1485.7186703314619</v>
      </c>
      <c r="E18" s="74">
        <v>1528.7499343029579</v>
      </c>
      <c r="F18" s="74">
        <v>1525.8151295926793</v>
      </c>
      <c r="G18" s="74">
        <v>1616.969536363918</v>
      </c>
      <c r="H18" s="74">
        <v>1654.153618702526</v>
      </c>
      <c r="I18" s="74">
        <v>1775.8583987453555</v>
      </c>
      <c r="J18" s="74">
        <v>1763.3327695378191</v>
      </c>
      <c r="K18" s="74">
        <v>1882.3120890278747</v>
      </c>
      <c r="L18" s="74">
        <v>1871.5271778200226</v>
      </c>
      <c r="M18" s="74">
        <v>1988.3544008213391</v>
      </c>
      <c r="N18" s="74">
        <v>1886.4541467859985</v>
      </c>
      <c r="O18" s="74">
        <v>1987.5929011323854</v>
      </c>
      <c r="P18" s="74">
        <v>2017.628051501601</v>
      </c>
      <c r="Q18" s="74">
        <v>1897.7186062010339</v>
      </c>
      <c r="R18" s="74">
        <v>1625.920213380404</v>
      </c>
      <c r="S18" s="74">
        <v>2068.6866281084581</v>
      </c>
      <c r="T18" s="74">
        <v>2144.1169115498183</v>
      </c>
      <c r="U18" s="74">
        <v>2230.8382064315088</v>
      </c>
      <c r="V18" s="74">
        <v>2200.2187945521928</v>
      </c>
      <c r="W18" s="74">
        <v>2131.9830790986562</v>
      </c>
      <c r="X18" s="74">
        <v>2018.9556905986071</v>
      </c>
      <c r="Y18" s="74">
        <v>2139.2812778358007</v>
      </c>
      <c r="Z18" s="74">
        <v>2210.1317724371661</v>
      </c>
      <c r="AA18" s="74">
        <v>2146.1936897460455</v>
      </c>
      <c r="AB18" s="74">
        <v>2216.6174075406375</v>
      </c>
      <c r="AC18" s="74">
        <v>2331.9938295931765</v>
      </c>
      <c r="AD18" s="74">
        <v>2178.2338504263175</v>
      </c>
      <c r="AE18" s="74">
        <v>2115.2278258143133</v>
      </c>
      <c r="AF18" s="74">
        <v>2338.9274802046034</v>
      </c>
    </row>
    <row r="19" spans="1:32" s="121" customFormat="1" ht="23.1" customHeight="1" x14ac:dyDescent="0.2">
      <c r="A19" s="137" t="s">
        <v>94</v>
      </c>
      <c r="B19" s="138">
        <v>11937.72488138928</v>
      </c>
      <c r="C19" s="138">
        <v>11574.910102479214</v>
      </c>
      <c r="D19" s="138">
        <v>11626.766233996736</v>
      </c>
      <c r="E19" s="138">
        <v>12042.614558552568</v>
      </c>
      <c r="F19" s="138">
        <v>12862.272074776494</v>
      </c>
      <c r="G19" s="138">
        <v>12815.161399869405</v>
      </c>
      <c r="H19" s="138">
        <v>12685.301909755221</v>
      </c>
      <c r="I19" s="138">
        <v>12837.42212465959</v>
      </c>
      <c r="J19" s="138">
        <v>13754.371343807765</v>
      </c>
      <c r="K19" s="138">
        <v>13368.869598335708</v>
      </c>
      <c r="L19" s="138">
        <v>13465.055498837355</v>
      </c>
      <c r="M19" s="138">
        <v>13600.500916302803</v>
      </c>
      <c r="N19" s="138">
        <v>14658.158480542679</v>
      </c>
      <c r="O19" s="138">
        <v>14367.42680807579</v>
      </c>
      <c r="P19" s="138">
        <v>13669.845465364702</v>
      </c>
      <c r="Q19" s="138">
        <v>12850.809748886444</v>
      </c>
      <c r="R19" s="138">
        <v>14122.330052002802</v>
      </c>
      <c r="S19" s="138">
        <v>14076.791886744057</v>
      </c>
      <c r="T19" s="138">
        <v>14391.055885244941</v>
      </c>
      <c r="U19" s="138">
        <v>14490.533554711501</v>
      </c>
      <c r="V19" s="138">
        <v>14527.600599603533</v>
      </c>
      <c r="W19" s="138">
        <v>14893.485522792143</v>
      </c>
      <c r="X19" s="138">
        <v>14964.278105817242</v>
      </c>
      <c r="Y19" s="138">
        <v>15000.212745132274</v>
      </c>
      <c r="Z19" s="138">
        <v>15850.818102897418</v>
      </c>
      <c r="AA19" s="138">
        <v>15648.216639825072</v>
      </c>
      <c r="AB19" s="138">
        <v>15181.684091460669</v>
      </c>
      <c r="AC19" s="138">
        <v>16237.824638077793</v>
      </c>
      <c r="AD19" s="138">
        <v>16026.769498733636</v>
      </c>
      <c r="AE19" s="138">
        <v>16580.768357227505</v>
      </c>
      <c r="AF19" s="138">
        <v>16044.19378083578</v>
      </c>
    </row>
    <row r="20" spans="1:32" s="35" customFormat="1" ht="23.1" customHeight="1" x14ac:dyDescent="0.2">
      <c r="A20" s="115" t="s">
        <v>52</v>
      </c>
      <c r="B20" s="74">
        <v>2581.8027678470498</v>
      </c>
      <c r="C20" s="74">
        <v>2378.6063436668755</v>
      </c>
      <c r="D20" s="74">
        <v>2381.2120880923208</v>
      </c>
      <c r="E20" s="74">
        <v>2490.3819244291681</v>
      </c>
      <c r="F20" s="74">
        <v>2728.720428085508</v>
      </c>
      <c r="G20" s="74">
        <v>2654.0341767584587</v>
      </c>
      <c r="H20" s="74">
        <v>2561.1425269937336</v>
      </c>
      <c r="I20" s="74">
        <v>2622.9294569566587</v>
      </c>
      <c r="J20" s="74">
        <v>2934.9363344045146</v>
      </c>
      <c r="K20" s="74">
        <v>2739.4514914373012</v>
      </c>
      <c r="L20" s="74">
        <v>2717.6733369042681</v>
      </c>
      <c r="M20" s="74">
        <v>2697.0647387377007</v>
      </c>
      <c r="N20" s="74">
        <v>3062.7269033373809</v>
      </c>
      <c r="O20" s="74">
        <v>2878.8692282769853</v>
      </c>
      <c r="P20" s="74">
        <v>2631.3930374937404</v>
      </c>
      <c r="Q20" s="74">
        <v>2372.2736722646678</v>
      </c>
      <c r="R20" s="74">
        <v>2979.7388377315065</v>
      </c>
      <c r="S20" s="74">
        <v>2673.5195399276413</v>
      </c>
      <c r="T20" s="74">
        <v>2554.9960016048872</v>
      </c>
      <c r="U20" s="74">
        <v>2670.8437603559064</v>
      </c>
      <c r="V20" s="74">
        <v>2810.9121051213656</v>
      </c>
      <c r="W20" s="74">
        <v>2781.1650838021842</v>
      </c>
      <c r="X20" s="74">
        <v>2789.4112411088495</v>
      </c>
      <c r="Y20" s="74">
        <v>2866.6672517777238</v>
      </c>
      <c r="Z20" s="74">
        <v>3009.793592352743</v>
      </c>
      <c r="AA20" s="74">
        <v>2869.3352295739037</v>
      </c>
      <c r="AB20" s="74">
        <v>2765.3485883642779</v>
      </c>
      <c r="AC20" s="74">
        <v>3036.2881551658465</v>
      </c>
      <c r="AD20" s="74">
        <v>3215.4098674911438</v>
      </c>
      <c r="AE20" s="74">
        <v>2926.2767736261412</v>
      </c>
      <c r="AF20" s="74">
        <v>2926.4954816752766</v>
      </c>
    </row>
    <row r="21" spans="1:32" s="35" customFormat="1" ht="23.1" customHeight="1" x14ac:dyDescent="0.2">
      <c r="A21" s="115" t="s">
        <v>53</v>
      </c>
      <c r="B21" s="74">
        <v>901.02710422890243</v>
      </c>
      <c r="C21" s="74">
        <v>873.66902105395741</v>
      </c>
      <c r="D21" s="74">
        <v>904.15098417801664</v>
      </c>
      <c r="E21" s="74">
        <v>941.82318207604828</v>
      </c>
      <c r="F21" s="74">
        <v>1000.4504798109563</v>
      </c>
      <c r="G21" s="74">
        <v>978.44405410372667</v>
      </c>
      <c r="H21" s="74">
        <v>1015.7343381233317</v>
      </c>
      <c r="I21" s="74">
        <v>1033.5398267568999</v>
      </c>
      <c r="J21" s="74">
        <v>1031.4044247305089</v>
      </c>
      <c r="K21" s="74">
        <v>982.44879779976463</v>
      </c>
      <c r="L21" s="74">
        <v>1020.3874291063998</v>
      </c>
      <c r="M21" s="74">
        <v>1028.1588433800348</v>
      </c>
      <c r="N21" s="74">
        <v>1073.3514519609598</v>
      </c>
      <c r="O21" s="74">
        <v>1000.5963245791253</v>
      </c>
      <c r="P21" s="74">
        <v>996.81729673812356</v>
      </c>
      <c r="Q21" s="74">
        <v>922.26696739208671</v>
      </c>
      <c r="R21" s="74">
        <v>995.7614380311893</v>
      </c>
      <c r="S21" s="74">
        <v>974.20004778492603</v>
      </c>
      <c r="T21" s="74">
        <v>1010.8760470221221</v>
      </c>
      <c r="U21" s="74">
        <v>998.99858924200998</v>
      </c>
      <c r="V21" s="74">
        <v>907.27616490380001</v>
      </c>
      <c r="W21" s="74">
        <v>951.46403622177138</v>
      </c>
      <c r="X21" s="74">
        <v>1043.1296592182407</v>
      </c>
      <c r="Y21" s="74">
        <v>924.97860275507333</v>
      </c>
      <c r="Z21" s="74">
        <v>854.53068541638561</v>
      </c>
      <c r="AA21" s="74">
        <v>938.16575340187649</v>
      </c>
      <c r="AB21" s="74">
        <v>942.77307291911484</v>
      </c>
      <c r="AC21" s="74">
        <v>885.27020159662754</v>
      </c>
      <c r="AD21" s="74">
        <v>864.00522208771372</v>
      </c>
      <c r="AE21" s="74">
        <v>933.58029619363356</v>
      </c>
      <c r="AF21" s="74">
        <v>999.60080658180368</v>
      </c>
    </row>
    <row r="22" spans="1:32" s="35" customFormat="1" ht="23.1" customHeight="1" x14ac:dyDescent="0.2">
      <c r="A22" s="115" t="s">
        <v>55</v>
      </c>
      <c r="B22" s="74">
        <v>797.28711503374893</v>
      </c>
      <c r="C22" s="74">
        <v>775.55079475749619</v>
      </c>
      <c r="D22" s="74">
        <v>794.87163958596432</v>
      </c>
      <c r="E22" s="74">
        <v>843.81646108086613</v>
      </c>
      <c r="F22" s="74">
        <v>947.22949124331092</v>
      </c>
      <c r="G22" s="74">
        <v>867.39826859537266</v>
      </c>
      <c r="H22" s="74">
        <v>863.67072471496283</v>
      </c>
      <c r="I22" s="74">
        <v>875.82673878252115</v>
      </c>
      <c r="J22" s="74">
        <v>947.29191490492224</v>
      </c>
      <c r="K22" s="74">
        <v>864.21560852906373</v>
      </c>
      <c r="L22" s="74">
        <v>855.92033695785233</v>
      </c>
      <c r="M22" s="74">
        <v>903.53162444685381</v>
      </c>
      <c r="N22" s="74">
        <v>996.01343494273578</v>
      </c>
      <c r="O22" s="74">
        <v>944.23169779435773</v>
      </c>
      <c r="P22" s="74">
        <v>832.38221780536867</v>
      </c>
      <c r="Q22" s="74">
        <v>492.58505728442191</v>
      </c>
      <c r="R22" s="74">
        <v>750.19631147371604</v>
      </c>
      <c r="S22" s="74">
        <v>767.53253881519242</v>
      </c>
      <c r="T22" s="74">
        <v>854.7394669068924</v>
      </c>
      <c r="U22" s="74">
        <v>874.56618120985468</v>
      </c>
      <c r="V22" s="74">
        <v>763.17445099292456</v>
      </c>
      <c r="W22" s="74">
        <v>888.68917651355866</v>
      </c>
      <c r="X22" s="74">
        <v>688.83868576716623</v>
      </c>
      <c r="Y22" s="74">
        <v>825.70322228691452</v>
      </c>
      <c r="Z22" s="74">
        <v>758.82254245167201</v>
      </c>
      <c r="AA22" s="74">
        <v>874.31609577565075</v>
      </c>
      <c r="AB22" s="74">
        <v>787.06544254666915</v>
      </c>
      <c r="AC22" s="74">
        <v>1138.3480181208938</v>
      </c>
      <c r="AD22" s="74">
        <v>983.0194642817662</v>
      </c>
      <c r="AE22" s="74">
        <v>916.18281552070778</v>
      </c>
      <c r="AF22" s="74">
        <v>848.10718624348726</v>
      </c>
    </row>
    <row r="23" spans="1:32" s="35" customFormat="1" ht="23.1" customHeight="1" x14ac:dyDescent="0.2">
      <c r="A23" s="115" t="s">
        <v>54</v>
      </c>
      <c r="B23" s="74">
        <v>494.879813250822</v>
      </c>
      <c r="C23" s="74">
        <v>543.27025379549821</v>
      </c>
      <c r="D23" s="74">
        <v>548.40994094407483</v>
      </c>
      <c r="E23" s="74">
        <v>543.29766549685144</v>
      </c>
      <c r="F23" s="74">
        <v>566.75071895015117</v>
      </c>
      <c r="G23" s="74">
        <v>601.76259583553917</v>
      </c>
      <c r="H23" s="74">
        <v>604.24216599804788</v>
      </c>
      <c r="I23" s="74">
        <v>578.91488328677167</v>
      </c>
      <c r="J23" s="74">
        <v>552.35153336413441</v>
      </c>
      <c r="K23" s="74">
        <v>545.51917371670459</v>
      </c>
      <c r="L23" s="74">
        <v>536.11039755127968</v>
      </c>
      <c r="M23" s="74">
        <v>556.9484542041115</v>
      </c>
      <c r="N23" s="74">
        <v>665.01316700445807</v>
      </c>
      <c r="O23" s="74">
        <v>710.58442028887043</v>
      </c>
      <c r="P23" s="74">
        <v>644.6448250432926</v>
      </c>
      <c r="Q23" s="74">
        <v>601.16793632982933</v>
      </c>
      <c r="R23" s="74">
        <v>671.92199111263574</v>
      </c>
      <c r="S23" s="74">
        <v>719.16128632487687</v>
      </c>
      <c r="T23" s="74">
        <v>751.76919549599836</v>
      </c>
      <c r="U23" s="74">
        <v>786.86392780242875</v>
      </c>
      <c r="V23" s="74">
        <v>770.08362260863498</v>
      </c>
      <c r="W23" s="74">
        <v>789.62319056368813</v>
      </c>
      <c r="X23" s="74">
        <v>788.70433600575791</v>
      </c>
      <c r="Y23" s="74">
        <v>797.18412984515999</v>
      </c>
      <c r="Z23" s="74">
        <v>802.37996141494045</v>
      </c>
      <c r="AA23" s="74">
        <v>821.09743859660773</v>
      </c>
      <c r="AB23" s="74">
        <v>883.24646380206298</v>
      </c>
      <c r="AC23" s="74">
        <v>962.94025679385243</v>
      </c>
      <c r="AD23" s="74">
        <v>1077.2129997822858</v>
      </c>
      <c r="AE23" s="74">
        <v>1043.0997439689347</v>
      </c>
      <c r="AF23" s="74">
        <v>965.30694031627399</v>
      </c>
    </row>
    <row r="24" spans="1:32" s="35" customFormat="1" ht="23.1" customHeight="1" x14ac:dyDescent="0.2">
      <c r="A24" s="115" t="s">
        <v>72</v>
      </c>
      <c r="B24" s="74">
        <v>719.18089875483963</v>
      </c>
      <c r="C24" s="74">
        <v>675.56616325724781</v>
      </c>
      <c r="D24" s="74">
        <v>743.03583880841836</v>
      </c>
      <c r="E24" s="74">
        <v>733.66895413543921</v>
      </c>
      <c r="F24" s="74">
        <v>748.48687426723347</v>
      </c>
      <c r="G24" s="74">
        <v>737.22080350036003</v>
      </c>
      <c r="H24" s="74">
        <v>709.02486355968699</v>
      </c>
      <c r="I24" s="74">
        <v>743.1653241097174</v>
      </c>
      <c r="J24" s="74">
        <v>779.18402688740764</v>
      </c>
      <c r="K24" s="74">
        <v>783.14383503866384</v>
      </c>
      <c r="L24" s="74">
        <v>842.14822210396596</v>
      </c>
      <c r="M24" s="74">
        <v>858.17907257181878</v>
      </c>
      <c r="N24" s="74">
        <v>932.56807120442534</v>
      </c>
      <c r="O24" s="74">
        <v>926.57263877081903</v>
      </c>
      <c r="P24" s="74">
        <v>922.54849085846706</v>
      </c>
      <c r="Q24" s="74">
        <v>794.34468979641747</v>
      </c>
      <c r="R24" s="74">
        <v>954.44714117839851</v>
      </c>
      <c r="S24" s="74">
        <v>910.67129894170523</v>
      </c>
      <c r="T24" s="74">
        <v>1016.3145982739287</v>
      </c>
      <c r="U24" s="74">
        <v>981.16094525166284</v>
      </c>
      <c r="V24" s="74">
        <v>952.6353525993502</v>
      </c>
      <c r="W24" s="74">
        <v>940.39573393759417</v>
      </c>
      <c r="X24" s="74">
        <v>1081.6428350517649</v>
      </c>
      <c r="Y24" s="74">
        <v>1061.9425431032496</v>
      </c>
      <c r="Z24" s="74">
        <v>969.73063820249104</v>
      </c>
      <c r="AA24" s="74">
        <v>1075.0790623460503</v>
      </c>
      <c r="AB24" s="74">
        <v>874.47983123178562</v>
      </c>
      <c r="AC24" s="74">
        <v>1141.1775800902994</v>
      </c>
      <c r="AD24" s="74">
        <v>1002.9742555551114</v>
      </c>
      <c r="AE24" s="74">
        <v>1088.2022922734461</v>
      </c>
      <c r="AF24" s="74">
        <v>943.69975111003214</v>
      </c>
    </row>
    <row r="25" spans="1:32" s="35" customFormat="1" ht="23.1" customHeight="1" x14ac:dyDescent="0.2">
      <c r="A25" s="115" t="s">
        <v>14</v>
      </c>
      <c r="B25" s="74">
        <v>1593.409342055242</v>
      </c>
      <c r="C25" s="74">
        <v>1600.415105968229</v>
      </c>
      <c r="D25" s="74">
        <v>1632.1098981662192</v>
      </c>
      <c r="E25" s="74">
        <v>1689.2625308768572</v>
      </c>
      <c r="F25" s="74">
        <v>1743.1305169667792</v>
      </c>
      <c r="G25" s="74">
        <v>1817.3790339639529</v>
      </c>
      <c r="H25" s="74">
        <v>1834.7890584288677</v>
      </c>
      <c r="I25" s="74">
        <v>1875.7590294737438</v>
      </c>
      <c r="J25" s="74">
        <v>1987.7112354972339</v>
      </c>
      <c r="K25" s="74">
        <v>2007.2638391554485</v>
      </c>
      <c r="L25" s="74">
        <v>2028.0947804250745</v>
      </c>
      <c r="M25" s="74">
        <v>1985.586514612346</v>
      </c>
      <c r="N25" s="74">
        <v>2077.7546787822471</v>
      </c>
      <c r="O25" s="74">
        <v>2032.7345122794752</v>
      </c>
      <c r="P25" s="74">
        <v>2151.3016869097246</v>
      </c>
      <c r="Q25" s="74">
        <v>2157.9638246028235</v>
      </c>
      <c r="R25" s="74">
        <v>2157.2200089964431</v>
      </c>
      <c r="S25" s="74">
        <v>2162.5773808266244</v>
      </c>
      <c r="T25" s="74">
        <v>2184.3611109323515</v>
      </c>
      <c r="U25" s="74">
        <v>2242.9725716076564</v>
      </c>
      <c r="V25" s="74">
        <v>2300.1055135021629</v>
      </c>
      <c r="W25" s="74">
        <v>2368.4258619388406</v>
      </c>
      <c r="X25" s="74">
        <v>2400.2902451896794</v>
      </c>
      <c r="Y25" s="74">
        <v>2463.4771420804891</v>
      </c>
      <c r="Z25" s="74">
        <v>2518.208309947076</v>
      </c>
      <c r="AA25" s="74">
        <v>2553.3869361471916</v>
      </c>
      <c r="AB25" s="74">
        <v>2551.6587151412564</v>
      </c>
      <c r="AC25" s="74">
        <v>2616.6406916226279</v>
      </c>
      <c r="AD25" s="74">
        <v>2615.9029157617338</v>
      </c>
      <c r="AE25" s="74">
        <v>2653.2873759601325</v>
      </c>
      <c r="AF25" s="74">
        <v>2658.3000664964034</v>
      </c>
    </row>
    <row r="26" spans="1:32" s="35" customFormat="1" ht="23.1" customHeight="1" x14ac:dyDescent="0.2">
      <c r="A26" s="115" t="s">
        <v>56</v>
      </c>
      <c r="B26" s="74">
        <v>689.75918390153549</v>
      </c>
      <c r="C26" s="74">
        <v>627.41215332013815</v>
      </c>
      <c r="D26" s="74">
        <v>486.69309102031752</v>
      </c>
      <c r="E26" s="74">
        <v>526.51042174500242</v>
      </c>
      <c r="F26" s="74">
        <v>660.69909815718279</v>
      </c>
      <c r="G26" s="74">
        <v>653.02570782427972</v>
      </c>
      <c r="H26" s="74">
        <v>568.2934802050703</v>
      </c>
      <c r="I26" s="74">
        <v>623.02719170766352</v>
      </c>
      <c r="J26" s="74">
        <v>680.93323017428759</v>
      </c>
      <c r="K26" s="74">
        <v>622.03685771378025</v>
      </c>
      <c r="L26" s="74">
        <v>625.55263846931962</v>
      </c>
      <c r="M26" s="74">
        <v>738.04859288057855</v>
      </c>
      <c r="N26" s="74">
        <v>883.98647595962962</v>
      </c>
      <c r="O26" s="74">
        <v>793.25871972140635</v>
      </c>
      <c r="P26" s="74">
        <v>465.3461113230436</v>
      </c>
      <c r="Q26" s="74">
        <v>599.52608075544106</v>
      </c>
      <c r="R26" s="74">
        <v>616.19556146371508</v>
      </c>
      <c r="S26" s="74">
        <v>734.90626953526089</v>
      </c>
      <c r="T26" s="74">
        <v>733.67803026764682</v>
      </c>
      <c r="U26" s="74">
        <v>716.19523981937118</v>
      </c>
      <c r="V26" s="74">
        <v>789.13418969045722</v>
      </c>
      <c r="W26" s="74">
        <v>774.21305139471121</v>
      </c>
      <c r="X26" s="74">
        <v>655.97251642307583</v>
      </c>
      <c r="Y26" s="74">
        <v>669.31720732687381</v>
      </c>
      <c r="Z26" s="74">
        <v>1172.715019468799</v>
      </c>
      <c r="AA26" s="74">
        <v>912.75900736288338</v>
      </c>
      <c r="AB26" s="74">
        <v>855.93865499970286</v>
      </c>
      <c r="AC26" s="74">
        <v>773.05168607373344</v>
      </c>
      <c r="AD26" s="74">
        <v>644.37451296691029</v>
      </c>
      <c r="AE26" s="74">
        <v>1275.5745755355579</v>
      </c>
      <c r="AF26" s="74">
        <v>928.17879236356589</v>
      </c>
    </row>
    <row r="27" spans="1:32" s="35" customFormat="1" ht="23.1" customHeight="1" x14ac:dyDescent="0.2">
      <c r="A27" s="115" t="s">
        <v>57</v>
      </c>
      <c r="B27" s="74">
        <v>470.80925844903965</v>
      </c>
      <c r="C27" s="74">
        <v>473.02411683833731</v>
      </c>
      <c r="D27" s="74">
        <v>474.55751458622905</v>
      </c>
      <c r="E27" s="74">
        <v>482.653082870584</v>
      </c>
      <c r="F27" s="74">
        <v>489.97413239803637</v>
      </c>
      <c r="G27" s="74">
        <v>484.48905323904114</v>
      </c>
      <c r="H27" s="74">
        <v>495.97883750809723</v>
      </c>
      <c r="I27" s="74">
        <v>528.95303259559523</v>
      </c>
      <c r="J27" s="74">
        <v>559.53340627977445</v>
      </c>
      <c r="K27" s="74">
        <v>570.90209125193451</v>
      </c>
      <c r="L27" s="74">
        <v>589.24155126311189</v>
      </c>
      <c r="M27" s="74">
        <v>624.50818449622932</v>
      </c>
      <c r="N27" s="74">
        <v>645.25135100877776</v>
      </c>
      <c r="O27" s="74">
        <v>658.28932308576839</v>
      </c>
      <c r="P27" s="74">
        <v>599.63952032282225</v>
      </c>
      <c r="Q27" s="74">
        <v>616.03545395297385</v>
      </c>
      <c r="R27" s="74">
        <v>638.34279138055081</v>
      </c>
      <c r="S27" s="74">
        <v>645.65081834271416</v>
      </c>
      <c r="T27" s="74">
        <v>647.35269747181849</v>
      </c>
      <c r="U27" s="74">
        <v>645.77630010493624</v>
      </c>
      <c r="V27" s="74">
        <v>653.04762371497281</v>
      </c>
      <c r="W27" s="74">
        <v>662.6604786399588</v>
      </c>
      <c r="X27" s="74">
        <v>664.73786124043784</v>
      </c>
      <c r="Y27" s="74">
        <v>688.00892039232201</v>
      </c>
      <c r="Z27" s="74">
        <v>770.86051783057917</v>
      </c>
      <c r="AA27" s="74">
        <v>760.27596720029408</v>
      </c>
      <c r="AB27" s="74">
        <v>800.46382269726507</v>
      </c>
      <c r="AC27" s="74">
        <v>811.56420460984702</v>
      </c>
      <c r="AD27" s="74">
        <v>788.82244846047467</v>
      </c>
      <c r="AE27" s="74">
        <v>769.10977127534113</v>
      </c>
      <c r="AF27" s="74">
        <v>867.54996726754246</v>
      </c>
    </row>
    <row r="28" spans="1:32" s="35" customFormat="1" ht="23.1" customHeight="1" x14ac:dyDescent="0.2">
      <c r="A28" s="115" t="s">
        <v>15</v>
      </c>
      <c r="B28" s="74">
        <v>622.10873669379612</v>
      </c>
      <c r="C28" s="74">
        <v>656.08492170527052</v>
      </c>
      <c r="D28" s="74">
        <v>671.46528782956159</v>
      </c>
      <c r="E28" s="74">
        <v>727.98068036349525</v>
      </c>
      <c r="F28" s="74">
        <v>749.77757281775416</v>
      </c>
      <c r="G28" s="74">
        <v>757.34619578567015</v>
      </c>
      <c r="H28" s="74">
        <v>726.59796852595753</v>
      </c>
      <c r="I28" s="74">
        <v>699.53089551433527</v>
      </c>
      <c r="J28" s="74">
        <v>756.15219032273853</v>
      </c>
      <c r="K28" s="74">
        <v>744.10882363229382</v>
      </c>
      <c r="L28" s="74">
        <v>766.22438041746955</v>
      </c>
      <c r="M28" s="74">
        <v>790.96802909496557</v>
      </c>
      <c r="N28" s="74">
        <v>863.91102135074505</v>
      </c>
      <c r="O28" s="74">
        <v>904.86435077300882</v>
      </c>
      <c r="P28" s="74">
        <v>892.55007560978549</v>
      </c>
      <c r="Q28" s="74">
        <v>891.83291231427506</v>
      </c>
      <c r="R28" s="74">
        <v>970.11837952354131</v>
      </c>
      <c r="S28" s="74">
        <v>1006.6297683384862</v>
      </c>
      <c r="T28" s="74">
        <v>1091.8719852762508</v>
      </c>
      <c r="U28" s="74">
        <v>930.50979355741583</v>
      </c>
      <c r="V28" s="74">
        <v>1024.4073052336487</v>
      </c>
      <c r="W28" s="74">
        <v>1049.0331749701359</v>
      </c>
      <c r="X28" s="74">
        <v>1043.9421349571062</v>
      </c>
      <c r="Y28" s="74">
        <v>1022.8990365554</v>
      </c>
      <c r="Z28" s="74">
        <v>1113.3790022840881</v>
      </c>
      <c r="AA28" s="74">
        <v>1111.8088637587675</v>
      </c>
      <c r="AB28" s="74">
        <v>946.20085853134674</v>
      </c>
      <c r="AC28" s="74">
        <v>1015.9408303632913</v>
      </c>
      <c r="AD28" s="74">
        <v>877.95478316240678</v>
      </c>
      <c r="AE28" s="74">
        <v>1117.7546478775128</v>
      </c>
      <c r="AF28" s="74">
        <v>1012.8777572027382</v>
      </c>
    </row>
    <row r="29" spans="1:32" s="35" customFormat="1" ht="23.1" customHeight="1" x14ac:dyDescent="0.2">
      <c r="A29" s="115" t="s">
        <v>16</v>
      </c>
      <c r="B29" s="74">
        <v>1262.7640870730831</v>
      </c>
      <c r="C29" s="74">
        <v>1177.1816653997305</v>
      </c>
      <c r="D29" s="74">
        <v>1161.0949637441188</v>
      </c>
      <c r="E29" s="74">
        <v>1175.4628231744427</v>
      </c>
      <c r="F29" s="74">
        <v>1271.8300280051076</v>
      </c>
      <c r="G29" s="74">
        <v>1265.1920220928714</v>
      </c>
      <c r="H29" s="74">
        <v>1295.4423273910222</v>
      </c>
      <c r="I29" s="74">
        <v>1274.8960126011998</v>
      </c>
      <c r="J29" s="74">
        <v>1410.9362008872051</v>
      </c>
      <c r="K29" s="74">
        <v>1428.3259693085358</v>
      </c>
      <c r="L29" s="74">
        <v>1406.4607970202683</v>
      </c>
      <c r="M29" s="74">
        <v>1326.9157284325747</v>
      </c>
      <c r="N29" s="74">
        <v>1299.97161708473</v>
      </c>
      <c r="O29" s="74">
        <v>1348.5937227576981</v>
      </c>
      <c r="P29" s="74">
        <v>1420.4094988893585</v>
      </c>
      <c r="Q29" s="74">
        <v>1389.623906595177</v>
      </c>
      <c r="R29" s="74">
        <v>1140.1833876948015</v>
      </c>
      <c r="S29" s="74">
        <v>1241.8778781761625</v>
      </c>
      <c r="T29" s="74">
        <v>1395.9277208339051</v>
      </c>
      <c r="U29" s="74">
        <v>1452.1746057673301</v>
      </c>
      <c r="V29" s="74">
        <v>1302.3914925249808</v>
      </c>
      <c r="W29" s="74">
        <v>1203.8729898218646</v>
      </c>
      <c r="X29" s="74">
        <v>1459.4929236376809</v>
      </c>
      <c r="Y29" s="74">
        <v>1340.6778815639802</v>
      </c>
      <c r="Z29" s="74">
        <v>1473.4783193353237</v>
      </c>
      <c r="AA29" s="74">
        <v>1192.3827761542827</v>
      </c>
      <c r="AB29" s="74">
        <v>1331.5997513188031</v>
      </c>
      <c r="AC29" s="74">
        <v>1490.9216613661233</v>
      </c>
      <c r="AD29" s="74">
        <v>1641.152285802905</v>
      </c>
      <c r="AE29" s="74">
        <v>1303.5752831732148</v>
      </c>
      <c r="AF29" s="74">
        <v>1393.9326129731794</v>
      </c>
    </row>
    <row r="30" spans="1:32" s="35" customFormat="1" ht="23.1" customHeight="1" x14ac:dyDescent="0.2">
      <c r="A30" s="115" t="s">
        <v>58</v>
      </c>
      <c r="B30" s="74">
        <v>795.5829813392146</v>
      </c>
      <c r="C30" s="74">
        <v>797.54931526775408</v>
      </c>
      <c r="D30" s="74">
        <v>828.82400258797725</v>
      </c>
      <c r="E30" s="74">
        <v>887.80789722847783</v>
      </c>
      <c r="F30" s="74">
        <v>951.64911184588459</v>
      </c>
      <c r="G30" s="74">
        <v>978.53231804578809</v>
      </c>
      <c r="H30" s="74">
        <v>982.57433352805197</v>
      </c>
      <c r="I30" s="74">
        <v>954.57254465492304</v>
      </c>
      <c r="J30" s="74">
        <v>1046.5490014749105</v>
      </c>
      <c r="K30" s="74">
        <v>1009.6199771734991</v>
      </c>
      <c r="L30" s="74">
        <v>999.91085539867174</v>
      </c>
      <c r="M30" s="74">
        <v>1017.3035942257994</v>
      </c>
      <c r="N30" s="74">
        <v>1065.804494521263</v>
      </c>
      <c r="O30" s="74">
        <v>1077.9085875450382</v>
      </c>
      <c r="P30" s="74">
        <v>1027.2225454105087</v>
      </c>
      <c r="Q30" s="74">
        <v>943.24967469419767</v>
      </c>
      <c r="R30" s="74">
        <v>1160.0347454768551</v>
      </c>
      <c r="S30" s="74">
        <v>1140.3328756616752</v>
      </c>
      <c r="T30" s="74">
        <v>1040.5803925401342</v>
      </c>
      <c r="U30" s="74">
        <v>1063.4462728384833</v>
      </c>
      <c r="V30" s="74">
        <v>1101.964722203785</v>
      </c>
      <c r="W30" s="74">
        <v>1338.9051403275812</v>
      </c>
      <c r="X30" s="74">
        <v>1206.3522800136298</v>
      </c>
      <c r="Y30" s="74">
        <v>1178.3663356371658</v>
      </c>
      <c r="Z30" s="74">
        <v>1234.8336002569852</v>
      </c>
      <c r="AA30" s="74">
        <v>1359.2291585767866</v>
      </c>
      <c r="AB30" s="74">
        <v>1259.7713182902803</v>
      </c>
      <c r="AC30" s="74">
        <v>1183.030964758955</v>
      </c>
      <c r="AD30" s="74">
        <v>1117.2967056837415</v>
      </c>
      <c r="AE30" s="74">
        <v>1268.4175284402331</v>
      </c>
      <c r="AF30" s="74">
        <v>1307.6893888997204</v>
      </c>
    </row>
    <row r="31" spans="1:32" s="35" customFormat="1" ht="23.1" customHeight="1" x14ac:dyDescent="0.2">
      <c r="A31" s="115" t="s">
        <v>71</v>
      </c>
      <c r="B31" s="74">
        <v>23.529476720314701</v>
      </c>
      <c r="C31" s="74">
        <v>25.13951964369635</v>
      </c>
      <c r="D31" s="74">
        <v>34.488023205926829</v>
      </c>
      <c r="E31" s="74">
        <v>47.939202599612038</v>
      </c>
      <c r="F31" s="74">
        <v>42.601590201074117</v>
      </c>
      <c r="G31" s="74">
        <v>54.702703146090606</v>
      </c>
      <c r="H31" s="74">
        <v>61.210740310850305</v>
      </c>
      <c r="I31" s="74">
        <v>58.72182450655675</v>
      </c>
      <c r="J31" s="74">
        <v>69.894324977156685</v>
      </c>
      <c r="K31" s="74">
        <v>64.22490847709129</v>
      </c>
      <c r="L31" s="74">
        <v>69.872989240273569</v>
      </c>
      <c r="M31" s="74">
        <v>61.220466944098739</v>
      </c>
      <c r="N31" s="74">
        <v>68.828093104919191</v>
      </c>
      <c r="O31" s="74">
        <v>65.297847559684584</v>
      </c>
      <c r="P31" s="74">
        <v>64.501169989907424</v>
      </c>
      <c r="Q31" s="74">
        <v>45.079507382784648</v>
      </c>
      <c r="R31" s="74">
        <v>50.823812354316665</v>
      </c>
      <c r="S31" s="74">
        <v>50.724589029887447</v>
      </c>
      <c r="T31" s="74">
        <v>51.920323422435153</v>
      </c>
      <c r="U31" s="74">
        <v>56.920805911476741</v>
      </c>
      <c r="V31" s="74">
        <v>65.029863402301416</v>
      </c>
      <c r="W31" s="74">
        <v>49.230016207075856</v>
      </c>
      <c r="X31" s="74">
        <v>45.437614410893822</v>
      </c>
      <c r="Y31" s="74">
        <v>46.115648349265001</v>
      </c>
      <c r="Z31" s="74">
        <v>43.080855810616676</v>
      </c>
      <c r="AA31" s="74">
        <v>46.803711446019541</v>
      </c>
      <c r="AB31" s="74">
        <v>59.353954509051235</v>
      </c>
      <c r="AC31" s="74">
        <v>65.095559558172781</v>
      </c>
      <c r="AD31" s="74">
        <v>80.111274696533215</v>
      </c>
      <c r="AE31" s="74">
        <v>52.129903142197229</v>
      </c>
      <c r="AF31" s="74">
        <v>81.649646819359276</v>
      </c>
    </row>
    <row r="32" spans="1:32" s="35" customFormat="1" ht="23.1" customHeight="1" x14ac:dyDescent="0.2">
      <c r="A32" s="115" t="s">
        <v>17</v>
      </c>
      <c r="B32" s="74">
        <v>765.14974672089545</v>
      </c>
      <c r="C32" s="74">
        <v>749.38419446127727</v>
      </c>
      <c r="D32" s="74">
        <v>742.20566281967501</v>
      </c>
      <c r="E32" s="74">
        <v>726.79765317687577</v>
      </c>
      <c r="F32" s="74">
        <v>734.21545068886041</v>
      </c>
      <c r="G32" s="74">
        <v>737.31866704238848</v>
      </c>
      <c r="H32" s="74">
        <v>736.71723572711744</v>
      </c>
      <c r="I32" s="74">
        <v>736.1193955257354</v>
      </c>
      <c r="J32" s="74">
        <v>764.42318057661464</v>
      </c>
      <c r="K32" s="74">
        <v>772.92653299171604</v>
      </c>
      <c r="L32" s="74">
        <v>771.16441674868781</v>
      </c>
      <c r="M32" s="74">
        <v>774.15568690064117</v>
      </c>
      <c r="N32" s="74">
        <v>783.4353490531854</v>
      </c>
      <c r="O32" s="74">
        <v>784.45037540637202</v>
      </c>
      <c r="P32" s="74">
        <v>778.28573000420704</v>
      </c>
      <c r="Q32" s="74">
        <v>780.42751239570407</v>
      </c>
      <c r="R32" s="74">
        <v>791.27621878043806</v>
      </c>
      <c r="S32" s="74">
        <v>801.28686094053785</v>
      </c>
      <c r="T32" s="74">
        <v>807.22436715768731</v>
      </c>
      <c r="U32" s="74">
        <v>818.92280573095013</v>
      </c>
      <c r="V32" s="74">
        <v>834.56111783608742</v>
      </c>
      <c r="W32" s="74">
        <v>841.23502486351686</v>
      </c>
      <c r="X32" s="74">
        <v>839.99805293041788</v>
      </c>
      <c r="Y32" s="74">
        <v>856.7920748432058</v>
      </c>
      <c r="Z32" s="74">
        <v>869.22665947420353</v>
      </c>
      <c r="AA32" s="74">
        <v>872.09027690789003</v>
      </c>
      <c r="AB32" s="74">
        <v>860.44850843177903</v>
      </c>
      <c r="AC32" s="74">
        <v>852.35822287585222</v>
      </c>
      <c r="AD32" s="74">
        <v>851.59010201155934</v>
      </c>
      <c r="AE32" s="74">
        <v>964.88145579504157</v>
      </c>
      <c r="AF32" s="74">
        <v>840.21633362156354</v>
      </c>
    </row>
    <row r="33" spans="1:32" s="35" customFormat="1" ht="23.1" customHeight="1" x14ac:dyDescent="0.2">
      <c r="A33" s="115" t="s">
        <v>59</v>
      </c>
      <c r="B33" s="74">
        <v>220.43436932079899</v>
      </c>
      <c r="C33" s="74">
        <v>222.05653334370649</v>
      </c>
      <c r="D33" s="74">
        <v>223.64729842791459</v>
      </c>
      <c r="E33" s="74">
        <v>225.2120792988475</v>
      </c>
      <c r="F33" s="74">
        <v>226.756581338654</v>
      </c>
      <c r="G33" s="74">
        <v>228.31579993586539</v>
      </c>
      <c r="H33" s="74">
        <v>229.88330874042148</v>
      </c>
      <c r="I33" s="74">
        <v>231.46596818726991</v>
      </c>
      <c r="J33" s="74">
        <v>233.07033932635841</v>
      </c>
      <c r="K33" s="74">
        <v>234.68169210990868</v>
      </c>
      <c r="L33" s="74">
        <v>236.29336723071083</v>
      </c>
      <c r="M33" s="74">
        <v>237.91138537504864</v>
      </c>
      <c r="N33" s="74">
        <v>239.54237122722381</v>
      </c>
      <c r="O33" s="74">
        <v>241.17505923718088</v>
      </c>
      <c r="P33" s="74">
        <v>242.80325896635327</v>
      </c>
      <c r="Q33" s="74">
        <v>244.4325531256406</v>
      </c>
      <c r="R33" s="74">
        <v>246.06942680469479</v>
      </c>
      <c r="S33" s="74">
        <v>247.72073409836636</v>
      </c>
      <c r="T33" s="74">
        <v>249.4439480388823</v>
      </c>
      <c r="U33" s="74">
        <v>251.18175551201679</v>
      </c>
      <c r="V33" s="74">
        <v>252.87707526906078</v>
      </c>
      <c r="W33" s="74">
        <v>254.57256358966291</v>
      </c>
      <c r="X33" s="74">
        <v>256.32771986254295</v>
      </c>
      <c r="Y33" s="74">
        <v>258.08274861545118</v>
      </c>
      <c r="Z33" s="74">
        <v>259.77839865151742</v>
      </c>
      <c r="AA33" s="74">
        <v>261.4863625768665</v>
      </c>
      <c r="AB33" s="74">
        <v>263.3351086772721</v>
      </c>
      <c r="AC33" s="74">
        <v>265.19660508166976</v>
      </c>
      <c r="AD33" s="74">
        <v>266.94266098935208</v>
      </c>
      <c r="AE33" s="74">
        <v>268.6958944454118</v>
      </c>
      <c r="AF33" s="74">
        <v>270.58904926483154</v>
      </c>
    </row>
    <row r="34" spans="1:32" s="35" customFormat="1" ht="18" customHeight="1" x14ac:dyDescent="0.2">
      <c r="A34" s="11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</row>
    <row r="35" spans="1:32" s="123" customFormat="1" ht="18" customHeight="1" x14ac:dyDescent="0.2">
      <c r="A35" s="137" t="s">
        <v>95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</row>
    <row r="36" spans="1:32" s="43" customFormat="1" ht="18" customHeight="1" thickBot="1" x14ac:dyDescent="0.25">
      <c r="A36" s="117" t="s">
        <v>19</v>
      </c>
      <c r="B36" s="118">
        <v>1858.4246847753386</v>
      </c>
      <c r="C36" s="118">
        <v>1817.8516340757285</v>
      </c>
      <c r="D36" s="118">
        <v>1948.6611276318563</v>
      </c>
      <c r="E36" s="118">
        <v>2005.6935134577732</v>
      </c>
      <c r="F36" s="118">
        <v>1991.28080951416</v>
      </c>
      <c r="G36" s="118">
        <v>2007.8942955698233</v>
      </c>
      <c r="H36" s="118">
        <v>1935.7399206939276</v>
      </c>
      <c r="I36" s="118">
        <v>2033.1630185059964</v>
      </c>
      <c r="J36" s="118">
        <v>1979.084331754083</v>
      </c>
      <c r="K36" s="118">
        <v>2073.2268641487981</v>
      </c>
      <c r="L36" s="118">
        <v>2129.3786957778952</v>
      </c>
      <c r="M36" s="118">
        <v>2135.7883566762634</v>
      </c>
      <c r="N36" s="118">
        <v>2197.45936228246</v>
      </c>
      <c r="O36" s="118">
        <v>2271.0517790483641</v>
      </c>
      <c r="P36" s="118">
        <v>2114.9576446373385</v>
      </c>
      <c r="Q36" s="118">
        <v>1601.6600366258049</v>
      </c>
      <c r="R36" s="118">
        <v>2122.9684165856033</v>
      </c>
      <c r="S36" s="118">
        <v>2166.1989740005338</v>
      </c>
      <c r="T36" s="118">
        <v>2039.8358704716823</v>
      </c>
      <c r="U36" s="118">
        <v>2367.6519571818144</v>
      </c>
      <c r="V36" s="118">
        <v>2089.5290988967822</v>
      </c>
      <c r="W36" s="118">
        <v>2351.9644694858139</v>
      </c>
      <c r="X36" s="118">
        <v>2484.7803632537302</v>
      </c>
      <c r="Y36" s="118">
        <v>2424.515114021322</v>
      </c>
      <c r="Z36" s="118">
        <v>2449.0104973336292</v>
      </c>
      <c r="AA36" s="118">
        <v>2462.5947519726415</v>
      </c>
      <c r="AB36" s="118">
        <v>2586.9673736181544</v>
      </c>
      <c r="AC36" s="118">
        <v>2717.0206871340424</v>
      </c>
      <c r="AD36" s="118">
        <v>2844.4470497863203</v>
      </c>
      <c r="AE36" s="118">
        <v>2719.4092797287631</v>
      </c>
      <c r="AF36" s="118">
        <v>2906.8903910669642</v>
      </c>
    </row>
    <row r="37" spans="1:32" ht="15" customHeight="1" x14ac:dyDescent="0.2">
      <c r="A37" s="13" t="s">
        <v>50</v>
      </c>
      <c r="R37" s="119"/>
      <c r="S37" s="119"/>
      <c r="T37" s="119"/>
      <c r="U37" s="119"/>
      <c r="V37" s="119"/>
      <c r="W37" s="119"/>
      <c r="X37" s="119"/>
      <c r="Y37" s="119"/>
      <c r="Z37" s="119"/>
      <c r="AA37" s="119"/>
    </row>
  </sheetData>
  <mergeCells count="8">
    <mergeCell ref="AD3:AF3"/>
    <mergeCell ref="B3:E3"/>
    <mergeCell ref="F3:I3"/>
    <mergeCell ref="V3:Y3"/>
    <mergeCell ref="Z3:AC3"/>
    <mergeCell ref="R3:T3"/>
    <mergeCell ref="N3:Q3"/>
    <mergeCell ref="J3:M3"/>
  </mergeCells>
  <pageMargins left="0.11811023622047245" right="0" top="0.51181102362204722" bottom="0" header="0" footer="0"/>
  <pageSetup paperSize="9" scale="73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F37"/>
  <sheetViews>
    <sheetView showGridLines="0" view="pageBreakPreview" zoomScale="110" zoomScaleNormal="100" zoomScaleSheetLayoutView="110" workbookViewId="0">
      <pane xSplit="1" ySplit="4" topLeftCell="B5" activePane="bottomRight" state="frozen"/>
      <selection activeCell="BA22" activeCellId="1" sqref="BR15 BA22"/>
      <selection pane="topRight" activeCell="BA22" activeCellId="1" sqref="BR15 BA22"/>
      <selection pane="bottomLeft" activeCell="BA22" activeCellId="1" sqref="BR15 BA22"/>
      <selection pane="bottomRight" activeCell="G11" sqref="G11"/>
    </sheetView>
  </sheetViews>
  <sheetFormatPr defaultColWidth="9.140625" defaultRowHeight="11.25" x14ac:dyDescent="0.2"/>
  <cols>
    <col min="1" max="1" width="26.28515625" style="35" customWidth="1"/>
    <col min="2" max="2" width="7.140625" style="35" customWidth="1"/>
    <col min="3" max="3" width="5.42578125" style="35" customWidth="1"/>
    <col min="4" max="4" width="6.140625" style="35" customWidth="1"/>
    <col min="5" max="5" width="5.5703125" style="35" customWidth="1"/>
    <col min="6" max="7" width="6.140625" style="35" customWidth="1"/>
    <col min="8" max="8" width="6.140625" style="110" customWidth="1"/>
    <col min="9" max="9" width="6" style="110" customWidth="1"/>
    <col min="10" max="11" width="6.42578125" style="110" customWidth="1"/>
    <col min="12" max="12" width="6.5703125" style="110" customWidth="1"/>
    <col min="13" max="13" width="6.5703125" style="35" customWidth="1"/>
    <col min="14" max="14" width="6.42578125" style="110" customWidth="1"/>
    <col min="15" max="15" width="6.140625" style="110" customWidth="1"/>
    <col min="16" max="16" width="6.28515625" style="35" customWidth="1"/>
    <col min="17" max="17" width="6.5703125" style="35" customWidth="1"/>
    <col min="18" max="18" width="6.140625" style="35" customWidth="1"/>
    <col min="19" max="19" width="5.5703125" style="35" customWidth="1"/>
    <col min="20" max="20" width="5.85546875" style="35" customWidth="1"/>
    <col min="21" max="21" width="7.140625" style="35" customWidth="1"/>
    <col min="22" max="22" width="6.7109375" style="35" customWidth="1"/>
    <col min="23" max="25" width="6" style="35" customWidth="1"/>
    <col min="26" max="27" width="6.28515625" style="35" customWidth="1"/>
    <col min="28" max="28" width="5.7109375" style="35" customWidth="1"/>
    <col min="29" max="29" width="5.28515625" style="35" customWidth="1"/>
    <col min="30" max="30" width="6.140625" style="35" customWidth="1"/>
    <col min="31" max="31" width="5.7109375" style="35" customWidth="1"/>
    <col min="32" max="32" width="5.28515625" style="35" customWidth="1"/>
    <col min="33" max="16384" width="9.140625" style="35"/>
  </cols>
  <sheetData>
    <row r="1" spans="1:32" s="87" customFormat="1" ht="15.75" customHeight="1" x14ac:dyDescent="0.2">
      <c r="A1" s="31" t="s">
        <v>171</v>
      </c>
      <c r="B1" s="31" t="s">
        <v>171</v>
      </c>
      <c r="H1" s="109"/>
      <c r="I1" s="109"/>
      <c r="J1" s="109"/>
      <c r="K1" s="109"/>
      <c r="L1" s="109"/>
      <c r="N1" s="109"/>
      <c r="O1" s="109"/>
    </row>
    <row r="2" spans="1:32" ht="2.25" customHeight="1" thickBot="1" x14ac:dyDescent="0.25"/>
    <row r="3" spans="1:32" s="81" customFormat="1" ht="12" customHeight="1" x14ac:dyDescent="0.2">
      <c r="A3" s="120"/>
      <c r="B3" s="204" t="s">
        <v>80</v>
      </c>
      <c r="C3" s="204"/>
      <c r="D3" s="204"/>
      <c r="E3" s="204"/>
      <c r="F3" s="204" t="s">
        <v>92</v>
      </c>
      <c r="G3" s="204"/>
      <c r="H3" s="204"/>
      <c r="I3" s="204"/>
      <c r="J3" s="204" t="s">
        <v>134</v>
      </c>
      <c r="K3" s="204"/>
      <c r="L3" s="204"/>
      <c r="M3" s="204"/>
      <c r="N3" s="204" t="s">
        <v>136</v>
      </c>
      <c r="O3" s="204"/>
      <c r="P3" s="204"/>
      <c r="Q3" s="204"/>
      <c r="R3" s="204" t="s">
        <v>137</v>
      </c>
      <c r="S3" s="204"/>
      <c r="T3" s="204"/>
      <c r="U3" s="204"/>
      <c r="V3" s="207" t="s">
        <v>138</v>
      </c>
      <c r="W3" s="207"/>
      <c r="X3" s="207"/>
      <c r="Y3" s="207"/>
      <c r="Z3" s="207" t="s">
        <v>139</v>
      </c>
      <c r="AA3" s="207"/>
      <c r="AB3" s="207"/>
      <c r="AC3" s="207"/>
      <c r="AD3" s="207" t="s">
        <v>140</v>
      </c>
      <c r="AE3" s="207"/>
      <c r="AF3" s="207"/>
    </row>
    <row r="4" spans="1:32" s="123" customFormat="1" ht="12" customHeight="1" x14ac:dyDescent="0.2">
      <c r="A4" s="83"/>
      <c r="B4" s="84" t="s">
        <v>46</v>
      </c>
      <c r="C4" s="84" t="s">
        <v>47</v>
      </c>
      <c r="D4" s="84" t="s">
        <v>48</v>
      </c>
      <c r="E4" s="84" t="s">
        <v>49</v>
      </c>
      <c r="F4" s="84" t="s">
        <v>46</v>
      </c>
      <c r="G4" s="84" t="s">
        <v>47</v>
      </c>
      <c r="H4" s="84" t="s">
        <v>48</v>
      </c>
      <c r="I4" s="84" t="s">
        <v>49</v>
      </c>
      <c r="J4" s="84" t="s">
        <v>46</v>
      </c>
      <c r="K4" s="84" t="s">
        <v>47</v>
      </c>
      <c r="L4" s="84" t="s">
        <v>48</v>
      </c>
      <c r="M4" s="84" t="s">
        <v>49</v>
      </c>
      <c r="N4" s="84" t="s">
        <v>46</v>
      </c>
      <c r="O4" s="84" t="s">
        <v>47</v>
      </c>
      <c r="P4" s="84" t="s">
        <v>48</v>
      </c>
      <c r="Q4" s="84" t="s">
        <v>49</v>
      </c>
      <c r="R4" s="84" t="s">
        <v>46</v>
      </c>
      <c r="S4" s="84" t="s">
        <v>47</v>
      </c>
      <c r="T4" s="84" t="s">
        <v>48</v>
      </c>
      <c r="U4" s="84" t="s">
        <v>49</v>
      </c>
      <c r="V4" s="84" t="s">
        <v>46</v>
      </c>
      <c r="W4" s="84" t="s">
        <v>47</v>
      </c>
      <c r="X4" s="84" t="s">
        <v>48</v>
      </c>
      <c r="Y4" s="84" t="s">
        <v>49</v>
      </c>
      <c r="Z4" s="84" t="s">
        <v>46</v>
      </c>
      <c r="AA4" s="84" t="s">
        <v>47</v>
      </c>
      <c r="AB4" s="84" t="s">
        <v>48</v>
      </c>
      <c r="AC4" s="84" t="s">
        <v>49</v>
      </c>
      <c r="AD4" s="84" t="s">
        <v>46</v>
      </c>
      <c r="AE4" s="84" t="s">
        <v>47</v>
      </c>
      <c r="AF4" s="84" t="s">
        <v>48</v>
      </c>
    </row>
    <row r="5" spans="1:32" s="37" customFormat="1" ht="18" customHeight="1" x14ac:dyDescent="0.2">
      <c r="A5" s="39" t="s">
        <v>97</v>
      </c>
      <c r="B5" s="99">
        <v>-0.26117517550378055</v>
      </c>
      <c r="C5" s="99">
        <v>0.50762911900401608</v>
      </c>
      <c r="D5" s="99">
        <v>6.7463146969083843</v>
      </c>
      <c r="E5" s="99">
        <v>6.1811907223936702</v>
      </c>
      <c r="F5" s="99">
        <v>7.6805332872256216</v>
      </c>
      <c r="G5" s="99">
        <v>6.4825662087449665</v>
      </c>
      <c r="H5" s="99">
        <v>5.3856287670650982</v>
      </c>
      <c r="I5" s="99">
        <v>5.5657562505137204</v>
      </c>
      <c r="J5" s="99">
        <v>5.5755612662227394</v>
      </c>
      <c r="K5" s="99">
        <v>5.729612643289439</v>
      </c>
      <c r="L5" s="99">
        <v>7.6657497740294955</v>
      </c>
      <c r="M5" s="99">
        <v>6.8836922774497156</v>
      </c>
      <c r="N5" s="99">
        <v>7.5559780116735809</v>
      </c>
      <c r="O5" s="99">
        <v>8.3687977708964745</v>
      </c>
      <c r="P5" s="99">
        <v>1.1991301777555696</v>
      </c>
      <c r="Q5" s="99">
        <v>-5.5458033178575228</v>
      </c>
      <c r="R5" s="99">
        <v>-0.38750223767365366</v>
      </c>
      <c r="S5" s="99">
        <v>4.090717189757509E-2</v>
      </c>
      <c r="T5" s="99">
        <v>2.8016286547001501</v>
      </c>
      <c r="U5" s="99">
        <v>12.983656423670231</v>
      </c>
      <c r="V5" s="99">
        <v>2.2847097854481024</v>
      </c>
      <c r="W5" s="99">
        <v>4.7486457106564961</v>
      </c>
      <c r="X5" s="99">
        <v>5.6412590359305348</v>
      </c>
      <c r="Y5" s="99">
        <v>5.8857353738166474</v>
      </c>
      <c r="Z5" s="99">
        <v>9.0262759511642532</v>
      </c>
      <c r="AA5" s="99">
        <v>4.4102957774341922</v>
      </c>
      <c r="AB5" s="99">
        <v>2.1210274673681306</v>
      </c>
      <c r="AC5" s="99">
        <v>5.4935953687648365</v>
      </c>
      <c r="AD5" s="99">
        <v>5.4062683228521147</v>
      </c>
      <c r="AE5" s="99">
        <v>5.2417216347936391</v>
      </c>
      <c r="AF5" s="99">
        <v>6.5714121368144029</v>
      </c>
    </row>
    <row r="6" spans="1:32" s="121" customFormat="1" ht="17.100000000000001" customHeight="1" x14ac:dyDescent="0.2">
      <c r="A6" s="133" t="s">
        <v>96</v>
      </c>
      <c r="B6" s="139">
        <v>1.173487665851658</v>
      </c>
      <c r="C6" s="140">
        <v>3.2296934678558875</v>
      </c>
      <c r="D6" s="139">
        <v>1.0636282915110318</v>
      </c>
      <c r="E6" s="139">
        <v>6.0859960864988016</v>
      </c>
      <c r="F6" s="139">
        <v>9.6265284642139228</v>
      </c>
      <c r="G6" s="139">
        <v>1.4565957642584948</v>
      </c>
      <c r="H6" s="139">
        <v>2.5333807357836191</v>
      </c>
      <c r="I6" s="139">
        <v>2.0295818354157946</v>
      </c>
      <c r="J6" s="139">
        <v>2.1750266385350159</v>
      </c>
      <c r="K6" s="139">
        <v>4.0148638992833385</v>
      </c>
      <c r="L6" s="139">
        <v>8.0096933596301323</v>
      </c>
      <c r="M6" s="139">
        <v>8.7358045641094062</v>
      </c>
      <c r="N6" s="139">
        <v>6.0393036660415289</v>
      </c>
      <c r="O6" s="139">
        <v>7.6397488482263132</v>
      </c>
      <c r="P6" s="139">
        <v>-1.2910437940177766</v>
      </c>
      <c r="Q6" s="139">
        <v>5.9096900114258721</v>
      </c>
      <c r="R6" s="139">
        <v>6.9852608563932161</v>
      </c>
      <c r="S6" s="139">
        <v>7.7708848462837654</v>
      </c>
      <c r="T6" s="139">
        <v>0.26448965494316745</v>
      </c>
      <c r="U6" s="139">
        <v>0.67982952734650937</v>
      </c>
      <c r="V6" s="139">
        <v>4.2505955969130538</v>
      </c>
      <c r="W6" s="139">
        <v>-2.0186119768336286</v>
      </c>
      <c r="X6" s="139">
        <v>4.2379653419568397</v>
      </c>
      <c r="Y6" s="139">
        <v>10.559635505698095</v>
      </c>
      <c r="Z6" s="139">
        <v>4.8528460696303899</v>
      </c>
      <c r="AA6" s="139">
        <v>11.868455509313236</v>
      </c>
      <c r="AB6" s="139">
        <v>5.1640553886444396</v>
      </c>
      <c r="AC6" s="139">
        <v>-3.2610048994550223</v>
      </c>
      <c r="AD6" s="139">
        <v>3.8261197965903992</v>
      </c>
      <c r="AE6" s="139">
        <v>1.3739219211926779</v>
      </c>
      <c r="AF6" s="139">
        <v>4.390622176627601</v>
      </c>
    </row>
    <row r="7" spans="1:32" ht="17.100000000000001" customHeight="1" x14ac:dyDescent="0.2">
      <c r="A7" s="72" t="s">
        <v>1</v>
      </c>
      <c r="B7" s="70">
        <v>-16.007818143125242</v>
      </c>
      <c r="C7" s="70">
        <v>23.75135680383076</v>
      </c>
      <c r="D7" s="70">
        <v>12.020388101086921</v>
      </c>
      <c r="E7" s="70">
        <v>19.986588796583394</v>
      </c>
      <c r="F7" s="70">
        <v>41.222885768076267</v>
      </c>
      <c r="G7" s="70">
        <v>-4.0497909983513107</v>
      </c>
      <c r="H7" s="70">
        <v>2.0542905664485245</v>
      </c>
      <c r="I7" s="70">
        <v>-7.7396731495441458</v>
      </c>
      <c r="J7" s="70">
        <v>-0.45481963882808563</v>
      </c>
      <c r="K7" s="70">
        <v>6.5646251624542185</v>
      </c>
      <c r="L7" s="70">
        <v>2.3646617035984585</v>
      </c>
      <c r="M7" s="70">
        <v>13.163074001429042</v>
      </c>
      <c r="N7" s="70">
        <v>2.4985846763831754</v>
      </c>
      <c r="O7" s="70">
        <v>8.9392677286203046</v>
      </c>
      <c r="P7" s="70">
        <v>17.41750104146378</v>
      </c>
      <c r="Q7" s="70">
        <v>-0.4957215808124471</v>
      </c>
      <c r="R7" s="70">
        <v>7.8207472463388328</v>
      </c>
      <c r="S7" s="70">
        <v>11.550537665390003</v>
      </c>
      <c r="T7" s="70">
        <v>11.32347747359448</v>
      </c>
      <c r="U7" s="70">
        <v>21.802940894708467</v>
      </c>
      <c r="V7" s="70">
        <v>23.070116641882233</v>
      </c>
      <c r="W7" s="70">
        <v>4.8006457763679844</v>
      </c>
      <c r="X7" s="70">
        <v>-3.7737996069282631</v>
      </c>
      <c r="Y7" s="70">
        <v>1.1754635073255582</v>
      </c>
      <c r="Z7" s="70">
        <v>1.5283849877778977</v>
      </c>
      <c r="AA7" s="70">
        <v>-4.4775814312878026</v>
      </c>
      <c r="AB7" s="70">
        <v>7.6560380479108847</v>
      </c>
      <c r="AC7" s="70">
        <v>-3.2458253768568479</v>
      </c>
      <c r="AD7" s="70">
        <v>1.2066171990700481</v>
      </c>
      <c r="AE7" s="70">
        <v>8.06684720301838</v>
      </c>
      <c r="AF7" s="70">
        <v>8.2729650424278489</v>
      </c>
    </row>
    <row r="8" spans="1:32" ht="17.100000000000001" customHeight="1" x14ac:dyDescent="0.2">
      <c r="A8" s="72" t="s">
        <v>2</v>
      </c>
      <c r="B8" s="70">
        <v>1.7379623045336468</v>
      </c>
      <c r="C8" s="70">
        <v>-3.4994019235887408</v>
      </c>
      <c r="D8" s="70">
        <v>6.1820245608237512</v>
      </c>
      <c r="E8" s="70">
        <v>6.4104265283104089</v>
      </c>
      <c r="F8" s="70">
        <v>11.751098822114159</v>
      </c>
      <c r="G8" s="70">
        <v>7.8606932398100238</v>
      </c>
      <c r="H8" s="70">
        <v>8.5793801801932403</v>
      </c>
      <c r="I8" s="70">
        <v>3.8056642136650387</v>
      </c>
      <c r="J8" s="70">
        <v>0.72875922721851172</v>
      </c>
      <c r="K8" s="70">
        <v>-2.1480976161845855</v>
      </c>
      <c r="L8" s="70">
        <v>3.5329725714316584</v>
      </c>
      <c r="M8" s="70">
        <v>5.5101035026552392</v>
      </c>
      <c r="N8" s="70">
        <v>4.8254933359537455</v>
      </c>
      <c r="O8" s="70">
        <v>8.5120580080321631</v>
      </c>
      <c r="P8" s="70">
        <v>-11.286104976060962</v>
      </c>
      <c r="Q8" s="70">
        <v>12.402878267908623</v>
      </c>
      <c r="R8" s="70">
        <v>10.611701519458205</v>
      </c>
      <c r="S8" s="70">
        <v>10.289142064760126</v>
      </c>
      <c r="T8" s="70">
        <v>-8.081916435784219</v>
      </c>
      <c r="U8" s="70">
        <v>-4.7687503379954643</v>
      </c>
      <c r="V8" s="70">
        <v>1.5320402288645063</v>
      </c>
      <c r="W8" s="70">
        <v>-4.9274821759133225</v>
      </c>
      <c r="X8" s="70">
        <v>5.485090703549278</v>
      </c>
      <c r="Y8" s="70">
        <v>14.87993801029317</v>
      </c>
      <c r="Z8" s="70">
        <v>8.4428693226760174</v>
      </c>
      <c r="AA8" s="70">
        <v>19.827221221833803</v>
      </c>
      <c r="AB8" s="70">
        <v>-4.8905535760363827</v>
      </c>
      <c r="AC8" s="70">
        <v>-9.6334497541920463</v>
      </c>
      <c r="AD8" s="70">
        <v>1.9053186380442622</v>
      </c>
      <c r="AE8" s="70">
        <v>-2.9254034023222242</v>
      </c>
      <c r="AF8" s="70">
        <v>5.4939769334344302</v>
      </c>
    </row>
    <row r="9" spans="1:32" ht="17.100000000000001" customHeight="1" x14ac:dyDescent="0.2">
      <c r="A9" s="72" t="s">
        <v>3</v>
      </c>
      <c r="B9" s="70">
        <v>5.6220269671778844</v>
      </c>
      <c r="C9" s="70">
        <v>7.3368983989702707</v>
      </c>
      <c r="D9" s="70">
        <v>8.0046071105180019</v>
      </c>
      <c r="E9" s="70">
        <v>7.0651974058879574</v>
      </c>
      <c r="F9" s="70">
        <v>8.1877713767212423</v>
      </c>
      <c r="G9" s="70">
        <v>6.657254525240397</v>
      </c>
      <c r="H9" s="70">
        <v>7.0290305619130633</v>
      </c>
      <c r="I9" s="70">
        <v>6.6749601136024905</v>
      </c>
      <c r="J9" s="70">
        <v>6.5870566661954122</v>
      </c>
      <c r="K9" s="70">
        <v>7.6768210378152846</v>
      </c>
      <c r="L9" s="70">
        <v>7.028973985784881</v>
      </c>
      <c r="M9" s="70">
        <v>8.0665707095907599</v>
      </c>
      <c r="N9" s="70">
        <v>7.8285889729052371</v>
      </c>
      <c r="O9" s="70">
        <v>7.8704480126041254</v>
      </c>
      <c r="P9" s="70">
        <v>8.2356834458726667</v>
      </c>
      <c r="Q9" s="70">
        <v>7.6532950455491244</v>
      </c>
      <c r="R9" s="70">
        <v>7.540655771723781</v>
      </c>
      <c r="S9" s="70">
        <v>7.5683171422616047</v>
      </c>
      <c r="T9" s="70">
        <v>7.7067694870608827</v>
      </c>
      <c r="U9" s="70">
        <v>8.3263500951905378</v>
      </c>
      <c r="V9" s="70">
        <v>8.3910378954978206</v>
      </c>
      <c r="W9" s="70">
        <v>8.2722267894520094</v>
      </c>
      <c r="X9" s="70">
        <v>8.1917090956221692</v>
      </c>
      <c r="Y9" s="70">
        <v>8.3681834677945552</v>
      </c>
      <c r="Z9" s="70">
        <v>8.5870265268669144</v>
      </c>
      <c r="AA9" s="70">
        <v>8.7673806435230937</v>
      </c>
      <c r="AB9" s="70">
        <v>9.5608906942026941</v>
      </c>
      <c r="AC9" s="70">
        <v>8.4276307031031727</v>
      </c>
      <c r="AD9" s="70">
        <v>8.3807191621447998</v>
      </c>
      <c r="AE9" s="70">
        <v>8.883566391124841</v>
      </c>
      <c r="AF9" s="70">
        <v>8.2041722964990136</v>
      </c>
    </row>
    <row r="10" spans="1:32" ht="17.100000000000001" customHeight="1" x14ac:dyDescent="0.2">
      <c r="A10" s="72" t="s">
        <v>4</v>
      </c>
      <c r="B10" s="70">
        <v>1.7612068512908197</v>
      </c>
      <c r="C10" s="70">
        <v>5.1003138934168746</v>
      </c>
      <c r="D10" s="70">
        <v>4.9591417425681072</v>
      </c>
      <c r="E10" s="70">
        <v>5.1435566024958579</v>
      </c>
      <c r="F10" s="70">
        <v>0.18588999340110046</v>
      </c>
      <c r="G10" s="70">
        <v>-1.4890375993590332</v>
      </c>
      <c r="H10" s="70">
        <v>-2.021723163719813</v>
      </c>
      <c r="I10" s="70">
        <v>0.3937676029726056</v>
      </c>
      <c r="J10" s="70">
        <v>4.9788821465728716</v>
      </c>
      <c r="K10" s="70">
        <v>9.5574139802149016</v>
      </c>
      <c r="L10" s="70">
        <v>8.7054922068521279</v>
      </c>
      <c r="M10" s="70">
        <v>13.351730434945019</v>
      </c>
      <c r="N10" s="70">
        <v>17.732648788056693</v>
      </c>
      <c r="O10" s="70">
        <v>22.208720958240157</v>
      </c>
      <c r="P10" s="70">
        <v>-1.301163983685516</v>
      </c>
      <c r="Q10" s="70">
        <v>-14.490807854491782</v>
      </c>
      <c r="R10" s="70">
        <v>-7.0207934026384367</v>
      </c>
      <c r="S10" s="70">
        <v>-9.2046015286617706</v>
      </c>
      <c r="T10" s="70">
        <v>27.062334938834056</v>
      </c>
      <c r="U10" s="70">
        <v>16.157001894106493</v>
      </c>
      <c r="V10" s="70">
        <v>6.9474517936969127</v>
      </c>
      <c r="W10" s="70">
        <v>2.2405341545449042</v>
      </c>
      <c r="X10" s="70">
        <v>3.9121389396115758</v>
      </c>
      <c r="Y10" s="70">
        <v>3.0734485171679093</v>
      </c>
      <c r="Z10" s="70">
        <v>4.0334349912233503</v>
      </c>
      <c r="AA10" s="70">
        <v>5.07268381237167</v>
      </c>
      <c r="AB10" s="70">
        <v>9.4241389961124966E-2</v>
      </c>
      <c r="AC10" s="70">
        <v>-1.2165835312415552</v>
      </c>
      <c r="AD10" s="70">
        <v>0.2985680734037599</v>
      </c>
      <c r="AE10" s="70">
        <v>2.5934804077152096</v>
      </c>
      <c r="AF10" s="70">
        <v>5.7666108338385369</v>
      </c>
    </row>
    <row r="11" spans="1:32" ht="17.100000000000001" customHeight="1" x14ac:dyDescent="0.2">
      <c r="A11" s="72" t="s">
        <v>5</v>
      </c>
      <c r="B11" s="70">
        <v>9.226913966482897</v>
      </c>
      <c r="C11" s="70">
        <v>12.389802078827362</v>
      </c>
      <c r="D11" s="70">
        <v>-13.360348025666092</v>
      </c>
      <c r="E11" s="70">
        <v>10.597122440572694</v>
      </c>
      <c r="F11" s="70">
        <v>3.012194619726305</v>
      </c>
      <c r="G11" s="70">
        <v>1.1184158104575515</v>
      </c>
      <c r="H11" s="70">
        <v>3.9158203823324023</v>
      </c>
      <c r="I11" s="70">
        <v>5.3544524379253167</v>
      </c>
      <c r="J11" s="70">
        <v>3.6431295669806962</v>
      </c>
      <c r="K11" s="70">
        <v>5.2656813266255709</v>
      </c>
      <c r="L11" s="70">
        <v>2.5633481252407053</v>
      </c>
      <c r="M11" s="70">
        <v>3.0255236293625698</v>
      </c>
      <c r="N11" s="70">
        <v>4.0638464585057044</v>
      </c>
      <c r="O11" s="70">
        <v>4.8775397233058682</v>
      </c>
      <c r="P11" s="70">
        <v>4.6273957068807547</v>
      </c>
      <c r="Q11" s="70">
        <v>-0.34440252071431532</v>
      </c>
      <c r="R11" s="70">
        <v>-2.7634246304028331</v>
      </c>
      <c r="S11" s="70">
        <v>3.6772095180619857</v>
      </c>
      <c r="T11" s="70">
        <v>5.4651444955573281</v>
      </c>
      <c r="U11" s="70">
        <v>5.2698015931493369</v>
      </c>
      <c r="V11" s="70">
        <v>5.0104060798320971</v>
      </c>
      <c r="W11" s="70">
        <v>-2.7390268246474059</v>
      </c>
      <c r="X11" s="70">
        <v>5.2605294417144455</v>
      </c>
      <c r="Y11" s="70">
        <v>5.155501779995042</v>
      </c>
      <c r="Z11" s="70">
        <v>3.1643173682589953</v>
      </c>
      <c r="AA11" s="70">
        <v>3.067103099637114</v>
      </c>
      <c r="AB11" s="70">
        <v>2.5393155921389354</v>
      </c>
      <c r="AC11" s="70">
        <v>3.7672897233023583</v>
      </c>
      <c r="AD11" s="70">
        <v>9.4233975020812331</v>
      </c>
      <c r="AE11" s="70">
        <v>8.2405467772943553</v>
      </c>
      <c r="AF11" s="70">
        <v>-0.92313440941590441</v>
      </c>
    </row>
    <row r="12" spans="1:32" ht="17.100000000000001" customHeight="1" x14ac:dyDescent="0.2">
      <c r="A12" s="72" t="s">
        <v>6</v>
      </c>
      <c r="B12" s="70">
        <v>-4.2047940480885115</v>
      </c>
      <c r="C12" s="70">
        <v>-1.9277825713699515</v>
      </c>
      <c r="D12" s="70">
        <v>-10.109119115901544</v>
      </c>
      <c r="E12" s="70">
        <v>-14.94745187132639</v>
      </c>
      <c r="F12" s="70">
        <v>-24.513998628561172</v>
      </c>
      <c r="G12" s="70">
        <v>-30.491621366141828</v>
      </c>
      <c r="H12" s="70">
        <v>-30.971809797384932</v>
      </c>
      <c r="I12" s="70">
        <v>-13.256948302476335</v>
      </c>
      <c r="J12" s="70">
        <v>13.660173605918246</v>
      </c>
      <c r="K12" s="70">
        <v>36.762587117961054</v>
      </c>
      <c r="L12" s="70">
        <v>65.935651808974598</v>
      </c>
      <c r="M12" s="70">
        <v>43.497295380101477</v>
      </c>
      <c r="N12" s="70">
        <v>26.527289387747889</v>
      </c>
      <c r="O12" s="70">
        <v>5.7156051464503532</v>
      </c>
      <c r="P12" s="70">
        <v>-9.9096502240591082</v>
      </c>
      <c r="Q12" s="70">
        <v>-15.011199574536938</v>
      </c>
      <c r="R12" s="70">
        <v>-13.551550196718987</v>
      </c>
      <c r="S12" s="70">
        <v>-3.9039471507694379</v>
      </c>
      <c r="T12" s="70">
        <v>-9.4210824547029013</v>
      </c>
      <c r="U12" s="70">
        <v>-8.0077478645832141</v>
      </c>
      <c r="V12" s="70">
        <v>1.0263019552701591</v>
      </c>
      <c r="W12" s="70">
        <v>-12.528501882836796</v>
      </c>
      <c r="X12" s="70">
        <v>4.4707552146820762</v>
      </c>
      <c r="Y12" s="70">
        <v>10.044575098385899</v>
      </c>
      <c r="Z12" s="70">
        <v>-39.817514118843199</v>
      </c>
      <c r="AA12" s="70">
        <v>14.438768883800623</v>
      </c>
      <c r="AB12" s="70">
        <v>37.311829691468887</v>
      </c>
      <c r="AC12" s="70">
        <v>2.8087059799577707</v>
      </c>
      <c r="AD12" s="70">
        <v>18.352474047706568</v>
      </c>
      <c r="AE12" s="70">
        <v>-8.4233613438977279</v>
      </c>
      <c r="AF12" s="70">
        <v>-2.0473356746867566</v>
      </c>
    </row>
    <row r="13" spans="1:32" s="121" customFormat="1" ht="17.100000000000001" customHeight="1" x14ac:dyDescent="0.2">
      <c r="A13" s="133" t="s">
        <v>93</v>
      </c>
      <c r="B13" s="139">
        <v>-0.60237389852914047</v>
      </c>
      <c r="C13" s="139">
        <v>4.5996454575145673</v>
      </c>
      <c r="D13" s="139">
        <v>16.225151473815735</v>
      </c>
      <c r="E13" s="139">
        <v>7.9282094469794506</v>
      </c>
      <c r="F13" s="139">
        <v>5.4096983656768627</v>
      </c>
      <c r="G13" s="139">
        <v>2.8947277868996091</v>
      </c>
      <c r="H13" s="139">
        <v>3.1731394951366232</v>
      </c>
      <c r="I13" s="139">
        <v>7.9838796821070757</v>
      </c>
      <c r="J13" s="139">
        <v>9.0368573899174631</v>
      </c>
      <c r="K13" s="139">
        <v>10.332193132458144</v>
      </c>
      <c r="L13" s="139">
        <v>9.3708925335145956</v>
      </c>
      <c r="M13" s="139">
        <v>7.4738156430415259</v>
      </c>
      <c r="N13" s="139">
        <v>10.162421283811195</v>
      </c>
      <c r="O13" s="139">
        <v>10.140548343500843</v>
      </c>
      <c r="P13" s="139">
        <v>2.9511329689933197</v>
      </c>
      <c r="Q13" s="139">
        <v>-9.7914079211242626</v>
      </c>
      <c r="R13" s="139">
        <v>-2.2152883728566941</v>
      </c>
      <c r="S13" s="139">
        <v>-1.4698675758708868</v>
      </c>
      <c r="T13" s="139">
        <v>2.1510181498354486</v>
      </c>
      <c r="U13" s="139">
        <v>17.504777543225437</v>
      </c>
      <c r="V13" s="139">
        <v>-0.11172693124724686</v>
      </c>
      <c r="W13" s="139">
        <v>7.8904491905469998</v>
      </c>
      <c r="X13" s="139">
        <v>5.5394456601731035</v>
      </c>
      <c r="Y13" s="139">
        <v>6.9822717776343746</v>
      </c>
      <c r="Z13" s="139">
        <v>12.134499717459345</v>
      </c>
      <c r="AA13" s="139">
        <v>-2.4856464405298762</v>
      </c>
      <c r="AB13" s="139">
        <v>0.63658749260162573</v>
      </c>
      <c r="AC13" s="139">
        <v>6.6896559179276283</v>
      </c>
      <c r="AD13" s="139">
        <v>11.73228141167626</v>
      </c>
      <c r="AE13" s="139">
        <v>6.0785667857744752</v>
      </c>
      <c r="AF13" s="139">
        <v>7.9359610909037093</v>
      </c>
    </row>
    <row r="14" spans="1:32" ht="17.100000000000001" customHeight="1" x14ac:dyDescent="0.2">
      <c r="A14" s="72" t="s">
        <v>8</v>
      </c>
      <c r="B14" s="70">
        <v>-1.018355868346188</v>
      </c>
      <c r="C14" s="70">
        <v>27.162595063103325</v>
      </c>
      <c r="D14" s="70">
        <v>42.921295864447259</v>
      </c>
      <c r="E14" s="70">
        <v>66.603464917622105</v>
      </c>
      <c r="F14" s="70">
        <v>13.00985577751106</v>
      </c>
      <c r="G14" s="70">
        <v>-18.738853020543424</v>
      </c>
      <c r="H14" s="70">
        <v>-9.5655203209667796</v>
      </c>
      <c r="I14" s="70">
        <v>-0.57470613217688316</v>
      </c>
      <c r="J14" s="70">
        <v>24.281680016616434</v>
      </c>
      <c r="K14" s="70">
        <v>20.545310378987857</v>
      </c>
      <c r="L14" s="70">
        <v>34.419083835907173</v>
      </c>
      <c r="M14" s="70">
        <v>-4.1754135102362033</v>
      </c>
      <c r="N14" s="70">
        <v>14.482347052240385</v>
      </c>
      <c r="O14" s="70">
        <v>75.040387045590265</v>
      </c>
      <c r="P14" s="70">
        <v>11.885675364638182</v>
      </c>
      <c r="Q14" s="70">
        <v>-17.237349748511498</v>
      </c>
      <c r="R14" s="70">
        <v>41.657435048229672</v>
      </c>
      <c r="S14" s="70">
        <v>-1.2990304476348746</v>
      </c>
      <c r="T14" s="70">
        <v>-22.727356190495939</v>
      </c>
      <c r="U14" s="70">
        <v>17.197125078436471</v>
      </c>
      <c r="V14" s="70">
        <v>-55.925024230995632</v>
      </c>
      <c r="W14" s="70">
        <v>51.114010655475454</v>
      </c>
      <c r="X14" s="70">
        <v>40.968350437220849</v>
      </c>
      <c r="Y14" s="70">
        <v>81.736369417563452</v>
      </c>
      <c r="Z14" s="70">
        <v>79.293645336535306</v>
      </c>
      <c r="AA14" s="70">
        <v>-54.109537171138946</v>
      </c>
      <c r="AB14" s="70">
        <v>-25.883832743539159</v>
      </c>
      <c r="AC14" s="70">
        <v>61.323846078380399</v>
      </c>
      <c r="AD14" s="70">
        <v>146.02367442855706</v>
      </c>
      <c r="AE14" s="70">
        <v>168.30148760024315</v>
      </c>
      <c r="AF14" s="70">
        <v>51.010392051761123</v>
      </c>
    </row>
    <row r="15" spans="1:32" ht="17.100000000000001" customHeight="1" x14ac:dyDescent="0.2">
      <c r="A15" s="42" t="s">
        <v>9</v>
      </c>
      <c r="B15" s="70">
        <v>-5.7702758742206424</v>
      </c>
      <c r="C15" s="70">
        <v>-0.17317711016704429</v>
      </c>
      <c r="D15" s="70">
        <v>19.811424440613635</v>
      </c>
      <c r="E15" s="70">
        <v>2.5311706250219945</v>
      </c>
      <c r="F15" s="70">
        <v>5.4634638844882844</v>
      </c>
      <c r="G15" s="70">
        <v>4.7482611732817759</v>
      </c>
      <c r="H15" s="70">
        <v>1.5302043646965968</v>
      </c>
      <c r="I15" s="70">
        <v>7.0003098371165473</v>
      </c>
      <c r="J15" s="70">
        <v>7.0441323502030917</v>
      </c>
      <c r="K15" s="70">
        <v>9.3036095483838501</v>
      </c>
      <c r="L15" s="70">
        <v>7.365384321284707</v>
      </c>
      <c r="M15" s="70">
        <v>7.0672692025765871</v>
      </c>
      <c r="N15" s="70">
        <v>11.729215035671459</v>
      </c>
      <c r="O15" s="70">
        <v>8.7634219956492565</v>
      </c>
      <c r="P15" s="70">
        <v>-1.0450386037803683</v>
      </c>
      <c r="Q15" s="70">
        <v>-14.190211486119718</v>
      </c>
      <c r="R15" s="70">
        <v>-3.681256085627338</v>
      </c>
      <c r="S15" s="70">
        <v>-5.2676611717927919</v>
      </c>
      <c r="T15" s="70">
        <v>2.2135960038094149</v>
      </c>
      <c r="U15" s="70">
        <v>19.297967252901095</v>
      </c>
      <c r="V15" s="70">
        <v>-5.9225232995042232</v>
      </c>
      <c r="W15" s="70">
        <v>6.4968681191666988</v>
      </c>
      <c r="X15" s="70">
        <v>7.8304028262365932</v>
      </c>
      <c r="Y15" s="70">
        <v>6.9455721955966387</v>
      </c>
      <c r="Z15" s="70">
        <v>15.494264034003491</v>
      </c>
      <c r="AA15" s="70">
        <v>1.2383845299371199</v>
      </c>
      <c r="AB15" s="70">
        <v>-1.3391066329457635</v>
      </c>
      <c r="AC15" s="70">
        <v>-1.41015775328589</v>
      </c>
      <c r="AD15" s="70">
        <v>5.2371034828821994</v>
      </c>
      <c r="AE15" s="70">
        <v>-0.98309712456545739</v>
      </c>
      <c r="AF15" s="70">
        <v>5.6673474264189228</v>
      </c>
    </row>
    <row r="16" spans="1:32" ht="17.100000000000001" customHeight="1" x14ac:dyDescent="0.2">
      <c r="A16" s="42" t="s">
        <v>10</v>
      </c>
      <c r="B16" s="70">
        <v>6.1413670424788069</v>
      </c>
      <c r="C16" s="70">
        <v>9.4322093351600245</v>
      </c>
      <c r="D16" s="70">
        <v>14.545293127829929</v>
      </c>
      <c r="E16" s="70">
        <v>9.0049825463462074</v>
      </c>
      <c r="F16" s="70">
        <v>10.701164731246937</v>
      </c>
      <c r="G16" s="70">
        <v>7.7595484739652054</v>
      </c>
      <c r="H16" s="70">
        <v>1.8637824624529786</v>
      </c>
      <c r="I16" s="70">
        <v>1.689366106258694</v>
      </c>
      <c r="J16" s="70">
        <v>-4.5434389685827803E-2</v>
      </c>
      <c r="K16" s="70">
        <v>-0.19961050088629362</v>
      </c>
      <c r="L16" s="70">
        <v>2.120041330008271</v>
      </c>
      <c r="M16" s="70">
        <v>8.176116587295601</v>
      </c>
      <c r="N16" s="70">
        <v>12.304411004933202</v>
      </c>
      <c r="O16" s="70">
        <v>15.664986907828048</v>
      </c>
      <c r="P16" s="70">
        <v>17.015090847482316</v>
      </c>
      <c r="Q16" s="70">
        <v>-0.84433823506330219</v>
      </c>
      <c r="R16" s="70">
        <v>8.7632761817024516</v>
      </c>
      <c r="S16" s="70">
        <v>8.9219719119739018</v>
      </c>
      <c r="T16" s="70">
        <v>7.4407710923388937</v>
      </c>
      <c r="U16" s="70">
        <v>22.499151145619312</v>
      </c>
      <c r="V16" s="70">
        <v>5.2482783502562969</v>
      </c>
      <c r="W16" s="70">
        <v>3.4214849732975949</v>
      </c>
      <c r="X16" s="70">
        <v>2.1239647938584127</v>
      </c>
      <c r="Y16" s="70">
        <v>1.8677216727205348</v>
      </c>
      <c r="Z16" s="70">
        <v>5.3539072768698182</v>
      </c>
      <c r="AA16" s="70">
        <v>7.2909208193634667</v>
      </c>
      <c r="AB16" s="70">
        <v>9.0168978736618222</v>
      </c>
      <c r="AC16" s="70">
        <v>12.062152623513978</v>
      </c>
      <c r="AD16" s="70">
        <v>15.221881141645422</v>
      </c>
      <c r="AE16" s="70">
        <v>12.525768487820898</v>
      </c>
      <c r="AF16" s="70">
        <v>13.023546016105247</v>
      </c>
    </row>
    <row r="17" spans="1:32" ht="17.100000000000001" customHeight="1" x14ac:dyDescent="0.2">
      <c r="A17" s="42" t="s">
        <v>11</v>
      </c>
      <c r="B17" s="70">
        <v>5.6486737765512274</v>
      </c>
      <c r="C17" s="70">
        <v>5.9771597478597283</v>
      </c>
      <c r="D17" s="70">
        <v>5.2302448560663128</v>
      </c>
      <c r="E17" s="70">
        <v>5.4761546196276711</v>
      </c>
      <c r="F17" s="70">
        <v>4.5581221740626177</v>
      </c>
      <c r="G17" s="70">
        <v>4.0060214388933701</v>
      </c>
      <c r="H17" s="70">
        <v>3.8152297494770337</v>
      </c>
      <c r="I17" s="70">
        <v>3.7179848017959927</v>
      </c>
      <c r="J17" s="70">
        <v>4.4701391098861842</v>
      </c>
      <c r="K17" s="70">
        <v>4.7562837167853589</v>
      </c>
      <c r="L17" s="70">
        <v>4.8286089718941438</v>
      </c>
      <c r="M17" s="70">
        <v>4.8615279808658318</v>
      </c>
      <c r="N17" s="70">
        <v>4.3209441838663043</v>
      </c>
      <c r="O17" s="70">
        <v>3.9062964215091922</v>
      </c>
      <c r="P17" s="70">
        <v>4.2075854365480669</v>
      </c>
      <c r="Q17" s="70">
        <v>3.9624339216582039</v>
      </c>
      <c r="R17" s="70">
        <v>4.5443046147943367</v>
      </c>
      <c r="S17" s="70">
        <v>4.815677741665314</v>
      </c>
      <c r="T17" s="70">
        <v>4.5826342815962651</v>
      </c>
      <c r="U17" s="70">
        <v>5.1166747120845901</v>
      </c>
      <c r="V17" s="70">
        <v>5.8423200688102916</v>
      </c>
      <c r="W17" s="70">
        <v>6.282140171981454</v>
      </c>
      <c r="X17" s="70">
        <v>6.5880707223383128</v>
      </c>
      <c r="Y17" s="70">
        <v>6.4018548065160497</v>
      </c>
      <c r="Z17" s="70">
        <v>4.9961593226511614</v>
      </c>
      <c r="AA17" s="70">
        <v>4.110973417222108</v>
      </c>
      <c r="AB17" s="70">
        <v>3.8966340958531465</v>
      </c>
      <c r="AC17" s="70">
        <v>3.7583350475937527</v>
      </c>
      <c r="AD17" s="70">
        <v>4.1465240776148882</v>
      </c>
      <c r="AE17" s="70">
        <v>4.023884430479252</v>
      </c>
      <c r="AF17" s="70">
        <v>4.0879666771468148</v>
      </c>
    </row>
    <row r="18" spans="1:32" ht="17.100000000000001" customHeight="1" x14ac:dyDescent="0.2">
      <c r="A18" s="72" t="s">
        <v>12</v>
      </c>
      <c r="B18" s="70">
        <v>11.799589186795799</v>
      </c>
      <c r="C18" s="70">
        <v>13.794482525709583</v>
      </c>
      <c r="D18" s="70">
        <v>6.8780110520992199</v>
      </c>
      <c r="E18" s="70">
        <v>14.49559383141581</v>
      </c>
      <c r="F18" s="70">
        <v>2.9948574005794537</v>
      </c>
      <c r="G18" s="70">
        <v>0.27112174590415705</v>
      </c>
      <c r="H18" s="70">
        <v>11.336934221435513</v>
      </c>
      <c r="I18" s="70">
        <v>16.164086676155321</v>
      </c>
      <c r="J18" s="70">
        <v>15.566606683769457</v>
      </c>
      <c r="K18" s="70">
        <v>16.409867143238376</v>
      </c>
      <c r="L18" s="70">
        <v>13.141074484242798</v>
      </c>
      <c r="M18" s="70">
        <v>11.965819021725622</v>
      </c>
      <c r="N18" s="70">
        <v>6.9823109611040879</v>
      </c>
      <c r="O18" s="70">
        <v>5.5931645298460175</v>
      </c>
      <c r="P18" s="70">
        <v>7.8065055860828236</v>
      </c>
      <c r="Q18" s="70">
        <v>-4.5583319846233543</v>
      </c>
      <c r="R18" s="70">
        <v>-13.810774772844226</v>
      </c>
      <c r="S18" s="70">
        <v>4.0799968107086526</v>
      </c>
      <c r="T18" s="70">
        <v>6.269186233512114</v>
      </c>
      <c r="U18" s="70">
        <v>17.553687840861375</v>
      </c>
      <c r="V18" s="70">
        <v>35.321449136657264</v>
      </c>
      <c r="W18" s="70">
        <v>3.0597409066289716</v>
      </c>
      <c r="X18" s="70">
        <v>-5.8374252018161492</v>
      </c>
      <c r="Y18" s="70">
        <v>-4.104149208658403</v>
      </c>
      <c r="Z18" s="70">
        <v>0.4505450962203561</v>
      </c>
      <c r="AA18" s="70">
        <v>0.66654425106400517</v>
      </c>
      <c r="AB18" s="70">
        <v>9.7902949461671884</v>
      </c>
      <c r="AC18" s="70">
        <v>9.0082848737092149</v>
      </c>
      <c r="AD18" s="70">
        <v>-1.4432588322855544</v>
      </c>
      <c r="AE18" s="70">
        <v>-1.4428270887049455</v>
      </c>
      <c r="AF18" s="70">
        <v>5.5178702579833372</v>
      </c>
    </row>
    <row r="19" spans="1:32" s="121" customFormat="1" ht="17.100000000000001" customHeight="1" x14ac:dyDescent="0.2">
      <c r="A19" s="133" t="s">
        <v>94</v>
      </c>
      <c r="B19" s="139">
        <v>-2.4906753065437104</v>
      </c>
      <c r="C19" s="139">
        <v>-3.7359507206920051</v>
      </c>
      <c r="D19" s="139">
        <v>2.5175012898047022</v>
      </c>
      <c r="E19" s="139">
        <v>4.5087091158389825</v>
      </c>
      <c r="F19" s="139">
        <v>7.7447520576434892</v>
      </c>
      <c r="G19" s="139">
        <v>10.714997234618195</v>
      </c>
      <c r="H19" s="139">
        <v>9.1042999786417056</v>
      </c>
      <c r="I19" s="139">
        <v>6.5999585243102787</v>
      </c>
      <c r="J19" s="139">
        <v>6.935782914907529</v>
      </c>
      <c r="K19" s="139">
        <v>4.3207274663895179</v>
      </c>
      <c r="L19" s="139">
        <v>6.1469060384167218</v>
      </c>
      <c r="M19" s="139">
        <v>5.9441746499665493</v>
      </c>
      <c r="N19" s="139">
        <v>6.5709083617391251</v>
      </c>
      <c r="O19" s="139">
        <v>7.4692718213392739</v>
      </c>
      <c r="P19" s="139">
        <v>1.5208995354310195</v>
      </c>
      <c r="Q19" s="139">
        <v>-5.5122320275550312</v>
      </c>
      <c r="R19" s="139">
        <v>-3.65549621564768</v>
      </c>
      <c r="S19" s="139">
        <v>-2.0228738605327035</v>
      </c>
      <c r="T19" s="139">
        <v>5.2759222604788825</v>
      </c>
      <c r="U19" s="139">
        <v>12.75969248527038</v>
      </c>
      <c r="V19" s="139">
        <v>2.8697144600671409</v>
      </c>
      <c r="W19" s="139">
        <v>5.801702849760515</v>
      </c>
      <c r="X19" s="139">
        <v>3.9831838966035926</v>
      </c>
      <c r="Y19" s="139">
        <v>3.5173252143987144</v>
      </c>
      <c r="Z19" s="139">
        <v>9.1083003984153912</v>
      </c>
      <c r="AA19" s="139">
        <v>5.0675250993323928</v>
      </c>
      <c r="AB19" s="139">
        <v>1.4528331009760587</v>
      </c>
      <c r="AC19" s="139">
        <v>8.2506289342271888</v>
      </c>
      <c r="AD19" s="139">
        <v>1.1100461483691815</v>
      </c>
      <c r="AE19" s="139">
        <v>5.9594760148518722</v>
      </c>
      <c r="AF19" s="139">
        <v>5.681251725296077</v>
      </c>
    </row>
    <row r="20" spans="1:32" ht="17.100000000000001" customHeight="1" x14ac:dyDescent="0.2">
      <c r="A20" s="78" t="s">
        <v>52</v>
      </c>
      <c r="B20" s="70">
        <v>-8.1648166412272118</v>
      </c>
      <c r="C20" s="70">
        <v>-7.382003992637765</v>
      </c>
      <c r="D20" s="70">
        <v>8.045260141170175</v>
      </c>
      <c r="E20" s="70">
        <v>4.9305832163957453</v>
      </c>
      <c r="F20" s="70">
        <v>5.6905067291787015</v>
      </c>
      <c r="G20" s="70">
        <v>11.579378564465692</v>
      </c>
      <c r="H20" s="70">
        <v>7.5562542203269967</v>
      </c>
      <c r="I20" s="70">
        <v>5.3223777135257055</v>
      </c>
      <c r="J20" s="70">
        <v>7.5572383376661723</v>
      </c>
      <c r="K20" s="70">
        <v>3.2183954308820706</v>
      </c>
      <c r="L20" s="70">
        <v>6.1117570873445493</v>
      </c>
      <c r="M20" s="70">
        <v>2.8264306378662507</v>
      </c>
      <c r="N20" s="70">
        <v>4.354117240461175</v>
      </c>
      <c r="O20" s="70">
        <v>5.0892573668656516</v>
      </c>
      <c r="P20" s="70">
        <v>-3.1747855137295722</v>
      </c>
      <c r="Q20" s="70">
        <v>-12.042390447959505</v>
      </c>
      <c r="R20" s="70">
        <v>-2.7096136294569528</v>
      </c>
      <c r="S20" s="70">
        <v>-7.132998134557389</v>
      </c>
      <c r="T20" s="70">
        <v>-2.9032924690572726</v>
      </c>
      <c r="U20" s="70">
        <v>12.585819738336168</v>
      </c>
      <c r="V20" s="70">
        <v>-5.6658231410196214</v>
      </c>
      <c r="W20" s="70">
        <v>4.0263608425864073</v>
      </c>
      <c r="X20" s="70">
        <v>9.1747791134200405</v>
      </c>
      <c r="Y20" s="70">
        <v>7.331896171857033</v>
      </c>
      <c r="Z20" s="70">
        <v>7.075336395934384</v>
      </c>
      <c r="AA20" s="70">
        <v>3.1702593379023813</v>
      </c>
      <c r="AB20" s="70">
        <v>-0.86264271076093024</v>
      </c>
      <c r="AC20" s="70">
        <v>5.9170070500137228</v>
      </c>
      <c r="AD20" s="70">
        <v>6.8315739544674736</v>
      </c>
      <c r="AE20" s="70">
        <v>1.9844855862552357</v>
      </c>
      <c r="AF20" s="70">
        <v>5.8273627415022622</v>
      </c>
    </row>
    <row r="21" spans="1:32" ht="17.100000000000001" customHeight="1" x14ac:dyDescent="0.2">
      <c r="A21" s="78" t="s">
        <v>53</v>
      </c>
      <c r="B21" s="70">
        <v>0.51493156443791488</v>
      </c>
      <c r="C21" s="70">
        <v>-4.1750663640032322</v>
      </c>
      <c r="D21" s="70">
        <v>5.51613503762729</v>
      </c>
      <c r="E21" s="70">
        <v>7.889040889457366</v>
      </c>
      <c r="F21" s="70">
        <v>11.034448921172046</v>
      </c>
      <c r="G21" s="70">
        <v>11.992531556558239</v>
      </c>
      <c r="H21" s="70">
        <v>12.341230159336479</v>
      </c>
      <c r="I21" s="70">
        <v>9.7382020772393663</v>
      </c>
      <c r="J21" s="70">
        <v>3.0940007071016407</v>
      </c>
      <c r="K21" s="70">
        <v>0.40929715697504143</v>
      </c>
      <c r="L21" s="70">
        <v>0.45810117945457307</v>
      </c>
      <c r="M21" s="70">
        <v>-0.52063628682310625</v>
      </c>
      <c r="N21" s="70">
        <v>4.0669815083846483</v>
      </c>
      <c r="O21" s="70">
        <v>1.8471727809126426</v>
      </c>
      <c r="P21" s="70">
        <v>-2.3099199084525956</v>
      </c>
      <c r="Q21" s="70">
        <v>-10.299174750064143</v>
      </c>
      <c r="R21" s="70">
        <v>-7.2287612587673351</v>
      </c>
      <c r="S21" s="70">
        <v>-2.6380545426550661</v>
      </c>
      <c r="T21" s="70">
        <v>1.4103637978597261</v>
      </c>
      <c r="U21" s="70">
        <v>8.3198926734737952</v>
      </c>
      <c r="V21" s="70">
        <v>-8.8861919881474414</v>
      </c>
      <c r="W21" s="70">
        <v>-2.3338134313224845</v>
      </c>
      <c r="X21" s="70">
        <v>3.1906594573224423</v>
      </c>
      <c r="Y21" s="70">
        <v>-7.4094185201101563</v>
      </c>
      <c r="Z21" s="70">
        <v>-5.8136079760242705</v>
      </c>
      <c r="AA21" s="70">
        <v>-1.3976653150971297</v>
      </c>
      <c r="AB21" s="70">
        <v>-9.6207202443401645</v>
      </c>
      <c r="AC21" s="70">
        <v>-4.2928994292595775</v>
      </c>
      <c r="AD21" s="70">
        <v>1.108741538837954</v>
      </c>
      <c r="AE21" s="70">
        <v>-0.48876834307963746</v>
      </c>
      <c r="AF21" s="70">
        <v>6.0277213356054737</v>
      </c>
    </row>
    <row r="22" spans="1:32" ht="17.100000000000001" customHeight="1" x14ac:dyDescent="0.2">
      <c r="A22" s="78" t="s">
        <v>55</v>
      </c>
      <c r="B22" s="70">
        <v>18.569682982248437</v>
      </c>
      <c r="C22" s="70">
        <v>22.009125084214396</v>
      </c>
      <c r="D22" s="70">
        <v>10.226663538588276</v>
      </c>
      <c r="E22" s="70">
        <v>28.966254177796035</v>
      </c>
      <c r="F22" s="70">
        <v>18.806572109623886</v>
      </c>
      <c r="G22" s="70">
        <v>11.842870184485577</v>
      </c>
      <c r="H22" s="70">
        <v>8.655370465203017</v>
      </c>
      <c r="I22" s="70">
        <v>3.7935118806111223</v>
      </c>
      <c r="J22" s="70">
        <v>6.5901307115590058E-3</v>
      </c>
      <c r="K22" s="70">
        <v>-0.36692026967759528</v>
      </c>
      <c r="L22" s="70">
        <v>-0.89737761571904162</v>
      </c>
      <c r="M22" s="70">
        <v>3.1632838365776461</v>
      </c>
      <c r="N22" s="70">
        <v>5.143242465307396</v>
      </c>
      <c r="O22" s="70">
        <v>9.2588109350958412</v>
      </c>
      <c r="P22" s="70">
        <v>-2.7500362050215776</v>
      </c>
      <c r="Q22" s="70">
        <v>-45.482256076428449</v>
      </c>
      <c r="R22" s="70">
        <v>-24.680101175859402</v>
      </c>
      <c r="S22" s="70">
        <v>-18.713538148731821</v>
      </c>
      <c r="T22" s="70">
        <v>2.6859354540838432</v>
      </c>
      <c r="U22" s="70">
        <v>77.546226438792345</v>
      </c>
      <c r="V22" s="70">
        <v>1.7299657863838025</v>
      </c>
      <c r="W22" s="70">
        <v>15.785211905854911</v>
      </c>
      <c r="X22" s="70">
        <v>-19.409514543663619</v>
      </c>
      <c r="Y22" s="70">
        <v>-5.5871082112212811</v>
      </c>
      <c r="Z22" s="70">
        <v>-0.57023771374821175</v>
      </c>
      <c r="AA22" s="70">
        <v>-1.6173349600470344</v>
      </c>
      <c r="AB22" s="70">
        <v>14.25976194558627</v>
      </c>
      <c r="AC22" s="70">
        <v>37.864063914884639</v>
      </c>
      <c r="AD22" s="70">
        <v>29.545369211850069</v>
      </c>
      <c r="AE22" s="70">
        <v>4.7885106939401512</v>
      </c>
      <c r="AF22" s="70">
        <v>7.7556122270224792</v>
      </c>
    </row>
    <row r="23" spans="1:32" ht="17.100000000000001" customHeight="1" x14ac:dyDescent="0.2">
      <c r="A23" s="78" t="s">
        <v>54</v>
      </c>
      <c r="B23" s="70">
        <v>14.672708385884658</v>
      </c>
      <c r="C23" s="70">
        <v>18.612445000571022</v>
      </c>
      <c r="D23" s="111">
        <v>35.864453020129794</v>
      </c>
      <c r="E23" s="70">
        <v>9.4181831925124868</v>
      </c>
      <c r="F23" s="70">
        <v>14.522901071113715</v>
      </c>
      <c r="G23" s="70">
        <v>10.766711711416299</v>
      </c>
      <c r="H23" s="70">
        <v>10.180746351508363</v>
      </c>
      <c r="I23" s="70">
        <v>6.5557465183193608</v>
      </c>
      <c r="J23" s="70">
        <v>-2.5406559011852292</v>
      </c>
      <c r="K23" s="70">
        <v>-9.3464470055240607</v>
      </c>
      <c r="L23" s="70">
        <v>-11.275573318229547</v>
      </c>
      <c r="M23" s="70">
        <v>-3.7944142941957915</v>
      </c>
      <c r="N23" s="70">
        <v>20.396726873219741</v>
      </c>
      <c r="O23" s="70">
        <v>30.258376703343238</v>
      </c>
      <c r="P23" s="70">
        <v>20.244790622929763</v>
      </c>
      <c r="Q23" s="70">
        <v>7.939600476835551</v>
      </c>
      <c r="R23" s="70">
        <v>1.0389003482891068</v>
      </c>
      <c r="S23" s="70">
        <v>1.2070157733714115</v>
      </c>
      <c r="T23" s="70">
        <v>16.617580145084009</v>
      </c>
      <c r="U23" s="70">
        <v>30.889204205780828</v>
      </c>
      <c r="V23" s="70">
        <v>14.609081529457523</v>
      </c>
      <c r="W23" s="70">
        <v>9.7977888380076816</v>
      </c>
      <c r="X23" s="70">
        <v>4.913095765435127</v>
      </c>
      <c r="Y23" s="70">
        <v>1.3115612087535533</v>
      </c>
      <c r="Z23" s="70">
        <v>4.1938742570453158</v>
      </c>
      <c r="AA23" s="70">
        <v>3.9859832397337591</v>
      </c>
      <c r="AB23" s="70">
        <v>11.987017628823438</v>
      </c>
      <c r="AC23" s="70">
        <v>20.79270280767982</v>
      </c>
      <c r="AD23" s="70">
        <v>34.252231060543515</v>
      </c>
      <c r="AE23" s="70">
        <v>27.037266825696825</v>
      </c>
      <c r="AF23" s="70">
        <v>9.2907789475849878</v>
      </c>
    </row>
    <row r="24" spans="1:32" ht="17.100000000000001" customHeight="1" x14ac:dyDescent="0.2">
      <c r="A24" s="78" t="s">
        <v>72</v>
      </c>
      <c r="B24" s="70">
        <v>-8.3043581496642371</v>
      </c>
      <c r="C24" s="70">
        <v>-8.9860703672482227</v>
      </c>
      <c r="D24" s="111">
        <v>-1.1196027597454528</v>
      </c>
      <c r="E24" s="70">
        <v>2.2445350590268642</v>
      </c>
      <c r="F24" s="70">
        <v>4.07491016003525</v>
      </c>
      <c r="G24" s="70">
        <v>9.1263659425812271</v>
      </c>
      <c r="H24" s="70">
        <v>-4.5772994346105378</v>
      </c>
      <c r="I24" s="70">
        <v>1.2943671557519743</v>
      </c>
      <c r="J24" s="70">
        <v>4.1012279140133945</v>
      </c>
      <c r="K24" s="70">
        <v>6.2292099355117259</v>
      </c>
      <c r="L24" s="70">
        <v>18.775555750743056</v>
      </c>
      <c r="M24" s="70">
        <v>15.476199538761225</v>
      </c>
      <c r="N24" s="70">
        <v>19.685214150210207</v>
      </c>
      <c r="O24" s="70">
        <v>18.314490559077701</v>
      </c>
      <c r="P24" s="70">
        <v>9.5470448840507594</v>
      </c>
      <c r="Q24" s="70">
        <v>-7.438352299141993</v>
      </c>
      <c r="R24" s="70">
        <v>2.3461096996078901</v>
      </c>
      <c r="S24" s="70">
        <v>-1.7161460595478295</v>
      </c>
      <c r="T24" s="70">
        <v>10.16381343036057</v>
      </c>
      <c r="U24" s="70">
        <v>23.518285934928883</v>
      </c>
      <c r="V24" s="70">
        <v>-0.18982597368476517</v>
      </c>
      <c r="W24" s="70">
        <v>3.2640135941949477</v>
      </c>
      <c r="X24" s="70">
        <v>6.4279541874914692</v>
      </c>
      <c r="Y24" s="70">
        <v>8.2332667481854074</v>
      </c>
      <c r="Z24" s="70">
        <v>1.7945256342308591</v>
      </c>
      <c r="AA24" s="70">
        <v>14.321984197494642</v>
      </c>
      <c r="AB24" s="70">
        <v>-19.152625719567119</v>
      </c>
      <c r="AC24" s="70">
        <v>7.461329946863815</v>
      </c>
      <c r="AD24" s="70">
        <v>3.4281290126339847</v>
      </c>
      <c r="AE24" s="70">
        <v>1.220675798369486</v>
      </c>
      <c r="AF24" s="70">
        <v>7.915553613254156</v>
      </c>
    </row>
    <row r="25" spans="1:32" ht="17.100000000000001" customHeight="1" x14ac:dyDescent="0.2">
      <c r="A25" s="78" t="s">
        <v>14</v>
      </c>
      <c r="B25" s="70">
        <v>-1.7228767251565857</v>
      </c>
      <c r="C25" s="70">
        <v>0.73397530723355864</v>
      </c>
      <c r="D25" s="70">
        <v>2.1718287647872092</v>
      </c>
      <c r="E25" s="70">
        <v>5.3878863044435343</v>
      </c>
      <c r="F25" s="70">
        <v>9.3962782167714032</v>
      </c>
      <c r="G25" s="70">
        <v>13.556728325459266</v>
      </c>
      <c r="H25" s="70">
        <v>12.418229954390437</v>
      </c>
      <c r="I25" s="70">
        <v>11.040113374211913</v>
      </c>
      <c r="J25" s="70">
        <v>14.031119078567311</v>
      </c>
      <c r="K25" s="70">
        <v>10.448277527298799</v>
      </c>
      <c r="L25" s="70">
        <v>10.535582883938432</v>
      </c>
      <c r="M25" s="70">
        <v>5.8550956393058184</v>
      </c>
      <c r="N25" s="70">
        <v>4.5300062542781072</v>
      </c>
      <c r="O25" s="70">
        <v>1.2689250225692117</v>
      </c>
      <c r="P25" s="70">
        <v>6.0750073257832105</v>
      </c>
      <c r="Q25" s="70">
        <v>8.6814303341565147</v>
      </c>
      <c r="R25" s="70">
        <v>3.8245771276891105</v>
      </c>
      <c r="S25" s="70">
        <v>6.3875960073873861</v>
      </c>
      <c r="T25" s="70">
        <v>1.5367172453676581</v>
      </c>
      <c r="U25" s="70">
        <v>3.939303617403267</v>
      </c>
      <c r="V25" s="70">
        <v>6.6235944368136845</v>
      </c>
      <c r="W25" s="70">
        <v>9.5186643001663462</v>
      </c>
      <c r="X25" s="70">
        <v>9.885230659740273</v>
      </c>
      <c r="Y25" s="70">
        <v>9.8309080219730625</v>
      </c>
      <c r="Z25" s="70">
        <v>9.4822952757861891</v>
      </c>
      <c r="AA25" s="70">
        <v>7.809451719841376</v>
      </c>
      <c r="AB25" s="70">
        <v>6.3062569310077476</v>
      </c>
      <c r="AC25" s="70">
        <v>6.2173724661714225</v>
      </c>
      <c r="AD25" s="70">
        <v>3.8795283705783223</v>
      </c>
      <c r="AE25" s="70">
        <v>3.9124677266376473</v>
      </c>
      <c r="AF25" s="70">
        <v>4.1792952451810805</v>
      </c>
    </row>
    <row r="26" spans="1:32" ht="17.100000000000001" customHeight="1" x14ac:dyDescent="0.2">
      <c r="A26" s="78" t="s">
        <v>56</v>
      </c>
      <c r="B26" s="70">
        <v>-5.8708223529561288</v>
      </c>
      <c r="C26" s="70">
        <v>-24.399589135878387</v>
      </c>
      <c r="D26" s="111">
        <v>-24.899583735245955</v>
      </c>
      <c r="E26" s="70">
        <v>-18.798829200121002</v>
      </c>
      <c r="F26" s="70">
        <v>-4.2130770307367342</v>
      </c>
      <c r="G26" s="70">
        <v>4.0824128714434194</v>
      </c>
      <c r="H26" s="70">
        <v>16.766292904155122</v>
      </c>
      <c r="I26" s="70">
        <v>18.331407314365713</v>
      </c>
      <c r="J26" s="70">
        <v>3.0625336213628396</v>
      </c>
      <c r="K26" s="70">
        <v>-4.7454257526471144</v>
      </c>
      <c r="L26" s="70">
        <v>10.075631739358904</v>
      </c>
      <c r="M26" s="70">
        <v>18.461698414422557</v>
      </c>
      <c r="N26" s="70">
        <v>29.819846761388003</v>
      </c>
      <c r="O26" s="70">
        <v>27.525999445905967</v>
      </c>
      <c r="P26" s="70">
        <v>-25.610399076613177</v>
      </c>
      <c r="Q26" s="70">
        <v>-18.768752282893576</v>
      </c>
      <c r="R26" s="70">
        <v>-30.293553326730326</v>
      </c>
      <c r="S26" s="70">
        <v>-7.3560427052902666</v>
      </c>
      <c r="T26" s="70">
        <v>57.662869080757616</v>
      </c>
      <c r="U26" s="70">
        <v>19.460230807126777</v>
      </c>
      <c r="V26" s="70">
        <v>28.065542668944676</v>
      </c>
      <c r="W26" s="70">
        <v>5.34854354750669</v>
      </c>
      <c r="X26" s="70">
        <v>-10.591228118991635</v>
      </c>
      <c r="Y26" s="70">
        <v>-6.5454264265035196</v>
      </c>
      <c r="Z26" s="70">
        <v>48.607807745448682</v>
      </c>
      <c r="AA26" s="70">
        <v>17.895068510998048</v>
      </c>
      <c r="AB26" s="70">
        <v>30.483920220775971</v>
      </c>
      <c r="AC26" s="70">
        <v>15.49855249667873</v>
      </c>
      <c r="AD26" s="70">
        <v>-45.052761986557435</v>
      </c>
      <c r="AE26" s="70">
        <v>39.749327615063535</v>
      </c>
      <c r="AF26" s="70">
        <v>8.4398732247801256</v>
      </c>
    </row>
    <row r="27" spans="1:32" ht="17.100000000000001" customHeight="1" x14ac:dyDescent="0.2">
      <c r="A27" s="78" t="s">
        <v>57</v>
      </c>
      <c r="B27" s="70">
        <v>-11.066428606545752</v>
      </c>
      <c r="C27" s="70">
        <v>-8.7951321512578673</v>
      </c>
      <c r="D27" s="70">
        <v>8.0256786122750334</v>
      </c>
      <c r="E27" s="70">
        <v>5.5966234954034411</v>
      </c>
      <c r="F27" s="70">
        <v>4.0706238471457601</v>
      </c>
      <c r="G27" s="70">
        <v>2.4237530376537197</v>
      </c>
      <c r="H27" s="70">
        <v>4.5139571629258857</v>
      </c>
      <c r="I27" s="70">
        <v>9.5928009927216848</v>
      </c>
      <c r="J27" s="70">
        <v>14.196519628760896</v>
      </c>
      <c r="K27" s="70">
        <v>17.835911345195687</v>
      </c>
      <c r="L27" s="70">
        <v>18.803768770374617</v>
      </c>
      <c r="M27" s="70">
        <v>18.064959649014732</v>
      </c>
      <c r="N27" s="70">
        <v>15.319540132362208</v>
      </c>
      <c r="O27" s="70">
        <v>15.306868405789498</v>
      </c>
      <c r="P27" s="70">
        <v>1.7646360881069967</v>
      </c>
      <c r="Q27" s="70">
        <v>-1.3567044841998555</v>
      </c>
      <c r="R27" s="70">
        <v>-1.0706772821825528</v>
      </c>
      <c r="S27" s="70">
        <v>-1.9199012196963072</v>
      </c>
      <c r="T27" s="70">
        <v>7.9569767388429247</v>
      </c>
      <c r="U27" s="70">
        <v>4.8277815767130638</v>
      </c>
      <c r="V27" s="70">
        <v>2.3035949544632173</v>
      </c>
      <c r="W27" s="70">
        <v>2.6344983718762816</v>
      </c>
      <c r="X27" s="70">
        <v>2.6855783310266057</v>
      </c>
      <c r="Y27" s="70">
        <v>6.5398219601003005</v>
      </c>
      <c r="Z27" s="70">
        <v>18.040475125750799</v>
      </c>
      <c r="AA27" s="70">
        <v>14.730845086865729</v>
      </c>
      <c r="AB27" s="70">
        <v>20.417967648714196</v>
      </c>
      <c r="AC27" s="70">
        <v>17.958384049304232</v>
      </c>
      <c r="AD27" s="70">
        <v>2.3301142313586709</v>
      </c>
      <c r="AE27" s="70">
        <v>1.16192073091268</v>
      </c>
      <c r="AF27" s="70">
        <v>8.3809090015114052</v>
      </c>
    </row>
    <row r="28" spans="1:32" ht="17.100000000000001" customHeight="1" x14ac:dyDescent="0.2">
      <c r="A28" s="78" t="s">
        <v>15</v>
      </c>
      <c r="B28" s="70">
        <v>17.964522683658892</v>
      </c>
      <c r="C28" s="70">
        <v>17.511726704968034</v>
      </c>
      <c r="D28" s="70">
        <v>21.546579993606141</v>
      </c>
      <c r="E28" s="70">
        <v>17.672987723193877</v>
      </c>
      <c r="F28" s="111">
        <v>20.521948751669285</v>
      </c>
      <c r="G28" s="111">
        <v>15.434171816844255</v>
      </c>
      <c r="H28" s="111">
        <v>8.2108013170131713</v>
      </c>
      <c r="I28" s="111">
        <v>-3.9080411907297385</v>
      </c>
      <c r="J28" s="111">
        <v>0.85020114445779615</v>
      </c>
      <c r="K28" s="111">
        <v>-1.7478627643522926</v>
      </c>
      <c r="L28" s="111">
        <v>5.4536915334213898</v>
      </c>
      <c r="M28" s="111">
        <v>13.071207314353206</v>
      </c>
      <c r="N28" s="111">
        <v>14.250944771053732</v>
      </c>
      <c r="O28" s="111">
        <v>21.603765744370929</v>
      </c>
      <c r="P28" s="111">
        <v>16.486775730561941</v>
      </c>
      <c r="Q28" s="111">
        <v>12.752080932363373</v>
      </c>
      <c r="R28" s="111">
        <v>12.293784376860772</v>
      </c>
      <c r="S28" s="111">
        <v>11.24648324122186</v>
      </c>
      <c r="T28" s="111">
        <v>22.331734108059955</v>
      </c>
      <c r="U28" s="111">
        <v>4.3367855916839337</v>
      </c>
      <c r="V28" s="111">
        <v>5.5961135110923932</v>
      </c>
      <c r="W28" s="111">
        <v>4.2124133385841978</v>
      </c>
      <c r="X28" s="111">
        <v>-4.3896950343513037</v>
      </c>
      <c r="Y28" s="111">
        <v>9.9288845359458691</v>
      </c>
      <c r="Z28" s="111">
        <v>8.6851876783665247</v>
      </c>
      <c r="AA28" s="111">
        <v>5.9841471448621064</v>
      </c>
      <c r="AB28" s="111">
        <v>-9.3627101687753456</v>
      </c>
      <c r="AC28" s="111">
        <v>-0.6802436939954859</v>
      </c>
      <c r="AD28" s="111">
        <v>-21.145020575986294</v>
      </c>
      <c r="AE28" s="111">
        <v>0.53478473796690906</v>
      </c>
      <c r="AF28" s="111">
        <v>7.0468017514679238</v>
      </c>
    </row>
    <row r="29" spans="1:32" ht="17.100000000000001" customHeight="1" x14ac:dyDescent="0.2">
      <c r="A29" s="78" t="s">
        <v>16</v>
      </c>
      <c r="B29" s="70">
        <v>-9.9388832986424305</v>
      </c>
      <c r="C29" s="70">
        <v>-12.667138162465674</v>
      </c>
      <c r="D29" s="70">
        <v>-12.208821425466898</v>
      </c>
      <c r="E29" s="70">
        <v>-6.2874951588730799</v>
      </c>
      <c r="F29" s="70">
        <v>0.71794415321377869</v>
      </c>
      <c r="G29" s="70">
        <v>7.4763614894779673</v>
      </c>
      <c r="H29" s="70">
        <v>11.57074725513243</v>
      </c>
      <c r="I29" s="70">
        <v>8.4590671407394069</v>
      </c>
      <c r="J29" s="70">
        <v>10.937481410176208</v>
      </c>
      <c r="K29" s="70">
        <v>12.894006946535242</v>
      </c>
      <c r="L29" s="70">
        <v>8.569927605564164</v>
      </c>
      <c r="M29" s="70">
        <v>4.0803104972646276</v>
      </c>
      <c r="N29" s="70">
        <v>-7.8646067577470831</v>
      </c>
      <c r="O29" s="70">
        <v>-5.5822164032652051</v>
      </c>
      <c r="P29" s="70">
        <v>0.99175902368853208</v>
      </c>
      <c r="Q29" s="70">
        <v>4.7258598883801461</v>
      </c>
      <c r="R29" s="70">
        <v>-12.291670624952866</v>
      </c>
      <c r="S29" s="70">
        <v>-7.9131203698112662</v>
      </c>
      <c r="T29" s="70">
        <v>-1.7235718343615702</v>
      </c>
      <c r="U29" s="70">
        <v>4.5012682118727554</v>
      </c>
      <c r="V29" s="70">
        <v>14.226492560826397</v>
      </c>
      <c r="W29" s="70">
        <v>-3.0602758147292519</v>
      </c>
      <c r="X29" s="70">
        <v>4.5536170573217793</v>
      </c>
      <c r="Y29" s="70">
        <v>-7.6779144712033398</v>
      </c>
      <c r="Z29" s="70">
        <v>13.13635936600388</v>
      </c>
      <c r="AA29" s="70">
        <v>-0.95443736712476079</v>
      </c>
      <c r="AB29" s="70">
        <v>-8.7628497711460867</v>
      </c>
      <c r="AC29" s="70">
        <v>11.206553182400135</v>
      </c>
      <c r="AD29" s="70">
        <v>11.379466142618089</v>
      </c>
      <c r="AE29" s="70">
        <v>9.3252359261305493</v>
      </c>
      <c r="AF29" s="70">
        <v>4.6810508632674663</v>
      </c>
    </row>
    <row r="30" spans="1:32" ht="17.100000000000001" customHeight="1" x14ac:dyDescent="0.2">
      <c r="A30" s="78" t="s">
        <v>58</v>
      </c>
      <c r="B30" s="70">
        <v>-4.4484556091845757</v>
      </c>
      <c r="C30" s="111">
        <v>-4.4884011012613634</v>
      </c>
      <c r="D30" s="111">
        <v>0.83014019963958408</v>
      </c>
      <c r="E30" s="70">
        <v>8.3252116845179192</v>
      </c>
      <c r="F30" s="70">
        <v>19.616574784438189</v>
      </c>
      <c r="G30" s="70">
        <v>22.692390215051983</v>
      </c>
      <c r="H30" s="70">
        <v>18.550419686205277</v>
      </c>
      <c r="I30" s="70">
        <v>7.5201682295086947</v>
      </c>
      <c r="J30" s="70">
        <v>9.9721513368463697</v>
      </c>
      <c r="K30" s="70">
        <v>3.1769680525008948</v>
      </c>
      <c r="L30" s="70">
        <v>1.7643979981006419</v>
      </c>
      <c r="M30" s="70">
        <v>6.5716377369258616</v>
      </c>
      <c r="N30" s="70">
        <v>1.8399036279443726</v>
      </c>
      <c r="O30" s="70">
        <v>6.7637934980959713</v>
      </c>
      <c r="P30" s="70">
        <v>2.7314124918613514</v>
      </c>
      <c r="Q30" s="70">
        <v>-7.2794316221755917</v>
      </c>
      <c r="R30" s="70">
        <v>8.8412322747727146</v>
      </c>
      <c r="S30" s="70">
        <v>5.79124137593241</v>
      </c>
      <c r="T30" s="70">
        <v>1.3003849252829047</v>
      </c>
      <c r="U30" s="70">
        <v>12.742818934260814</v>
      </c>
      <c r="V30" s="70">
        <v>-5.0058865477515706</v>
      </c>
      <c r="W30" s="70">
        <v>17.413535021577363</v>
      </c>
      <c r="X30" s="70">
        <v>15.930714115113599</v>
      </c>
      <c r="Y30" s="70">
        <v>10.806381641824281</v>
      </c>
      <c r="Z30" s="70">
        <v>12.057452963419735</v>
      </c>
      <c r="AA30" s="70">
        <v>1.5179580417648442</v>
      </c>
      <c r="AB30" s="70">
        <v>4.4281458378018002</v>
      </c>
      <c r="AC30" s="70">
        <v>0.39585559946151427</v>
      </c>
      <c r="AD30" s="70">
        <v>-9.5184399378817286</v>
      </c>
      <c r="AE30" s="70">
        <v>-6.6811125676291443</v>
      </c>
      <c r="AF30" s="70">
        <v>3.8037118256091906</v>
      </c>
    </row>
    <row r="31" spans="1:32" ht="17.100000000000001" customHeight="1" x14ac:dyDescent="0.2">
      <c r="A31" s="78" t="s">
        <v>71</v>
      </c>
      <c r="B31" s="70">
        <v>-8.2367038918776494</v>
      </c>
      <c r="C31" s="70">
        <v>-9.517355305920173</v>
      </c>
      <c r="D31" s="70">
        <v>26.711424980935128</v>
      </c>
      <c r="E31" s="70">
        <v>134.34267710525688</v>
      </c>
      <c r="F31" s="111">
        <v>81.056258528236128</v>
      </c>
      <c r="G31" s="111">
        <v>117.59645339845277</v>
      </c>
      <c r="H31" s="111">
        <v>77.484049884109126</v>
      </c>
      <c r="I31" s="111">
        <v>22.492284648539339</v>
      </c>
      <c r="J31" s="111">
        <v>64.065061062895339</v>
      </c>
      <c r="K31" s="111">
        <v>17.40719339878034</v>
      </c>
      <c r="L31" s="111">
        <v>14.151517994118713</v>
      </c>
      <c r="M31" s="111">
        <v>4.2550490529513318</v>
      </c>
      <c r="N31" s="111">
        <v>-1.5254913365083222</v>
      </c>
      <c r="O31" s="111">
        <v>1.670596514708933</v>
      </c>
      <c r="P31" s="111">
        <v>-7.6879768688498</v>
      </c>
      <c r="Q31" s="111">
        <v>-26.36529965714346</v>
      </c>
      <c r="R31" s="111">
        <v>-26.158331487053431</v>
      </c>
      <c r="S31" s="111">
        <v>-22.318130037099081</v>
      </c>
      <c r="T31" s="111">
        <v>-19.504834671124282</v>
      </c>
      <c r="U31" s="111">
        <v>26.267586351695925</v>
      </c>
      <c r="V31" s="111">
        <v>27.951565201263719</v>
      </c>
      <c r="W31" s="111">
        <v>-2.9464463909820382</v>
      </c>
      <c r="X31" s="111">
        <v>-12.485879486528983</v>
      </c>
      <c r="Y31" s="111">
        <v>-18.982790895504753</v>
      </c>
      <c r="Z31" s="111">
        <v>-33.752196980484449</v>
      </c>
      <c r="AA31" s="111">
        <v>-4.9285069313212642</v>
      </c>
      <c r="AB31" s="111">
        <v>30.627356384319594</v>
      </c>
      <c r="AC31" s="111">
        <v>41.15720344027276</v>
      </c>
      <c r="AD31" s="111">
        <v>85.955625043063577</v>
      </c>
      <c r="AE31" s="111">
        <v>11.379849015436694</v>
      </c>
      <c r="AF31" s="111">
        <v>37.563954238142692</v>
      </c>
    </row>
    <row r="32" spans="1:32" ht="17.100000000000001" customHeight="1" x14ac:dyDescent="0.2">
      <c r="A32" s="78" t="s">
        <v>17</v>
      </c>
      <c r="B32" s="70">
        <v>0.5964440908929669</v>
      </c>
      <c r="C32" s="70">
        <v>-4.6549584889748141</v>
      </c>
      <c r="D32" s="70">
        <v>-4.5960003315499325</v>
      </c>
      <c r="E32" s="70">
        <v>-5.3889425254935119</v>
      </c>
      <c r="F32" s="70">
        <v>-4.0429074393092623</v>
      </c>
      <c r="G32" s="70">
        <v>-1.6100589668244236</v>
      </c>
      <c r="H32" s="70">
        <v>-0.73947523813100435</v>
      </c>
      <c r="I32" s="70">
        <v>1.282577386995376</v>
      </c>
      <c r="J32" s="70">
        <v>4.1142868703474722</v>
      </c>
      <c r="K32" s="70">
        <v>4.8293726364153633</v>
      </c>
      <c r="L32" s="70">
        <v>4.6757669497947907</v>
      </c>
      <c r="M32" s="70">
        <v>5.1671361474914468</v>
      </c>
      <c r="N32" s="70">
        <v>2.4871261049710158</v>
      </c>
      <c r="O32" s="70">
        <v>1.4909363209529625</v>
      </c>
      <c r="P32" s="70">
        <v>0.92344940986039958</v>
      </c>
      <c r="Q32" s="70">
        <v>0.81015041304834945</v>
      </c>
      <c r="R32" s="70">
        <v>1.000831751685527</v>
      </c>
      <c r="S32" s="70">
        <v>2.146277962508969</v>
      </c>
      <c r="T32" s="70">
        <v>3.7182535973419251</v>
      </c>
      <c r="U32" s="70">
        <v>4.9325904999268699</v>
      </c>
      <c r="V32" s="70">
        <v>5.4702641161594068</v>
      </c>
      <c r="W32" s="70">
        <v>4.9855009323487964</v>
      </c>
      <c r="X32" s="70">
        <v>4.0600466371115473</v>
      </c>
      <c r="Y32" s="70">
        <v>4.6242782405424121</v>
      </c>
      <c r="Z32" s="70">
        <v>4.1537451119217694</v>
      </c>
      <c r="AA32" s="70">
        <v>3.6678515673285395</v>
      </c>
      <c r="AB32" s="70">
        <v>2.4345836790951703</v>
      </c>
      <c r="AC32" s="70">
        <v>-0.51749451209209818</v>
      </c>
      <c r="AD32" s="70">
        <v>-2.0289940800150563</v>
      </c>
      <c r="AE32" s="70">
        <v>10.640088686248728</v>
      </c>
      <c r="AF32" s="70">
        <v>-2.3513521857443709</v>
      </c>
    </row>
    <row r="33" spans="1:32" ht="17.100000000000001" customHeight="1" x14ac:dyDescent="0.2">
      <c r="A33" s="78" t="s">
        <v>59</v>
      </c>
      <c r="B33" s="70">
        <v>2.660996900113588</v>
      </c>
      <c r="C33" s="70">
        <v>2.8320847640370683</v>
      </c>
      <c r="D33" s="70">
        <v>2.9241439889629683</v>
      </c>
      <c r="E33" s="70">
        <v>2.9363253609968387</v>
      </c>
      <c r="F33" s="70">
        <v>2.8680700007603033</v>
      </c>
      <c r="G33" s="70">
        <v>2.8187716424765474</v>
      </c>
      <c r="H33" s="70">
        <v>2.7883235596144917</v>
      </c>
      <c r="I33" s="70">
        <v>2.7768887476607107</v>
      </c>
      <c r="J33" s="70">
        <v>2.7843769518975936</v>
      </c>
      <c r="K33" s="70">
        <v>2.7881960757124569</v>
      </c>
      <c r="L33" s="70">
        <v>2.7883966545511285</v>
      </c>
      <c r="M33" s="70">
        <v>2.7846068423173165</v>
      </c>
      <c r="N33" s="70">
        <v>2.7768578016282408</v>
      </c>
      <c r="O33" s="70">
        <v>2.7668826949786673</v>
      </c>
      <c r="P33" s="70">
        <v>2.7550040070681847</v>
      </c>
      <c r="Q33" s="70">
        <v>2.7410070099469275</v>
      </c>
      <c r="R33" s="70">
        <v>2.7248021066300421</v>
      </c>
      <c r="S33" s="70">
        <v>2.7140761909166589</v>
      </c>
      <c r="T33" s="70">
        <v>2.7350082123276831</v>
      </c>
      <c r="U33" s="70">
        <v>2.7611716606777081</v>
      </c>
      <c r="V33" s="70">
        <v>2.7665559890011071</v>
      </c>
      <c r="W33" s="70">
        <v>2.7659491306754269</v>
      </c>
      <c r="X33" s="70">
        <v>2.7596467574301009</v>
      </c>
      <c r="Y33" s="70">
        <v>2.7474101729113132</v>
      </c>
      <c r="Z33" s="70">
        <v>2.7291217976614268</v>
      </c>
      <c r="AA33" s="70">
        <v>2.7158460792922279</v>
      </c>
      <c r="AB33" s="70">
        <v>2.7337616152037336</v>
      </c>
      <c r="AC33" s="70">
        <v>2.7564246368200207</v>
      </c>
      <c r="AD33" s="70">
        <v>2.7578360537379609</v>
      </c>
      <c r="AE33" s="70">
        <v>2.7571349409956314</v>
      </c>
      <c r="AF33" s="70">
        <v>2.7546424113350731</v>
      </c>
    </row>
    <row r="34" spans="1:32" ht="17.100000000000001" customHeight="1" x14ac:dyDescent="0.2">
      <c r="A34" s="79" t="s">
        <v>135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</row>
    <row r="35" spans="1:32" s="123" customFormat="1" ht="17.100000000000001" customHeight="1" x14ac:dyDescent="0.2">
      <c r="A35" s="133" t="s">
        <v>95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</row>
    <row r="36" spans="1:32" s="150" customFormat="1" ht="17.100000000000001" customHeight="1" thickBot="1" x14ac:dyDescent="0.25">
      <c r="A36" s="148" t="s">
        <v>19</v>
      </c>
      <c r="B36" s="149">
        <v>10.604316338056607</v>
      </c>
      <c r="C36" s="149">
        <v>4.5984894133404453</v>
      </c>
      <c r="D36" s="149">
        <v>17.953654620472026</v>
      </c>
      <c r="E36" s="149">
        <v>10.80436832527505</v>
      </c>
      <c r="F36" s="149">
        <v>7.1488570845625654</v>
      </c>
      <c r="G36" s="149">
        <v>10.454244886201636</v>
      </c>
      <c r="H36" s="149">
        <v>-0.66308126922156596</v>
      </c>
      <c r="I36" s="149">
        <v>1.3695764015742462</v>
      </c>
      <c r="J36" s="149">
        <v>-0.61249411443143886</v>
      </c>
      <c r="K36" s="149">
        <v>3.2537852576763227</v>
      </c>
      <c r="L36" s="149">
        <v>10.003346679679549</v>
      </c>
      <c r="M36" s="149">
        <v>5.0475705703951768</v>
      </c>
      <c r="N36" s="149">
        <v>11.034144782240229</v>
      </c>
      <c r="O36" s="149">
        <v>9.5418846012680127</v>
      </c>
      <c r="P36" s="149">
        <v>-0.6772422007015777</v>
      </c>
      <c r="Q36" s="149">
        <v>-25.008485432595705</v>
      </c>
      <c r="R36" s="149">
        <v>-3.3898668150788569</v>
      </c>
      <c r="S36" s="149">
        <v>-4.6169271002604155</v>
      </c>
      <c r="T36" s="149">
        <v>-3.5519280660836872</v>
      </c>
      <c r="U36" s="149">
        <v>47.824875631517536</v>
      </c>
      <c r="V36" s="149">
        <v>-1.5751208274026984</v>
      </c>
      <c r="W36" s="149">
        <v>8.5756432218324186</v>
      </c>
      <c r="X36" s="149">
        <v>21.812759507908886</v>
      </c>
      <c r="Y36" s="149">
        <v>2.4016687362779177</v>
      </c>
      <c r="Z36" s="149">
        <v>17.203943157654233</v>
      </c>
      <c r="AA36" s="149">
        <v>4.703739530172979</v>
      </c>
      <c r="AB36" s="149">
        <v>4.1125168194187545</v>
      </c>
      <c r="AC36" s="149">
        <v>12.064497821486796</v>
      </c>
      <c r="AD36" s="149">
        <v>16.146788790134803</v>
      </c>
      <c r="AE36" s="149">
        <v>10.428615083760828</v>
      </c>
      <c r="AF36" s="149">
        <v>12.366720226601192</v>
      </c>
    </row>
    <row r="37" spans="1:32" x14ac:dyDescent="0.2">
      <c r="A37" s="95" t="s">
        <v>50</v>
      </c>
    </row>
  </sheetData>
  <mergeCells count="8">
    <mergeCell ref="AD3:AF3"/>
    <mergeCell ref="Z3:AC3"/>
    <mergeCell ref="V3:Y3"/>
    <mergeCell ref="R3:U3"/>
    <mergeCell ref="B3:E3"/>
    <mergeCell ref="F3:I3"/>
    <mergeCell ref="J3:M3"/>
    <mergeCell ref="N3:Q3"/>
  </mergeCells>
  <conditionalFormatting sqref="A5:M36">
    <cfRule type="cellIs" dxfId="9" priority="2" operator="lessThan">
      <formula>0</formula>
    </cfRule>
  </conditionalFormatting>
  <conditionalFormatting sqref="N20:P22">
    <cfRule type="cellIs" dxfId="8" priority="1" operator="lessThan">
      <formula>0</formula>
    </cfRule>
  </conditionalFormatting>
  <conditionalFormatting sqref="N12:R19 S12:AF21 Q20:R21 X30:AF33 N30:W36 X36:AF36">
    <cfRule type="cellIs" dxfId="7" priority="23" operator="lessThan">
      <formula>0</formula>
    </cfRule>
  </conditionalFormatting>
  <conditionalFormatting sqref="N5:AF11">
    <cfRule type="cellIs" dxfId="6" priority="7" operator="lessThan">
      <formula>0</formula>
    </cfRule>
  </conditionalFormatting>
  <conditionalFormatting sqref="N23:AF29">
    <cfRule type="cellIs" dxfId="5" priority="11" operator="lessThan">
      <formula>0</formula>
    </cfRule>
  </conditionalFormatting>
  <conditionalFormatting sqref="Q22:AF22">
    <cfRule type="cellIs" dxfId="4" priority="19" operator="lessThan">
      <formula>0</formula>
    </cfRule>
  </conditionalFormatting>
  <pageMargins left="0.31496062992125984" right="0" top="0.51181102362204722" bottom="0" header="0" footer="0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F37"/>
  <sheetViews>
    <sheetView showGridLines="0" view="pageBreakPreview" zoomScaleNormal="100" zoomScaleSheetLayoutView="100" workbookViewId="0">
      <pane xSplit="1" ySplit="4" topLeftCell="B5" activePane="bottomRight" state="frozen"/>
      <selection activeCell="BA22" activeCellId="1" sqref="BR15 BA22"/>
      <selection pane="topRight" activeCell="BA22" activeCellId="1" sqref="BR15 BA22"/>
      <selection pane="bottomLeft" activeCell="BA22" activeCellId="1" sqref="BR15 BA22"/>
      <selection pane="bottomRight" activeCell="E7" sqref="E7"/>
    </sheetView>
  </sheetViews>
  <sheetFormatPr defaultColWidth="9.140625" defaultRowHeight="11.25" x14ac:dyDescent="0.2"/>
  <cols>
    <col min="1" max="1" width="27.42578125" style="35" customWidth="1"/>
    <col min="2" max="2" width="6.28515625" style="35" customWidth="1"/>
    <col min="3" max="3" width="6" style="35" customWidth="1"/>
    <col min="4" max="4" width="6.140625" style="35" customWidth="1"/>
    <col min="5" max="5" width="6.7109375" style="35" customWidth="1"/>
    <col min="6" max="6" width="7.42578125" style="35" customWidth="1"/>
    <col min="7" max="7" width="6" style="35" customWidth="1"/>
    <col min="8" max="10" width="7" style="35" customWidth="1"/>
    <col min="11" max="13" width="6" style="35" customWidth="1"/>
    <col min="14" max="16" width="6" style="35" bestFit="1" customWidth="1"/>
    <col min="17" max="17" width="6.28515625" style="35" customWidth="1"/>
    <col min="18" max="25" width="6" style="35" bestFit="1" customWidth="1"/>
    <col min="26" max="26" width="6.5703125" style="35" bestFit="1" customWidth="1"/>
    <col min="27" max="27" width="5.85546875" style="35" customWidth="1"/>
    <col min="28" max="28" width="6.85546875" style="35" customWidth="1"/>
    <col min="29" max="29" width="6" style="35" customWidth="1"/>
    <col min="30" max="30" width="6.5703125" style="35" bestFit="1" customWidth="1"/>
    <col min="31" max="31" width="5.85546875" style="35" bestFit="1" customWidth="1"/>
    <col min="32" max="32" width="6" style="35" bestFit="1" customWidth="1"/>
    <col min="33" max="16384" width="9.140625" style="35"/>
  </cols>
  <sheetData>
    <row r="1" spans="1:32" s="87" customFormat="1" ht="17.25" customHeight="1" x14ac:dyDescent="0.2">
      <c r="A1" s="31" t="s">
        <v>172</v>
      </c>
      <c r="B1" s="31"/>
    </row>
    <row r="2" spans="1:32" ht="3.75" customHeight="1" thickBot="1" x14ac:dyDescent="0.25"/>
    <row r="3" spans="1:32" s="81" customFormat="1" ht="12" customHeight="1" x14ac:dyDescent="0.2">
      <c r="B3" s="207" t="s">
        <v>80</v>
      </c>
      <c r="C3" s="207"/>
      <c r="D3" s="207"/>
      <c r="E3" s="207"/>
      <c r="F3" s="207" t="s">
        <v>92</v>
      </c>
      <c r="G3" s="207"/>
      <c r="H3" s="207"/>
      <c r="I3" s="207"/>
      <c r="J3" s="209" t="s">
        <v>134</v>
      </c>
      <c r="K3" s="209"/>
      <c r="L3" s="209"/>
      <c r="M3" s="209"/>
      <c r="N3" s="209" t="s">
        <v>136</v>
      </c>
      <c r="O3" s="209"/>
      <c r="P3" s="209"/>
      <c r="Q3" s="209"/>
      <c r="R3" s="210" t="s">
        <v>137</v>
      </c>
      <c r="S3" s="210"/>
      <c r="T3" s="210"/>
      <c r="U3" s="210"/>
      <c r="V3" s="207" t="s">
        <v>138</v>
      </c>
      <c r="W3" s="207"/>
      <c r="X3" s="207"/>
      <c r="Y3" s="207"/>
      <c r="Z3" s="207" t="s">
        <v>139</v>
      </c>
      <c r="AA3" s="207"/>
      <c r="AB3" s="207"/>
      <c r="AC3" s="207"/>
      <c r="AD3" s="207" t="s">
        <v>140</v>
      </c>
      <c r="AE3" s="207"/>
      <c r="AF3" s="207"/>
    </row>
    <row r="4" spans="1:32" s="123" customFormat="1" ht="13.5" customHeight="1" x14ac:dyDescent="0.2">
      <c r="A4" s="83"/>
      <c r="B4" s="84" t="s">
        <v>46</v>
      </c>
      <c r="C4" s="84" t="s">
        <v>47</v>
      </c>
      <c r="D4" s="84" t="s">
        <v>48</v>
      </c>
      <c r="E4" s="84" t="s">
        <v>49</v>
      </c>
      <c r="F4" s="84" t="s">
        <v>46</v>
      </c>
      <c r="G4" s="84" t="s">
        <v>47</v>
      </c>
      <c r="H4" s="84" t="s">
        <v>48</v>
      </c>
      <c r="I4" s="84" t="s">
        <v>49</v>
      </c>
      <c r="J4" s="132" t="s">
        <v>46</v>
      </c>
      <c r="K4" s="132" t="s">
        <v>47</v>
      </c>
      <c r="L4" s="84" t="s">
        <v>48</v>
      </c>
      <c r="M4" s="84" t="s">
        <v>49</v>
      </c>
      <c r="N4" s="132" t="s">
        <v>46</v>
      </c>
      <c r="O4" s="132" t="s">
        <v>47</v>
      </c>
      <c r="P4" s="132" t="s">
        <v>48</v>
      </c>
      <c r="Q4" s="132" t="s">
        <v>49</v>
      </c>
      <c r="R4" s="132" t="s">
        <v>46</v>
      </c>
      <c r="S4" s="132" t="s">
        <v>47</v>
      </c>
      <c r="T4" s="132" t="s">
        <v>48</v>
      </c>
      <c r="U4" s="132" t="s">
        <v>49</v>
      </c>
      <c r="V4" s="132" t="s">
        <v>46</v>
      </c>
      <c r="W4" s="132" t="s">
        <v>47</v>
      </c>
      <c r="X4" s="132" t="s">
        <v>48</v>
      </c>
      <c r="Y4" s="132" t="s">
        <v>49</v>
      </c>
      <c r="Z4" s="132" t="s">
        <v>46</v>
      </c>
      <c r="AA4" s="132" t="s">
        <v>47</v>
      </c>
      <c r="AB4" s="132" t="s">
        <v>48</v>
      </c>
      <c r="AC4" s="132" t="s">
        <v>49</v>
      </c>
      <c r="AD4" s="132" t="s">
        <v>46</v>
      </c>
      <c r="AE4" s="132" t="s">
        <v>47</v>
      </c>
      <c r="AF4" s="132" t="s">
        <v>48</v>
      </c>
    </row>
    <row r="5" spans="1:32" s="37" customFormat="1" ht="17.100000000000001" customHeight="1" x14ac:dyDescent="0.2">
      <c r="A5" s="39" t="s">
        <v>97</v>
      </c>
      <c r="B5" s="107">
        <v>97.215906601470266</v>
      </c>
      <c r="C5" s="107">
        <v>99.79724125113357</v>
      </c>
      <c r="D5" s="107">
        <v>101.85507426707065</v>
      </c>
      <c r="E5" s="107">
        <v>101.33921272078715</v>
      </c>
      <c r="F5" s="107">
        <v>102.2663028869442</v>
      </c>
      <c r="G5" s="107">
        <v>100.32057916539672</v>
      </c>
      <c r="H5" s="107">
        <v>106.43320940060164</v>
      </c>
      <c r="I5" s="107">
        <v>108.94678228416903</v>
      </c>
      <c r="J5" s="107">
        <v>105.18020838243875</v>
      </c>
      <c r="K5" s="107">
        <v>107.41420810410331</v>
      </c>
      <c r="L5" s="107">
        <v>108.25561000196053</v>
      </c>
      <c r="M5" s="107">
        <v>109.62178033793984</v>
      </c>
      <c r="N5" s="107">
        <v>108.59121478804383</v>
      </c>
      <c r="O5" s="107">
        <v>112.1147064543954</v>
      </c>
      <c r="P5" s="107">
        <v>111.87209377327186</v>
      </c>
      <c r="Q5" s="107">
        <v>109.58171238367463</v>
      </c>
      <c r="R5" s="107">
        <v>111.84877968383576</v>
      </c>
      <c r="S5" s="107">
        <v>113.63623271893528</v>
      </c>
      <c r="T5" s="107">
        <v>113.49381685783003</v>
      </c>
      <c r="U5" s="107">
        <v>114.39730992362047</v>
      </c>
      <c r="V5" s="107">
        <v>115.51845130484277</v>
      </c>
      <c r="W5" s="107">
        <v>117.02971537750169</v>
      </c>
      <c r="X5" s="107">
        <v>120.02747310459323</v>
      </c>
      <c r="Y5" s="107">
        <v>123.13836476877825</v>
      </c>
      <c r="Z5" s="107">
        <v>125.40600780585798</v>
      </c>
      <c r="AA5" s="107">
        <v>125.43153185459917</v>
      </c>
      <c r="AB5" s="107">
        <v>125.76610977736618</v>
      </c>
      <c r="AC5" s="107">
        <v>131.03280804616728</v>
      </c>
      <c r="AD5" s="107">
        <v>129.0594831865649</v>
      </c>
      <c r="AE5" s="107">
        <v>127.87327779849898</v>
      </c>
      <c r="AF5" s="107">
        <v>128.83334133558108</v>
      </c>
    </row>
    <row r="6" spans="1:32" s="133" customFormat="1" ht="17.100000000000001" customHeight="1" x14ac:dyDescent="0.2">
      <c r="A6" s="133" t="s">
        <v>96</v>
      </c>
      <c r="B6" s="133">
        <v>99.737741837299282</v>
      </c>
      <c r="C6" s="133">
        <v>100.2381600059572</v>
      </c>
      <c r="D6" s="133">
        <v>101.19888016586837</v>
      </c>
      <c r="E6" s="133">
        <v>99.032740463093504</v>
      </c>
      <c r="F6" s="133">
        <v>102.14321491564637</v>
      </c>
      <c r="G6" s="133">
        <v>94.089942585231313</v>
      </c>
      <c r="H6" s="133">
        <v>110.99282088476363</v>
      </c>
      <c r="I6" s="133">
        <v>116.6126724174604</v>
      </c>
      <c r="J6" s="133">
        <v>100.94297894204014</v>
      </c>
      <c r="K6" s="133">
        <v>106.61130659411482</v>
      </c>
      <c r="L6" s="133">
        <v>112.26584098270615</v>
      </c>
      <c r="M6" s="133">
        <v>116.33302215998189</v>
      </c>
      <c r="N6" s="133">
        <v>109.15373457531597</v>
      </c>
      <c r="O6" s="133">
        <v>119.13305531477366</v>
      </c>
      <c r="P6" s="133">
        <v>116.55488381134478</v>
      </c>
      <c r="Q6" s="133">
        <v>113.10973100043766</v>
      </c>
      <c r="R6" s="133">
        <v>111.11465999623971</v>
      </c>
      <c r="S6" s="133">
        <v>116.82366691277551</v>
      </c>
      <c r="T6" s="133">
        <v>113.68205783775119</v>
      </c>
      <c r="U6" s="133">
        <v>122.09666336876607</v>
      </c>
      <c r="V6" s="133">
        <v>116.66686647539228</v>
      </c>
      <c r="W6" s="133">
        <v>124.82407216563057</v>
      </c>
      <c r="X6" s="133">
        <v>124.40583080157977</v>
      </c>
      <c r="Y6" s="133">
        <v>127.06353460336457</v>
      </c>
      <c r="Z6" s="133">
        <v>127.47161795954653</v>
      </c>
      <c r="AA6" s="133">
        <v>131.12753291417397</v>
      </c>
      <c r="AB6" s="133">
        <v>131.17965790650337</v>
      </c>
      <c r="AC6" s="133">
        <v>141.53541911823061</v>
      </c>
      <c r="AD6" s="133">
        <v>127.42038415192374</v>
      </c>
      <c r="AE6" s="133">
        <v>131.35306135940189</v>
      </c>
      <c r="AF6" s="133">
        <v>142.34793105431294</v>
      </c>
    </row>
    <row r="7" spans="1:32" ht="17.100000000000001" customHeight="1" x14ac:dyDescent="0.2">
      <c r="A7" s="72" t="s">
        <v>1</v>
      </c>
      <c r="B7" s="69">
        <v>99.772695588272725</v>
      </c>
      <c r="C7" s="69">
        <v>99.947730020225549</v>
      </c>
      <c r="D7" s="69">
        <v>99.685294646051759</v>
      </c>
      <c r="E7" s="69">
        <v>100.7257704949243</v>
      </c>
      <c r="F7" s="69">
        <v>105.81513823875981</v>
      </c>
      <c r="G7" s="69">
        <v>98.946298423147198</v>
      </c>
      <c r="H7" s="69">
        <v>96.08352311657309</v>
      </c>
      <c r="I7" s="69">
        <v>99.651420459697675</v>
      </c>
      <c r="J7" s="69">
        <v>99.421925154541796</v>
      </c>
      <c r="K7" s="69">
        <v>92.204334454805519</v>
      </c>
      <c r="L7" s="69">
        <v>90.701241305198792</v>
      </c>
      <c r="M7" s="69">
        <v>85.094754847443767</v>
      </c>
      <c r="N7" s="69">
        <v>87.493457368199572</v>
      </c>
      <c r="O7" s="69">
        <v>91.070581807471299</v>
      </c>
      <c r="P7" s="69">
        <v>95.203658077654651</v>
      </c>
      <c r="Q7" s="69">
        <v>83.180174356547553</v>
      </c>
      <c r="R7" s="69">
        <v>83.642195833610558</v>
      </c>
      <c r="S7" s="69">
        <v>82.634137880383847</v>
      </c>
      <c r="T7" s="69">
        <v>91.361210857405439</v>
      </c>
      <c r="U7" s="69">
        <v>99.576999865502614</v>
      </c>
      <c r="V7" s="69">
        <v>99.150558528025044</v>
      </c>
      <c r="W7" s="69">
        <v>128.53881873914639</v>
      </c>
      <c r="X7" s="69">
        <v>134.51948134500984</v>
      </c>
      <c r="Y7" s="69">
        <v>131.81604473560421</v>
      </c>
      <c r="Z7" s="69">
        <v>125.17111492373034</v>
      </c>
      <c r="AA7" s="69">
        <v>128.23452197932562</v>
      </c>
      <c r="AB7" s="69">
        <v>121.53192560120051</v>
      </c>
      <c r="AC7" s="69">
        <v>138.48479247768182</v>
      </c>
      <c r="AD7" s="69">
        <v>130.26858250356634</v>
      </c>
      <c r="AE7" s="69">
        <v>136.89758731674405</v>
      </c>
      <c r="AF7" s="69">
        <v>147.70748814835963</v>
      </c>
    </row>
    <row r="8" spans="1:32" ht="17.100000000000001" customHeight="1" x14ac:dyDescent="0.2">
      <c r="A8" s="72" t="s">
        <v>2</v>
      </c>
      <c r="B8" s="69">
        <v>102.75766848148611</v>
      </c>
      <c r="C8" s="69">
        <v>100.34979270822528</v>
      </c>
      <c r="D8" s="69">
        <v>98.213964724376609</v>
      </c>
      <c r="E8" s="69">
        <v>96.311518175979018</v>
      </c>
      <c r="F8" s="69">
        <v>104.09058491438434</v>
      </c>
      <c r="G8" s="69">
        <v>95.67653428832125</v>
      </c>
      <c r="H8" s="69">
        <v>104.0878923192812</v>
      </c>
      <c r="I8" s="69">
        <v>107.29612820143002</v>
      </c>
      <c r="J8" s="69">
        <v>98.312931169464846</v>
      </c>
      <c r="K8" s="69">
        <v>101.05929245083507</v>
      </c>
      <c r="L8" s="69">
        <v>103.59128209308746</v>
      </c>
      <c r="M8" s="69">
        <v>111.69603660314023</v>
      </c>
      <c r="N8" s="69">
        <v>103.71024256402559</v>
      </c>
      <c r="O8" s="69">
        <v>105.2676738853682</v>
      </c>
      <c r="P8" s="69">
        <v>105.65246820201217</v>
      </c>
      <c r="Q8" s="69">
        <v>105.12362682601537</v>
      </c>
      <c r="R8" s="69">
        <v>105.51927767801112</v>
      </c>
      <c r="S8" s="69">
        <v>99.353762396429886</v>
      </c>
      <c r="T8" s="69">
        <v>100.54061654810009</v>
      </c>
      <c r="U8" s="69">
        <v>115.37685409960645</v>
      </c>
      <c r="V8" s="69">
        <v>110.59164532627226</v>
      </c>
      <c r="W8" s="69">
        <v>112.18058736186933</v>
      </c>
      <c r="X8" s="69">
        <v>101.12459540535022</v>
      </c>
      <c r="Y8" s="69">
        <v>117.1312897102865</v>
      </c>
      <c r="Z8" s="69">
        <v>123.55342860229041</v>
      </c>
      <c r="AA8" s="69">
        <v>122.39096796613238</v>
      </c>
      <c r="AB8" s="69">
        <v>108.8547739481655</v>
      </c>
      <c r="AC8" s="69">
        <v>136.32236003433098</v>
      </c>
      <c r="AD8" s="69">
        <v>120.75311704930817</v>
      </c>
      <c r="AE8" s="69">
        <v>119.19558175650621</v>
      </c>
      <c r="AF8" s="69">
        <v>122.0601765627535</v>
      </c>
    </row>
    <row r="9" spans="1:32" ht="17.100000000000001" customHeight="1" x14ac:dyDescent="0.2">
      <c r="A9" s="72" t="s">
        <v>3</v>
      </c>
      <c r="B9" s="69">
        <v>98.505122343440831</v>
      </c>
      <c r="C9" s="69">
        <v>98.757736776740998</v>
      </c>
      <c r="D9" s="69">
        <v>100.92045707758641</v>
      </c>
      <c r="E9" s="69">
        <v>101.71166074716271</v>
      </c>
      <c r="F9" s="69">
        <v>107.75141742631162</v>
      </c>
      <c r="G9" s="69">
        <v>108.34266468635371</v>
      </c>
      <c r="H9" s="69">
        <v>110.46131376387905</v>
      </c>
      <c r="I9" s="69">
        <v>110.66930353115923</v>
      </c>
      <c r="J9" s="69">
        <v>114.3577147052555</v>
      </c>
      <c r="K9" s="69">
        <v>116.51890674679042</v>
      </c>
      <c r="L9" s="69">
        <v>120.52753492846821</v>
      </c>
      <c r="M9" s="69">
        <v>120.41462628619782</v>
      </c>
      <c r="N9" s="69">
        <v>123.29465716818741</v>
      </c>
      <c r="O9" s="69">
        <v>126.63446755027114</v>
      </c>
      <c r="P9" s="69">
        <v>130.8192298965217</v>
      </c>
      <c r="Q9" s="69">
        <v>132.19187393801835</v>
      </c>
      <c r="R9" s="69">
        <v>131.69402872770038</v>
      </c>
      <c r="S9" s="69">
        <v>132.01885592426527</v>
      </c>
      <c r="T9" s="69">
        <v>129.43457633369167</v>
      </c>
      <c r="U9" s="69">
        <v>134.21445492284937</v>
      </c>
      <c r="V9" s="69">
        <v>135.82595973520014</v>
      </c>
      <c r="W9" s="69">
        <v>137.04114037098557</v>
      </c>
      <c r="X9" s="69">
        <v>133.0112041290709</v>
      </c>
      <c r="Y9" s="69">
        <v>132.99704719053111</v>
      </c>
      <c r="Z9" s="69">
        <v>136.43104509269679</v>
      </c>
      <c r="AA9" s="69">
        <v>138.87170162156244</v>
      </c>
      <c r="AB9" s="69">
        <v>145.35402307392388</v>
      </c>
      <c r="AC9" s="69">
        <v>148.57694074479409</v>
      </c>
      <c r="AD9" s="69">
        <v>150.30627988756703</v>
      </c>
      <c r="AE9" s="69">
        <v>152.68263840583086</v>
      </c>
      <c r="AF9" s="69">
        <v>156.78960446684508</v>
      </c>
    </row>
    <row r="10" spans="1:32" ht="17.100000000000001" customHeight="1" x14ac:dyDescent="0.2">
      <c r="A10" s="72" t="s">
        <v>4</v>
      </c>
      <c r="B10" s="69">
        <v>88.439448861990641</v>
      </c>
      <c r="C10" s="69">
        <v>107.36681318558705</v>
      </c>
      <c r="D10" s="69">
        <v>136.79878183709801</v>
      </c>
      <c r="E10" s="69">
        <v>94.335568202308878</v>
      </c>
      <c r="F10" s="69">
        <v>77.402419319341149</v>
      </c>
      <c r="G10" s="69">
        <v>90.84789387321031</v>
      </c>
      <c r="H10" s="69">
        <v>118.7606383527241</v>
      </c>
      <c r="I10" s="69">
        <v>87.645175389054515</v>
      </c>
      <c r="J10" s="69">
        <v>85.860134136419205</v>
      </c>
      <c r="K10" s="69">
        <v>108.21170749503398</v>
      </c>
      <c r="L10" s="69">
        <v>144.62076086066787</v>
      </c>
      <c r="M10" s="69">
        <v>101.52187907830996</v>
      </c>
      <c r="N10" s="69">
        <v>87.134602332584222</v>
      </c>
      <c r="O10" s="69">
        <v>102.08584143922697</v>
      </c>
      <c r="P10" s="69">
        <v>154.05763460850903</v>
      </c>
      <c r="Q10" s="69">
        <v>104.66000924791355</v>
      </c>
      <c r="R10" s="69">
        <v>85.600239191297874</v>
      </c>
      <c r="S10" s="69">
        <v>108.82807107998048</v>
      </c>
      <c r="T10" s="69">
        <v>144.41033971685107</v>
      </c>
      <c r="U10" s="69">
        <v>103.86330305627804</v>
      </c>
      <c r="V10" s="69">
        <v>89.214584962491898</v>
      </c>
      <c r="W10" s="69">
        <v>115.23954296713259</v>
      </c>
      <c r="X10" s="69">
        <v>141.46800486663071</v>
      </c>
      <c r="Y10" s="69">
        <v>102.23113234964221</v>
      </c>
      <c r="Z10" s="69">
        <v>87.937852061555745</v>
      </c>
      <c r="AA10" s="69">
        <v>112.91934669215389</v>
      </c>
      <c r="AB10" s="69">
        <v>153.71701655824754</v>
      </c>
      <c r="AC10" s="69">
        <v>108.55591738520812</v>
      </c>
      <c r="AD10" s="69">
        <v>89.973722593368322</v>
      </c>
      <c r="AE10" s="69">
        <v>113.8193015368238</v>
      </c>
      <c r="AF10" s="69">
        <v>156.12775792645243</v>
      </c>
    </row>
    <row r="11" spans="1:32" ht="17.100000000000001" customHeight="1" x14ac:dyDescent="0.2">
      <c r="A11" s="72" t="s">
        <v>5</v>
      </c>
      <c r="B11" s="69">
        <v>86.405808581647165</v>
      </c>
      <c r="C11" s="69">
        <v>103.79943517404836</v>
      </c>
      <c r="D11" s="69">
        <v>108.39321895452971</v>
      </c>
      <c r="E11" s="69">
        <v>101.06085695308965</v>
      </c>
      <c r="F11" s="69">
        <v>80.819272027016709</v>
      </c>
      <c r="G11" s="69">
        <v>63.3998207917979</v>
      </c>
      <c r="H11" s="69">
        <v>136.99179113530741</v>
      </c>
      <c r="I11" s="69">
        <v>155.30366614780073</v>
      </c>
      <c r="J11" s="69">
        <v>93.71254472370012</v>
      </c>
      <c r="K11" s="69">
        <v>114.53601350242492</v>
      </c>
      <c r="L11" s="69">
        <v>128.10352374023444</v>
      </c>
      <c r="M11" s="69">
        <v>133.23296655252125</v>
      </c>
      <c r="N11" s="69">
        <v>126.94425152634264</v>
      </c>
      <c r="O11" s="69">
        <v>154.56301400100091</v>
      </c>
      <c r="P11" s="69">
        <v>120.24206061952285</v>
      </c>
      <c r="Q11" s="69">
        <v>118.09601119984117</v>
      </c>
      <c r="R11" s="69">
        <v>118.94436733844158</v>
      </c>
      <c r="S11" s="69">
        <v>168.44338619607225</v>
      </c>
      <c r="T11" s="69">
        <v>122.07452955814387</v>
      </c>
      <c r="U11" s="69">
        <v>125.44360624467579</v>
      </c>
      <c r="V11" s="69">
        <v>130.65706089247854</v>
      </c>
      <c r="W11" s="69">
        <v>134.66756167812633</v>
      </c>
      <c r="X11" s="69">
        <v>134.9184639652307</v>
      </c>
      <c r="Y11" s="69">
        <v>135.48634305757341</v>
      </c>
      <c r="Z11" s="69">
        <v>139.10933536599251</v>
      </c>
      <c r="AA11" s="69">
        <v>145.96883055189716</v>
      </c>
      <c r="AB11" s="69">
        <v>137.37545302553286</v>
      </c>
      <c r="AC11" s="69">
        <v>134.65220589171267</v>
      </c>
      <c r="AD11" s="69">
        <v>134.1887776060511</v>
      </c>
      <c r="AE11" s="69">
        <v>133.20928866560314</v>
      </c>
      <c r="AF11" s="69">
        <v>134.64540239124597</v>
      </c>
    </row>
    <row r="12" spans="1:32" ht="17.100000000000001" customHeight="1" x14ac:dyDescent="0.2">
      <c r="A12" s="72" t="s">
        <v>6</v>
      </c>
      <c r="B12" s="69">
        <v>97.077521097847949</v>
      </c>
      <c r="C12" s="69">
        <v>96.046717910264391</v>
      </c>
      <c r="D12" s="69">
        <v>102.47550663870048</v>
      </c>
      <c r="E12" s="69">
        <v>105.32406778934791</v>
      </c>
      <c r="F12" s="69">
        <v>109.02731017439426</v>
      </c>
      <c r="G12" s="69">
        <v>118.10536835587632</v>
      </c>
      <c r="H12" s="69">
        <v>114.85297415470544</v>
      </c>
      <c r="I12" s="69">
        <v>120.64692731657136</v>
      </c>
      <c r="J12" s="69">
        <v>124.91172171413081</v>
      </c>
      <c r="K12" s="69">
        <v>125.78465675633055</v>
      </c>
      <c r="L12" s="69">
        <v>134.32270522297677</v>
      </c>
      <c r="M12" s="69">
        <v>133.37111766029949</v>
      </c>
      <c r="N12" s="69">
        <v>134.65384764264232</v>
      </c>
      <c r="O12" s="69">
        <v>159.26088856862376</v>
      </c>
      <c r="P12" s="69">
        <v>161.02868009869374</v>
      </c>
      <c r="Q12" s="69">
        <v>154.16011858393927</v>
      </c>
      <c r="R12" s="69">
        <v>166.01309316575018</v>
      </c>
      <c r="S12" s="69">
        <v>154.42648566283833</v>
      </c>
      <c r="T12" s="69">
        <v>157.36791158634645</v>
      </c>
      <c r="U12" s="69">
        <v>167.89692916168818</v>
      </c>
      <c r="V12" s="69">
        <v>155.63148791035809</v>
      </c>
      <c r="W12" s="69">
        <v>156.80985127694862</v>
      </c>
      <c r="X12" s="69">
        <v>155.18886771558596</v>
      </c>
      <c r="Y12" s="69">
        <v>165.35641929646735</v>
      </c>
      <c r="Z12" s="69">
        <v>149.15935963386175</v>
      </c>
      <c r="AA12" s="69">
        <v>153.87906393593545</v>
      </c>
      <c r="AB12" s="69">
        <v>171.16122283958467</v>
      </c>
      <c r="AC12" s="69">
        <v>180.38935246637072</v>
      </c>
      <c r="AD12" s="69">
        <v>148.45876915131916</v>
      </c>
      <c r="AE12" s="69">
        <v>155.38483558855191</v>
      </c>
      <c r="AF12" s="69">
        <v>179.39748431639975</v>
      </c>
    </row>
    <row r="13" spans="1:32" s="133" customFormat="1" ht="17.100000000000001" customHeight="1" x14ac:dyDescent="0.2">
      <c r="A13" s="133" t="s">
        <v>93</v>
      </c>
      <c r="B13" s="133">
        <v>96.93326217432876</v>
      </c>
      <c r="C13" s="133">
        <v>98.424666830261557</v>
      </c>
      <c r="D13" s="133">
        <v>102.02248662118546</v>
      </c>
      <c r="E13" s="133">
        <v>102.43070837801243</v>
      </c>
      <c r="F13" s="133">
        <v>105.67295569621228</v>
      </c>
      <c r="G13" s="133">
        <v>105.27338685747341</v>
      </c>
      <c r="H13" s="133">
        <v>106.509984012345</v>
      </c>
      <c r="I13" s="133">
        <v>109.34374876207511</v>
      </c>
      <c r="J13" s="133">
        <v>111.46890304766517</v>
      </c>
      <c r="K13" s="133">
        <v>108.46559026402093</v>
      </c>
      <c r="L13" s="133">
        <v>108.24199036239807</v>
      </c>
      <c r="M13" s="133">
        <v>107.49720632656927</v>
      </c>
      <c r="N13" s="133">
        <v>108.76618618484919</v>
      </c>
      <c r="O13" s="133">
        <v>110.34479436445199</v>
      </c>
      <c r="P13" s="133">
        <v>112.08317931406056</v>
      </c>
      <c r="Q13" s="133">
        <v>113.05753203275933</v>
      </c>
      <c r="R13" s="133">
        <v>115.39787937156648</v>
      </c>
      <c r="S13" s="133">
        <v>115.5913969818791</v>
      </c>
      <c r="T13" s="133">
        <v>118.02634319507467</v>
      </c>
      <c r="U13" s="133">
        <v>117.80130726736462</v>
      </c>
      <c r="V13" s="133">
        <v>119.09895741073744</v>
      </c>
      <c r="W13" s="133">
        <v>113.29803976027097</v>
      </c>
      <c r="X13" s="133">
        <v>123.06749011656395</v>
      </c>
      <c r="Y13" s="133">
        <v>125.03054758582621</v>
      </c>
      <c r="Z13" s="133">
        <v>125.88277143362698</v>
      </c>
      <c r="AA13" s="133">
        <v>123.08604044558442</v>
      </c>
      <c r="AB13" s="133">
        <v>123.51891523703426</v>
      </c>
      <c r="AC13" s="133">
        <v>126.98788448265326</v>
      </c>
      <c r="AD13" s="133">
        <v>129.04400482879606</v>
      </c>
      <c r="AE13" s="133">
        <v>127.8248435251521</v>
      </c>
      <c r="AF13" s="133">
        <v>123.42952138555385</v>
      </c>
    </row>
    <row r="14" spans="1:32" ht="17.100000000000001" customHeight="1" x14ac:dyDescent="0.2">
      <c r="A14" s="72" t="s">
        <v>8</v>
      </c>
      <c r="B14" s="69">
        <v>106.47388429208704</v>
      </c>
      <c r="C14" s="69">
        <v>105.47776999596491</v>
      </c>
      <c r="D14" s="69">
        <v>104.4031230924481</v>
      </c>
      <c r="E14" s="69">
        <v>87.552784763832719</v>
      </c>
      <c r="F14" s="69">
        <v>104.96629259229111</v>
      </c>
      <c r="G14" s="69">
        <v>119.47625727908917</v>
      </c>
      <c r="H14" s="69">
        <v>116.27072298267433</v>
      </c>
      <c r="I14" s="69">
        <v>134.45900665411051</v>
      </c>
      <c r="J14" s="69">
        <v>160.28957940993871</v>
      </c>
      <c r="K14" s="69">
        <v>161.91402193079313</v>
      </c>
      <c r="L14" s="69">
        <v>142.78848117119779</v>
      </c>
      <c r="M14" s="69">
        <v>140.89434899092907</v>
      </c>
      <c r="N14" s="69">
        <v>124.31926706351612</v>
      </c>
      <c r="O14" s="69">
        <v>127.3188024700425</v>
      </c>
      <c r="P14" s="69">
        <v>122.90183233445144</v>
      </c>
      <c r="Q14" s="69">
        <v>147.95463022828307</v>
      </c>
      <c r="R14" s="69">
        <v>134.04546897122057</v>
      </c>
      <c r="S14" s="69">
        <v>148.76680323059799</v>
      </c>
      <c r="T14" s="69">
        <v>168.07389443541095</v>
      </c>
      <c r="U14" s="69">
        <v>154.0828390650039</v>
      </c>
      <c r="V14" s="69">
        <v>135.80659757781058</v>
      </c>
      <c r="W14" s="69">
        <v>65.516638791413868</v>
      </c>
      <c r="X14" s="69">
        <v>136.06089686606367</v>
      </c>
      <c r="Y14" s="69">
        <v>106.75722621020721</v>
      </c>
      <c r="Z14" s="69">
        <v>103.75983985615984</v>
      </c>
      <c r="AA14" s="69">
        <v>93.063609312888005</v>
      </c>
      <c r="AB14" s="69">
        <v>105.46119298484989</v>
      </c>
      <c r="AC14" s="69">
        <v>130.44429691535768</v>
      </c>
      <c r="AD14" s="69">
        <v>135.24669488986729</v>
      </c>
      <c r="AE14" s="69">
        <v>108.34302912148948</v>
      </c>
      <c r="AF14" s="69">
        <v>110.74433021947921</v>
      </c>
    </row>
    <row r="15" spans="1:32" ht="17.100000000000001" customHeight="1" x14ac:dyDescent="0.2">
      <c r="A15" s="42" t="s">
        <v>9</v>
      </c>
      <c r="B15" s="69">
        <v>95.563014255286234</v>
      </c>
      <c r="C15" s="69">
        <v>98.243539639951322</v>
      </c>
      <c r="D15" s="69">
        <v>102.10076352901515</v>
      </c>
      <c r="E15" s="69">
        <v>103.88712113672582</v>
      </c>
      <c r="F15" s="69">
        <v>107.72839162471249</v>
      </c>
      <c r="G15" s="69">
        <v>106.10362836606848</v>
      </c>
      <c r="H15" s="69">
        <v>107.58901495436615</v>
      </c>
      <c r="I15" s="69">
        <v>110.07645114211671</v>
      </c>
      <c r="J15" s="69">
        <v>109.70093119901262</v>
      </c>
      <c r="K15" s="69">
        <v>106.73465747106607</v>
      </c>
      <c r="L15" s="69">
        <v>106.95517665999471</v>
      </c>
      <c r="M15" s="69">
        <v>107.23172457396883</v>
      </c>
      <c r="N15" s="69">
        <v>110.57285739701972</v>
      </c>
      <c r="O15" s="69">
        <v>113.16265329321043</v>
      </c>
      <c r="P15" s="69">
        <v>117.43008410837427</v>
      </c>
      <c r="Q15" s="69">
        <v>119.13011125648127</v>
      </c>
      <c r="R15" s="69">
        <v>121.12684229144179</v>
      </c>
      <c r="S15" s="69">
        <v>122.62146639999531</v>
      </c>
      <c r="T15" s="69">
        <v>126.09293559905727</v>
      </c>
      <c r="U15" s="69">
        <v>126.525173560665</v>
      </c>
      <c r="V15" s="69">
        <v>128.40126317122863</v>
      </c>
      <c r="W15" s="69">
        <v>123.74488255051639</v>
      </c>
      <c r="X15" s="69">
        <v>131.53742799435531</v>
      </c>
      <c r="Y15" s="69">
        <v>138.77612732013395</v>
      </c>
      <c r="Z15" s="69">
        <v>138.81696157562763</v>
      </c>
      <c r="AA15" s="69">
        <v>134.68134051462152</v>
      </c>
      <c r="AB15" s="69">
        <v>135.63189727243832</v>
      </c>
      <c r="AC15" s="69">
        <v>135.43724032944047</v>
      </c>
      <c r="AD15" s="69">
        <v>134.13203681178376</v>
      </c>
      <c r="AE15" s="69">
        <v>134.15398202570469</v>
      </c>
      <c r="AF15" s="69">
        <v>131.81359325608128</v>
      </c>
    </row>
    <row r="16" spans="1:32" ht="17.100000000000001" customHeight="1" x14ac:dyDescent="0.2">
      <c r="A16" s="42" t="s">
        <v>10</v>
      </c>
      <c r="B16" s="69">
        <v>94.097157841683568</v>
      </c>
      <c r="C16" s="69">
        <v>94.195790018131845</v>
      </c>
      <c r="D16" s="69">
        <v>106.22286329729987</v>
      </c>
      <c r="E16" s="69">
        <v>104.7771070795142</v>
      </c>
      <c r="F16" s="69">
        <v>104.30574081872091</v>
      </c>
      <c r="G16" s="69">
        <v>103.92670908592329</v>
      </c>
      <c r="H16" s="69">
        <v>108.92026187659197</v>
      </c>
      <c r="I16" s="69">
        <v>108.375368692564</v>
      </c>
      <c r="J16" s="69">
        <v>117.52590712277478</v>
      </c>
      <c r="K16" s="69">
        <v>116.8772696558879</v>
      </c>
      <c r="L16" s="69">
        <v>117.06817800019473</v>
      </c>
      <c r="M16" s="69">
        <v>116.44463261340125</v>
      </c>
      <c r="N16" s="69">
        <v>116.70644190008939</v>
      </c>
      <c r="O16" s="69">
        <v>116.9046886742225</v>
      </c>
      <c r="P16" s="69">
        <v>117.14529071909124</v>
      </c>
      <c r="Q16" s="69">
        <v>116.91645991367285</v>
      </c>
      <c r="R16" s="69">
        <v>116.53899141891861</v>
      </c>
      <c r="S16" s="69">
        <v>115.79465109642977</v>
      </c>
      <c r="T16" s="69">
        <v>115.37783083139996</v>
      </c>
      <c r="U16" s="69">
        <v>115.18808231380598</v>
      </c>
      <c r="V16" s="69">
        <v>114.32768343632655</v>
      </c>
      <c r="W16" s="69">
        <v>114.33674176870122</v>
      </c>
      <c r="X16" s="69">
        <v>114.6431029319135</v>
      </c>
      <c r="Y16" s="69">
        <v>115.13483857813011</v>
      </c>
      <c r="Z16" s="69">
        <v>115.77558072809404</v>
      </c>
      <c r="AA16" s="69">
        <v>103.77592655755259</v>
      </c>
      <c r="AB16" s="69">
        <v>102.71247617861754</v>
      </c>
      <c r="AC16" s="69">
        <v>102.49195093638339</v>
      </c>
      <c r="AD16" s="69">
        <v>102.32823975457323</v>
      </c>
      <c r="AE16" s="69">
        <v>102.23115874382036</v>
      </c>
      <c r="AF16" s="69">
        <v>101.19482173058512</v>
      </c>
    </row>
    <row r="17" spans="1:32" ht="17.100000000000001" customHeight="1" x14ac:dyDescent="0.2">
      <c r="A17" s="42" t="s">
        <v>11</v>
      </c>
      <c r="B17" s="69">
        <v>97.657941991536404</v>
      </c>
      <c r="C17" s="69">
        <v>98.171154744291556</v>
      </c>
      <c r="D17" s="69">
        <v>100.24412866638323</v>
      </c>
      <c r="E17" s="69">
        <v>103.80646115765182</v>
      </c>
      <c r="F17" s="69">
        <v>105.90374652120875</v>
      </c>
      <c r="G17" s="69">
        <v>107.57539588762859</v>
      </c>
      <c r="H17" s="69">
        <v>107.05856564132546</v>
      </c>
      <c r="I17" s="69">
        <v>109.85098877927948</v>
      </c>
      <c r="J17" s="69">
        <v>108.99634679520591</v>
      </c>
      <c r="K17" s="69">
        <v>107.59577067966821</v>
      </c>
      <c r="L17" s="69">
        <v>104.93874607104942</v>
      </c>
      <c r="M17" s="69">
        <v>103.64770325435163</v>
      </c>
      <c r="N17" s="69">
        <v>105.18910946910474</v>
      </c>
      <c r="O17" s="69">
        <v>107.71820534328447</v>
      </c>
      <c r="P17" s="69">
        <v>106.97973428719052</v>
      </c>
      <c r="Q17" s="69">
        <v>106.86131680787081</v>
      </c>
      <c r="R17" s="69">
        <v>106.46402335344915</v>
      </c>
      <c r="S17" s="69">
        <v>106.29877871638928</v>
      </c>
      <c r="T17" s="69">
        <v>106.43214461612875</v>
      </c>
      <c r="U17" s="69">
        <v>106.22946578148394</v>
      </c>
      <c r="V17" s="69">
        <v>107.01558074340996</v>
      </c>
      <c r="W17" s="69">
        <v>107.48649400766639</v>
      </c>
      <c r="X17" s="69">
        <v>107.14396416094134</v>
      </c>
      <c r="Y17" s="69">
        <v>106.78213651062023</v>
      </c>
      <c r="Z17" s="69">
        <v>112.05061003036757</v>
      </c>
      <c r="AA17" s="69">
        <v>113.71540766703137</v>
      </c>
      <c r="AB17" s="69">
        <v>115.74036512694867</v>
      </c>
      <c r="AC17" s="69">
        <v>116.34471661625159</v>
      </c>
      <c r="AD17" s="69">
        <v>126.47412387713135</v>
      </c>
      <c r="AE17" s="69">
        <v>129.37893155276944</v>
      </c>
      <c r="AF17" s="69">
        <v>134.44450522297763</v>
      </c>
    </row>
    <row r="18" spans="1:32" ht="17.100000000000001" customHeight="1" x14ac:dyDescent="0.2">
      <c r="A18" s="72" t="s">
        <v>12</v>
      </c>
      <c r="B18" s="69">
        <v>99.171472970541842</v>
      </c>
      <c r="C18" s="69">
        <v>98.679103518321085</v>
      </c>
      <c r="D18" s="69">
        <v>100.94480698321189</v>
      </c>
      <c r="E18" s="69">
        <v>101.27802230315265</v>
      </c>
      <c r="F18" s="69">
        <v>100.30811793554379</v>
      </c>
      <c r="G18" s="69">
        <v>100.37442319159268</v>
      </c>
      <c r="H18" s="69">
        <v>100.8095602032987</v>
      </c>
      <c r="I18" s="69">
        <v>101.87036912833433</v>
      </c>
      <c r="J18" s="69">
        <v>104.75321125446196</v>
      </c>
      <c r="K18" s="69">
        <v>103.93098861579446</v>
      </c>
      <c r="L18" s="69">
        <v>102.61389723224484</v>
      </c>
      <c r="M18" s="69">
        <v>101.34473082158664</v>
      </c>
      <c r="N18" s="69">
        <v>99.773337133084382</v>
      </c>
      <c r="O18" s="69">
        <v>98.380886835779293</v>
      </c>
      <c r="P18" s="69">
        <v>97.423382362602666</v>
      </c>
      <c r="Q18" s="69">
        <v>95.881827160305249</v>
      </c>
      <c r="R18" s="69">
        <v>94.539747184163573</v>
      </c>
      <c r="S18" s="69">
        <v>94.462554367711022</v>
      </c>
      <c r="T18" s="69">
        <v>95.148956524355171</v>
      </c>
      <c r="U18" s="69">
        <v>97.411288491651689</v>
      </c>
      <c r="V18" s="69">
        <v>102.81969768202536</v>
      </c>
      <c r="W18" s="69">
        <v>105.03023830412207</v>
      </c>
      <c r="X18" s="69">
        <v>105.83218066173016</v>
      </c>
      <c r="Y18" s="69">
        <v>106.79016718807439</v>
      </c>
      <c r="Z18" s="69">
        <v>107.2762798929102</v>
      </c>
      <c r="AA18" s="69">
        <v>106.75168901289047</v>
      </c>
      <c r="AB18" s="69">
        <v>106.35765796067153</v>
      </c>
      <c r="AC18" s="69">
        <v>116.41264777566929</v>
      </c>
      <c r="AD18" s="69">
        <v>120.39387393278609</v>
      </c>
      <c r="AE18" s="69">
        <v>126.15814278587064</v>
      </c>
      <c r="AF18" s="69">
        <v>108.56031272664634</v>
      </c>
    </row>
    <row r="19" spans="1:32" s="133" customFormat="1" ht="17.100000000000001" customHeight="1" x14ac:dyDescent="0.2">
      <c r="A19" s="133" t="s">
        <v>94</v>
      </c>
      <c r="B19" s="133">
        <v>96.003357445291698</v>
      </c>
      <c r="C19" s="133">
        <v>100.26860383874488</v>
      </c>
      <c r="D19" s="133">
        <v>101.90742745549979</v>
      </c>
      <c r="E19" s="133">
        <v>101.86209902660866</v>
      </c>
      <c r="F19" s="133">
        <v>100.98807684183613</v>
      </c>
      <c r="G19" s="133">
        <v>99.579590622024895</v>
      </c>
      <c r="H19" s="133">
        <v>102.94703913067809</v>
      </c>
      <c r="I19" s="133">
        <v>104.43669664703741</v>
      </c>
      <c r="J19" s="133">
        <v>102.42596924374008</v>
      </c>
      <c r="K19" s="133">
        <v>104.76793979622651</v>
      </c>
      <c r="L19" s="133">
        <v>105.11748385494664</v>
      </c>
      <c r="M19" s="133">
        <v>106.96402422333308</v>
      </c>
      <c r="N19" s="133">
        <v>107.45668670178681</v>
      </c>
      <c r="O19" s="133">
        <v>108.98907581631008</v>
      </c>
      <c r="P19" s="133">
        <v>107.87352619793317</v>
      </c>
      <c r="Q19" s="133">
        <v>106.48167440694934</v>
      </c>
      <c r="R19" s="133">
        <v>109.30950464641813</v>
      </c>
      <c r="S19" s="133">
        <v>108.87543042044163</v>
      </c>
      <c r="T19" s="133">
        <v>108.49016192324623</v>
      </c>
      <c r="U19" s="133">
        <v>108.25261731572253</v>
      </c>
      <c r="V19" s="133">
        <v>110.72861598697001</v>
      </c>
      <c r="W19" s="133">
        <v>112.58649174500999</v>
      </c>
      <c r="X19" s="133">
        <v>114.72480026425833</v>
      </c>
      <c r="Y19" s="133">
        <v>118.4438881813372</v>
      </c>
      <c r="Z19" s="133">
        <v>122.48928412725925</v>
      </c>
      <c r="AA19" s="133">
        <v>122.98670886579741</v>
      </c>
      <c r="AB19" s="133">
        <v>122.71687461090721</v>
      </c>
      <c r="AC19" s="133">
        <v>126.3009529150591</v>
      </c>
      <c r="AD19" s="133">
        <v>131.38813607427815</v>
      </c>
      <c r="AE19" s="133">
        <v>126.12637064634488</v>
      </c>
      <c r="AF19" s="133">
        <v>127.68006236479998</v>
      </c>
    </row>
    <row r="20" spans="1:32" ht="17.100000000000001" customHeight="1" x14ac:dyDescent="0.2">
      <c r="A20" s="78" t="s">
        <v>52</v>
      </c>
      <c r="B20" s="69">
        <v>90.13769751674927</v>
      </c>
      <c r="C20" s="69">
        <v>100.36737692392117</v>
      </c>
      <c r="D20" s="69">
        <v>105.34763405979707</v>
      </c>
      <c r="E20" s="69">
        <v>104.76024331235058</v>
      </c>
      <c r="F20" s="69">
        <v>101.52127161524736</v>
      </c>
      <c r="G20" s="69">
        <v>92.612705550441873</v>
      </c>
      <c r="H20" s="69">
        <v>108.48725957544374</v>
      </c>
      <c r="I20" s="69">
        <v>111.25957065105739</v>
      </c>
      <c r="J20" s="69">
        <v>98.598306173130439</v>
      </c>
      <c r="K20" s="69">
        <v>105.34165584517206</v>
      </c>
      <c r="L20" s="69">
        <v>104.74255200352927</v>
      </c>
      <c r="M20" s="69">
        <v>103.52652679862425</v>
      </c>
      <c r="N20" s="69">
        <v>100.93345842187671</v>
      </c>
      <c r="O20" s="69">
        <v>107.84288137430718</v>
      </c>
      <c r="P20" s="69">
        <v>109.31864492050272</v>
      </c>
      <c r="Q20" s="69">
        <v>113.20764106294803</v>
      </c>
      <c r="R20" s="69">
        <v>102.39295352403232</v>
      </c>
      <c r="S20" s="69">
        <v>110.18836377011239</v>
      </c>
      <c r="T20" s="69">
        <v>111.86496989545773</v>
      </c>
      <c r="U20" s="69">
        <v>107.98425239001776</v>
      </c>
      <c r="V20" s="69">
        <v>107.16076541745876</v>
      </c>
      <c r="W20" s="69">
        <v>113.53553874597442</v>
      </c>
      <c r="X20" s="69">
        <v>126.9684584427561</v>
      </c>
      <c r="Y20" s="69">
        <v>137.25460899282845</v>
      </c>
      <c r="Z20" s="69">
        <v>139.55831797816458</v>
      </c>
      <c r="AA20" s="69">
        <v>134.18623506331846</v>
      </c>
      <c r="AB20" s="69">
        <v>143.83648371689441</v>
      </c>
      <c r="AC20" s="69">
        <v>154.88770571465449</v>
      </c>
      <c r="AD20" s="69">
        <v>164.58528505625691</v>
      </c>
      <c r="AE20" s="69">
        <v>147.00923305631864</v>
      </c>
      <c r="AF20" s="69">
        <v>142.86179813588586</v>
      </c>
    </row>
    <row r="21" spans="1:32" ht="17.100000000000001" customHeight="1" x14ac:dyDescent="0.2">
      <c r="A21" s="78" t="s">
        <v>53</v>
      </c>
      <c r="B21" s="69">
        <v>96.668984474615655</v>
      </c>
      <c r="C21" s="69">
        <v>102.50267402745594</v>
      </c>
      <c r="D21" s="69">
        <v>100.98371319490684</v>
      </c>
      <c r="E21" s="69">
        <v>99.920793255730445</v>
      </c>
      <c r="F21" s="69">
        <v>102.09488227659875</v>
      </c>
      <c r="G21" s="69">
        <v>102.57406195502305</v>
      </c>
      <c r="H21" s="69">
        <v>102.00252548317677</v>
      </c>
      <c r="I21" s="69">
        <v>101.61282423759496</v>
      </c>
      <c r="J21" s="69">
        <v>108.62792590587848</v>
      </c>
      <c r="K21" s="69">
        <v>111.4922798476653</v>
      </c>
      <c r="L21" s="69">
        <v>109.73217635140135</v>
      </c>
      <c r="M21" s="69">
        <v>114.96229855922655</v>
      </c>
      <c r="N21" s="69">
        <v>123.48813565710594</v>
      </c>
      <c r="O21" s="69">
        <v>125.32500107682093</v>
      </c>
      <c r="P21" s="69">
        <v>116.26489072802073</v>
      </c>
      <c r="Q21" s="69">
        <v>114.25040278006664</v>
      </c>
      <c r="R21" s="69">
        <v>134.88119421773607</v>
      </c>
      <c r="S21" s="69">
        <v>124.28447119811794</v>
      </c>
      <c r="T21" s="69">
        <v>109.96366803282569</v>
      </c>
      <c r="U21" s="69">
        <v>114.01046514960798</v>
      </c>
      <c r="V21" s="69">
        <v>130.89963946742421</v>
      </c>
      <c r="W21" s="69">
        <v>140.91724472134459</v>
      </c>
      <c r="X21" s="69">
        <v>126.56669723033316</v>
      </c>
      <c r="Y21" s="69">
        <v>144.28710259079082</v>
      </c>
      <c r="Z21" s="69">
        <v>166.93736641944952</v>
      </c>
      <c r="AA21" s="69">
        <v>180.19102526839427</v>
      </c>
      <c r="AB21" s="69">
        <v>182.83870910701523</v>
      </c>
      <c r="AC21" s="69">
        <v>185.12747244304865</v>
      </c>
      <c r="AD21" s="69">
        <v>183.29537896678514</v>
      </c>
      <c r="AE21" s="69">
        <v>188.45523624735085</v>
      </c>
      <c r="AF21" s="69">
        <v>187.2862751641189</v>
      </c>
    </row>
    <row r="22" spans="1:32" ht="17.100000000000001" customHeight="1" x14ac:dyDescent="0.2">
      <c r="A22" s="78" t="s">
        <v>55</v>
      </c>
      <c r="B22" s="69">
        <v>96.081197755304288</v>
      </c>
      <c r="C22" s="69">
        <v>98.700617572927356</v>
      </c>
      <c r="D22" s="69">
        <v>101.77957933174309</v>
      </c>
      <c r="E22" s="69">
        <v>103.2206179829608</v>
      </c>
      <c r="F22" s="69">
        <v>103.94580009312723</v>
      </c>
      <c r="G22" s="69">
        <v>103.27583606332612</v>
      </c>
      <c r="H22" s="69">
        <v>102.42011883589615</v>
      </c>
      <c r="I22" s="69">
        <v>103.25332983763751</v>
      </c>
      <c r="J22" s="69">
        <v>105.7591560270192</v>
      </c>
      <c r="K22" s="69">
        <v>106.04805236065798</v>
      </c>
      <c r="L22" s="69">
        <v>107.14050980018892</v>
      </c>
      <c r="M22" s="69">
        <v>109.76403347072031</v>
      </c>
      <c r="N22" s="69">
        <v>112.38358786942948</v>
      </c>
      <c r="O22" s="69">
        <v>113.00848555679472</v>
      </c>
      <c r="P22" s="69">
        <v>112.59540214250825</v>
      </c>
      <c r="Q22" s="69">
        <v>105.8148526986828</v>
      </c>
      <c r="R22" s="69">
        <v>108.91600909951291</v>
      </c>
      <c r="S22" s="69">
        <v>107.95936372023931</v>
      </c>
      <c r="T22" s="69">
        <v>109.08916266836228</v>
      </c>
      <c r="U22" s="69">
        <v>110.98389441978227</v>
      </c>
      <c r="V22" s="69">
        <v>111.14718620013061</v>
      </c>
      <c r="W22" s="69">
        <v>113.54688863974509</v>
      </c>
      <c r="X22" s="69">
        <v>113.80835573510927</v>
      </c>
      <c r="Y22" s="69">
        <v>115.3967943478706</v>
      </c>
      <c r="Z22" s="69">
        <v>113.58439594427061</v>
      </c>
      <c r="AA22" s="69">
        <v>112.47442406347284</v>
      </c>
      <c r="AB22" s="69">
        <v>111.70738589425942</v>
      </c>
      <c r="AC22" s="69">
        <v>114.48915753680258</v>
      </c>
      <c r="AD22" s="69">
        <v>114.50897147121368</v>
      </c>
      <c r="AE22" s="69">
        <v>114.14117780394284</v>
      </c>
      <c r="AF22" s="69">
        <v>116.30983136332995</v>
      </c>
    </row>
    <row r="23" spans="1:32" ht="17.100000000000001" customHeight="1" x14ac:dyDescent="0.2">
      <c r="A23" s="78" t="s">
        <v>54</v>
      </c>
      <c r="B23" s="69">
        <v>113.5337174927555</v>
      </c>
      <c r="C23" s="69">
        <v>103.4710160904575</v>
      </c>
      <c r="D23" s="69">
        <v>96.400537271537672</v>
      </c>
      <c r="E23" s="69">
        <v>87.834878271739569</v>
      </c>
      <c r="F23" s="69">
        <v>81.394498103628365</v>
      </c>
      <c r="G23" s="69">
        <v>79.723515466151881</v>
      </c>
      <c r="H23" s="69">
        <v>82.135738031782751</v>
      </c>
      <c r="I23" s="69">
        <v>91.1539240167439</v>
      </c>
      <c r="J23" s="69">
        <v>102.58739506282338</v>
      </c>
      <c r="K23" s="69">
        <v>111.05469855545735</v>
      </c>
      <c r="L23" s="69">
        <v>112.91057185229153</v>
      </c>
      <c r="M23" s="69">
        <v>111.45992776905069</v>
      </c>
      <c r="N23" s="69">
        <v>101.8426721298207</v>
      </c>
      <c r="O23" s="69">
        <v>98.030084086006056</v>
      </c>
      <c r="P23" s="69">
        <v>94.83601888576321</v>
      </c>
      <c r="Q23" s="69">
        <v>94.819466392125278</v>
      </c>
      <c r="R23" s="69">
        <v>91.788049579143291</v>
      </c>
      <c r="S23" s="69">
        <v>91.162929226025469</v>
      </c>
      <c r="T23" s="69">
        <v>91.987739122117034</v>
      </c>
      <c r="U23" s="69">
        <v>90.772698143697014</v>
      </c>
      <c r="V23" s="69">
        <v>87.632628482431954</v>
      </c>
      <c r="W23" s="69">
        <v>87.95364233786357</v>
      </c>
      <c r="X23" s="69">
        <v>87.846076416829646</v>
      </c>
      <c r="Y23" s="69">
        <v>85.645804661160668</v>
      </c>
      <c r="Z23" s="69">
        <v>82.653082808936702</v>
      </c>
      <c r="AA23" s="69">
        <v>82.439932735066918</v>
      </c>
      <c r="AB23" s="69">
        <v>80.520104530638733</v>
      </c>
      <c r="AC23" s="69">
        <v>80.261344044804972</v>
      </c>
      <c r="AD23" s="69">
        <v>80.697783891347697</v>
      </c>
      <c r="AE23" s="69">
        <v>82.509865323221561</v>
      </c>
      <c r="AF23" s="69">
        <v>82.552840835534298</v>
      </c>
    </row>
    <row r="24" spans="1:32" ht="17.100000000000001" customHeight="1" x14ac:dyDescent="0.2">
      <c r="A24" s="78" t="s">
        <v>72</v>
      </c>
      <c r="B24" s="69">
        <v>97.806416425963505</v>
      </c>
      <c r="C24" s="69">
        <v>98.323323597132671</v>
      </c>
      <c r="D24" s="69">
        <v>100.78719958888634</v>
      </c>
      <c r="E24" s="69">
        <v>102.89690838348915</v>
      </c>
      <c r="F24" s="69">
        <v>103.60475359535361</v>
      </c>
      <c r="G24" s="69">
        <v>105.38924335722024</v>
      </c>
      <c r="H24" s="69">
        <v>104.63267868760597</v>
      </c>
      <c r="I24" s="69">
        <v>103.85097054007149</v>
      </c>
      <c r="J24" s="69">
        <v>100.23186832238902</v>
      </c>
      <c r="K24" s="69">
        <v>102.94794282855291</v>
      </c>
      <c r="L24" s="69">
        <v>105.28255871009458</v>
      </c>
      <c r="M24" s="69">
        <v>114.51202526440944</v>
      </c>
      <c r="N24" s="69">
        <v>117.13523984738863</v>
      </c>
      <c r="O24" s="69">
        <v>114.99884182398957</v>
      </c>
      <c r="P24" s="69">
        <v>104.63328604483983</v>
      </c>
      <c r="Q24" s="69">
        <v>87.250102431409189</v>
      </c>
      <c r="R24" s="69">
        <v>117.8154998138077</v>
      </c>
      <c r="S24" s="69">
        <v>105.95324783842787</v>
      </c>
      <c r="T24" s="69">
        <v>103.69749585127779</v>
      </c>
      <c r="U24" s="69">
        <v>97.81448270546359</v>
      </c>
      <c r="V24" s="69">
        <v>120.79920101418648</v>
      </c>
      <c r="W24" s="69">
        <v>116.11330078848496</v>
      </c>
      <c r="X24" s="69">
        <v>114.92481123814599</v>
      </c>
      <c r="Y24" s="69">
        <v>110.31785763969646</v>
      </c>
      <c r="Z24" s="69">
        <v>137.96476219997527</v>
      </c>
      <c r="AA24" s="69">
        <v>139.00306804365599</v>
      </c>
      <c r="AB24" s="69">
        <v>105.33422556957002</v>
      </c>
      <c r="AC24" s="69">
        <v>120.24430246820035</v>
      </c>
      <c r="AD24" s="69">
        <v>146.17204447078709</v>
      </c>
      <c r="AE24" s="69">
        <v>140.23657518961073</v>
      </c>
      <c r="AF24" s="69">
        <v>152.13303175136045</v>
      </c>
    </row>
    <row r="25" spans="1:32" ht="17.100000000000001" customHeight="1" x14ac:dyDescent="0.2">
      <c r="A25" s="78" t="s">
        <v>14</v>
      </c>
      <c r="B25" s="69">
        <v>98.74721308510675</v>
      </c>
      <c r="C25" s="69">
        <v>99.978597737358996</v>
      </c>
      <c r="D25" s="69">
        <v>100.61316564151733</v>
      </c>
      <c r="E25" s="69">
        <v>100.60955662407176</v>
      </c>
      <c r="F25" s="69">
        <v>101.55463036792001</v>
      </c>
      <c r="G25" s="69">
        <v>101.52589831134249</v>
      </c>
      <c r="H25" s="69">
        <v>102.44671663474854</v>
      </c>
      <c r="I25" s="69">
        <v>102.82342830193861</v>
      </c>
      <c r="J25" s="69">
        <v>102.45140009625469</v>
      </c>
      <c r="K25" s="69">
        <v>102.8771056503163</v>
      </c>
      <c r="L25" s="69">
        <v>103.72390891582144</v>
      </c>
      <c r="M25" s="69">
        <v>105.13098791849076</v>
      </c>
      <c r="N25" s="69">
        <v>105.127622051231</v>
      </c>
      <c r="O25" s="69">
        <v>106.11377294226723</v>
      </c>
      <c r="P25" s="69">
        <v>105.85437848699235</v>
      </c>
      <c r="Q25" s="69">
        <v>106.04126424159601</v>
      </c>
      <c r="R25" s="69">
        <v>105.82063436459053</v>
      </c>
      <c r="S25" s="69">
        <v>105.92860171580669</v>
      </c>
      <c r="T25" s="69">
        <v>106.09672099050201</v>
      </c>
      <c r="U25" s="69">
        <v>106.21020939017292</v>
      </c>
      <c r="V25" s="69">
        <v>106.41855125602962</v>
      </c>
      <c r="W25" s="69">
        <v>106.77139305027352</v>
      </c>
      <c r="X25" s="69">
        <v>107.43027834697163</v>
      </c>
      <c r="Y25" s="69">
        <v>107.93868424433559</v>
      </c>
      <c r="Z25" s="69">
        <v>108.84671665537708</v>
      </c>
      <c r="AA25" s="69">
        <v>109.37123919581441</v>
      </c>
      <c r="AB25" s="69">
        <v>109.93044601426398</v>
      </c>
      <c r="AC25" s="69">
        <v>109.65947108420333</v>
      </c>
      <c r="AD25" s="69">
        <v>109.91159931833332</v>
      </c>
      <c r="AE25" s="69">
        <v>109.95723459509621</v>
      </c>
      <c r="AF25" s="69">
        <v>110.2214799898646</v>
      </c>
    </row>
    <row r="26" spans="1:32" ht="17.100000000000001" customHeight="1" x14ac:dyDescent="0.2">
      <c r="A26" s="78" t="s">
        <v>56</v>
      </c>
      <c r="B26" s="69">
        <v>97.495582007773791</v>
      </c>
      <c r="C26" s="69">
        <v>99.088070115308113</v>
      </c>
      <c r="D26" s="69">
        <v>101.70893874576825</v>
      </c>
      <c r="E26" s="69">
        <v>102.7879268138521</v>
      </c>
      <c r="F26" s="69">
        <v>103.33670449671889</v>
      </c>
      <c r="G26" s="69">
        <v>103.17800815928815</v>
      </c>
      <c r="H26" s="69">
        <v>103.24203227489602</v>
      </c>
      <c r="I26" s="69">
        <v>104.74444873640883</v>
      </c>
      <c r="J26" s="69">
        <v>102.3047902918134</v>
      </c>
      <c r="K26" s="69">
        <v>102.39305440365514</v>
      </c>
      <c r="L26" s="69">
        <v>102.35738287413223</v>
      </c>
      <c r="M26" s="69">
        <v>104.79732827850228</v>
      </c>
      <c r="N26" s="69">
        <v>104.81226879884294</v>
      </c>
      <c r="O26" s="69">
        <v>105.53203189458509</v>
      </c>
      <c r="P26" s="69">
        <v>105.76495850972947</v>
      </c>
      <c r="Q26" s="69">
        <v>107.70515511155475</v>
      </c>
      <c r="R26" s="69">
        <v>106.16805265377667</v>
      </c>
      <c r="S26" s="69">
        <v>105.4819173539199</v>
      </c>
      <c r="T26" s="69">
        <v>105.60412252129856</v>
      </c>
      <c r="U26" s="69">
        <v>106.04243527731558</v>
      </c>
      <c r="V26" s="69">
        <v>105.96147486087244</v>
      </c>
      <c r="W26" s="69">
        <v>107.58826880032537</v>
      </c>
      <c r="X26" s="69">
        <v>109.59124610521786</v>
      </c>
      <c r="Y26" s="69">
        <v>111.35211761971769</v>
      </c>
      <c r="Z26" s="69">
        <v>113.60332875775498</v>
      </c>
      <c r="AA26" s="69">
        <v>116.35790495933618</v>
      </c>
      <c r="AB26" s="69">
        <v>115.77013136107097</v>
      </c>
      <c r="AC26" s="69">
        <v>115.95771848350134</v>
      </c>
      <c r="AD26" s="69">
        <v>116.75289096615948</v>
      </c>
      <c r="AE26" s="69">
        <v>117.66311779450113</v>
      </c>
      <c r="AF26" s="69">
        <v>117.2255724882714</v>
      </c>
    </row>
    <row r="27" spans="1:32" ht="17.100000000000001" customHeight="1" x14ac:dyDescent="0.2">
      <c r="A27" s="78" t="s">
        <v>57</v>
      </c>
      <c r="B27" s="69">
        <v>94.003002357692822</v>
      </c>
      <c r="C27" s="69">
        <v>100.67750173206566</v>
      </c>
      <c r="D27" s="69">
        <v>102.23094013991114</v>
      </c>
      <c r="E27" s="69">
        <v>102.99233134045649</v>
      </c>
      <c r="F27" s="69">
        <v>101.20855953832447</v>
      </c>
      <c r="G27" s="69">
        <v>101.13442081858595</v>
      </c>
      <c r="H27" s="69">
        <v>100.39176067424123</v>
      </c>
      <c r="I27" s="69">
        <v>99.769396903977537</v>
      </c>
      <c r="J27" s="69">
        <v>101.44483150430452</v>
      </c>
      <c r="K27" s="69">
        <v>102.12103956475636</v>
      </c>
      <c r="L27" s="69">
        <v>101.9725369584811</v>
      </c>
      <c r="M27" s="69">
        <v>100.9911600280728</v>
      </c>
      <c r="N27" s="69">
        <v>102.65100974468493</v>
      </c>
      <c r="O27" s="69">
        <v>101.91887674658075</v>
      </c>
      <c r="P27" s="69">
        <v>103.00913199285009</v>
      </c>
      <c r="Q27" s="69">
        <v>101.69992513448744</v>
      </c>
      <c r="R27" s="69">
        <v>107.64899510425801</v>
      </c>
      <c r="S27" s="69">
        <v>109.24372063962426</v>
      </c>
      <c r="T27" s="69">
        <v>110.24094109259859</v>
      </c>
      <c r="U27" s="69">
        <v>113.59573286477156</v>
      </c>
      <c r="V27" s="69">
        <v>116.78440857357504</v>
      </c>
      <c r="W27" s="69">
        <v>118.66477564113029</v>
      </c>
      <c r="X27" s="69">
        <v>118.50544456742693</v>
      </c>
      <c r="Y27" s="69">
        <v>119.72184514928634</v>
      </c>
      <c r="Z27" s="69">
        <v>120.87897219113724</v>
      </c>
      <c r="AA27" s="69">
        <v>121.88468530685535</v>
      </c>
      <c r="AB27" s="69">
        <v>119.31103378171693</v>
      </c>
      <c r="AC27" s="69">
        <v>120.02441079275418</v>
      </c>
      <c r="AD27" s="69">
        <v>118.73166195420399</v>
      </c>
      <c r="AE27" s="69">
        <v>120.79499771449153</v>
      </c>
      <c r="AF27" s="69">
        <v>110.17983712904797</v>
      </c>
    </row>
    <row r="28" spans="1:32" ht="17.100000000000001" customHeight="1" x14ac:dyDescent="0.2">
      <c r="A28" s="78" t="s">
        <v>15</v>
      </c>
      <c r="B28" s="69">
        <v>97.636369145890797</v>
      </c>
      <c r="C28" s="69">
        <v>100.16636605299496</v>
      </c>
      <c r="D28" s="69">
        <v>100.39306373786737</v>
      </c>
      <c r="E28" s="69">
        <v>101.50739781909624</v>
      </c>
      <c r="F28" s="69">
        <v>102.56359073060457</v>
      </c>
      <c r="G28" s="69">
        <v>104.11363155827011</v>
      </c>
      <c r="H28" s="69">
        <v>104.49236661332681</v>
      </c>
      <c r="I28" s="69">
        <v>104.61559373865965</v>
      </c>
      <c r="J28" s="69">
        <v>106.02833137646005</v>
      </c>
      <c r="K28" s="69">
        <v>106.19595427130422</v>
      </c>
      <c r="L28" s="69">
        <v>106.63601581198783</v>
      </c>
      <c r="M28" s="69">
        <v>106.82785598288598</v>
      </c>
      <c r="N28" s="69">
        <v>108.27207348856459</v>
      </c>
      <c r="O28" s="69">
        <v>108.39650482474204</v>
      </c>
      <c r="P28" s="69">
        <v>109.10098561087864</v>
      </c>
      <c r="Q28" s="69">
        <v>109.26989111647151</v>
      </c>
      <c r="R28" s="69">
        <v>111.32632754858211</v>
      </c>
      <c r="S28" s="69">
        <v>111.5372322118431</v>
      </c>
      <c r="T28" s="69">
        <v>110.85496180301458</v>
      </c>
      <c r="U28" s="69">
        <v>111.9623924822093</v>
      </c>
      <c r="V28" s="69">
        <v>113.15689412323835</v>
      </c>
      <c r="W28" s="69">
        <v>114.15490067835042</v>
      </c>
      <c r="X28" s="69">
        <v>115.8394417884659</v>
      </c>
      <c r="Y28" s="69">
        <v>118.51737318165809</v>
      </c>
      <c r="Z28" s="69">
        <v>123.04548290650482</v>
      </c>
      <c r="AA28" s="69">
        <v>125.36553539253643</v>
      </c>
      <c r="AB28" s="69">
        <v>126.21839013955855</v>
      </c>
      <c r="AC28" s="69">
        <v>128.03948824808555</v>
      </c>
      <c r="AD28" s="69">
        <v>133.72956338620895</v>
      </c>
      <c r="AE28" s="69">
        <v>130.64312265316741</v>
      </c>
      <c r="AF28" s="69">
        <v>133.05404158382376</v>
      </c>
    </row>
    <row r="29" spans="1:32" ht="17.100000000000001" customHeight="1" x14ac:dyDescent="0.2">
      <c r="A29" s="78" t="s">
        <v>16</v>
      </c>
      <c r="B29" s="69">
        <v>92.765888445684226</v>
      </c>
      <c r="C29" s="69">
        <v>100.26286705598709</v>
      </c>
      <c r="D29" s="69">
        <v>102.01567426602961</v>
      </c>
      <c r="E29" s="69">
        <v>105.51709899048562</v>
      </c>
      <c r="F29" s="69">
        <v>100.20933887331141</v>
      </c>
      <c r="G29" s="69">
        <v>103.35551590400433</v>
      </c>
      <c r="H29" s="69">
        <v>104.20659525070941</v>
      </c>
      <c r="I29" s="69">
        <v>106.52411385058029</v>
      </c>
      <c r="J29" s="69">
        <v>101.77774438799743</v>
      </c>
      <c r="K29" s="69">
        <v>103.05465851923003</v>
      </c>
      <c r="L29" s="69">
        <v>103.92353984749052</v>
      </c>
      <c r="M29" s="69">
        <v>108.2271589506377</v>
      </c>
      <c r="N29" s="69">
        <v>108.20613336878169</v>
      </c>
      <c r="O29" s="69">
        <v>108.19106000407179</v>
      </c>
      <c r="P29" s="69">
        <v>105.53266716752245</v>
      </c>
      <c r="Q29" s="69">
        <v>100.90301092795467</v>
      </c>
      <c r="R29" s="69">
        <v>109.74245904798828</v>
      </c>
      <c r="S29" s="69">
        <v>103.78139807271035</v>
      </c>
      <c r="T29" s="69">
        <v>104.64225328224397</v>
      </c>
      <c r="U29" s="69">
        <v>107.71098439312605</v>
      </c>
      <c r="V29" s="69">
        <v>109.55104545443577</v>
      </c>
      <c r="W29" s="69">
        <v>109.44254232466363</v>
      </c>
      <c r="X29" s="69">
        <v>106.87798813145299</v>
      </c>
      <c r="Y29" s="69">
        <v>115.13040638003443</v>
      </c>
      <c r="Z29" s="69">
        <v>118.58845863209862</v>
      </c>
      <c r="AA29" s="69">
        <v>117.70725165992235</v>
      </c>
      <c r="AB29" s="69">
        <v>122.43673474615218</v>
      </c>
      <c r="AC29" s="69">
        <v>128.53614579180999</v>
      </c>
      <c r="AD29" s="69">
        <v>134.29213133951197</v>
      </c>
      <c r="AE29" s="69">
        <v>116.53720468243758</v>
      </c>
      <c r="AF29" s="69">
        <v>139.43712034123493</v>
      </c>
    </row>
    <row r="30" spans="1:32" ht="17.100000000000001" customHeight="1" x14ac:dyDescent="0.2">
      <c r="A30" s="78" t="s">
        <v>58</v>
      </c>
      <c r="B30" s="69">
        <v>98.496916665190042</v>
      </c>
      <c r="C30" s="69">
        <v>100.1097761316942</v>
      </c>
      <c r="D30" s="69">
        <v>100.53121386455439</v>
      </c>
      <c r="E30" s="69">
        <v>100.7524069595225</v>
      </c>
      <c r="F30" s="69">
        <v>101.11535796672182</v>
      </c>
      <c r="G30" s="69">
        <v>102.24093453617277</v>
      </c>
      <c r="H30" s="69">
        <v>103.86575903826723</v>
      </c>
      <c r="I30" s="69">
        <v>104.96621562667075</v>
      </c>
      <c r="J30" s="69">
        <v>106.38712750159955</v>
      </c>
      <c r="K30" s="69">
        <v>106.24491698332683</v>
      </c>
      <c r="L30" s="69">
        <v>106.61234981726734</v>
      </c>
      <c r="M30" s="69">
        <v>105.49031945656839</v>
      </c>
      <c r="N30" s="69">
        <v>107.49725073258716</v>
      </c>
      <c r="O30" s="69">
        <v>108.22799919277284</v>
      </c>
      <c r="P30" s="69">
        <v>110.8849020301618</v>
      </c>
      <c r="Q30" s="69">
        <v>110.79773755766466</v>
      </c>
      <c r="R30" s="69">
        <v>111.69689346989557</v>
      </c>
      <c r="S30" s="69">
        <v>113.12915237563634</v>
      </c>
      <c r="T30" s="69">
        <v>117.79871512499895</v>
      </c>
      <c r="U30" s="69">
        <v>119.04992837531697</v>
      </c>
      <c r="V30" s="69">
        <v>119.27172799690122</v>
      </c>
      <c r="W30" s="69">
        <v>119.1740181500615</v>
      </c>
      <c r="X30" s="69">
        <v>121.4721288267236</v>
      </c>
      <c r="Y30" s="69">
        <v>120.14386967769524</v>
      </c>
      <c r="Z30" s="69">
        <v>121.87312881956704</v>
      </c>
      <c r="AA30" s="69">
        <v>122.3037242462031</v>
      </c>
      <c r="AB30" s="69">
        <v>122.53630798645965</v>
      </c>
      <c r="AC30" s="69">
        <v>123.67087084110881</v>
      </c>
      <c r="AD30" s="69">
        <v>124.4735795922147</v>
      </c>
      <c r="AE30" s="69">
        <v>128.18752128278427</v>
      </c>
      <c r="AF30" s="69">
        <v>119.76911111470943</v>
      </c>
    </row>
    <row r="31" spans="1:32" ht="17.100000000000001" customHeight="1" x14ac:dyDescent="0.2">
      <c r="A31" s="78" t="s">
        <v>71</v>
      </c>
      <c r="B31" s="69">
        <v>107.21907089404159</v>
      </c>
      <c r="C31" s="69">
        <v>103.89743936637019</v>
      </c>
      <c r="D31" s="69">
        <v>97.89677255231355</v>
      </c>
      <c r="E31" s="69">
        <v>95.925994875996324</v>
      </c>
      <c r="F31" s="69">
        <v>98.616839153623175</v>
      </c>
      <c r="G31" s="69">
        <v>98.08319363969629</v>
      </c>
      <c r="H31" s="69">
        <v>98.457654052416842</v>
      </c>
      <c r="I31" s="69">
        <v>98.112105541580405</v>
      </c>
      <c r="J31" s="69">
        <v>93.825220030385566</v>
      </c>
      <c r="K31" s="69">
        <v>93.267984985847306</v>
      </c>
      <c r="L31" s="69">
        <v>93.491276346465597</v>
      </c>
      <c r="M31" s="69">
        <v>95.548299460607723</v>
      </c>
      <c r="N31" s="69">
        <v>103.71833360558414</v>
      </c>
      <c r="O31" s="69">
        <v>103.30430436209606</v>
      </c>
      <c r="P31" s="69">
        <v>103.44399756400637</v>
      </c>
      <c r="Q31" s="69">
        <v>101.8426512523119</v>
      </c>
      <c r="R31" s="69">
        <v>107.50328570915848</v>
      </c>
      <c r="S31" s="69">
        <v>109.12195446132225</v>
      </c>
      <c r="T31" s="69">
        <v>108.58942298119301</v>
      </c>
      <c r="U31" s="69">
        <v>109.63300364365995</v>
      </c>
      <c r="V31" s="69">
        <v>113.54346988549702</v>
      </c>
      <c r="W31" s="69">
        <v>112.39536652173423</v>
      </c>
      <c r="X31" s="69">
        <v>111.40465251057741</v>
      </c>
      <c r="Y31" s="69">
        <v>116.90316560610223</v>
      </c>
      <c r="Z31" s="69">
        <v>121.01925760156603</v>
      </c>
      <c r="AA31" s="69">
        <v>123.4403278259544</v>
      </c>
      <c r="AB31" s="69">
        <v>122.40955723055846</v>
      </c>
      <c r="AC31" s="69">
        <v>123.38509411793449</v>
      </c>
      <c r="AD31" s="69">
        <v>125.36376108210237</v>
      </c>
      <c r="AE31" s="69">
        <v>129.50209752636314</v>
      </c>
      <c r="AF31" s="69">
        <v>132.98846695267508</v>
      </c>
    </row>
    <row r="32" spans="1:32" ht="17.100000000000001" customHeight="1" x14ac:dyDescent="0.2">
      <c r="A32" s="78" t="s">
        <v>17</v>
      </c>
      <c r="B32" s="69">
        <v>96.820374007613452</v>
      </c>
      <c r="C32" s="69">
        <v>100.23456358694132</v>
      </c>
      <c r="D32" s="69">
        <v>103.30207335813905</v>
      </c>
      <c r="E32" s="69">
        <v>99.733480472153019</v>
      </c>
      <c r="F32" s="69">
        <v>101.69766871519654</v>
      </c>
      <c r="G32" s="69">
        <v>101.88623820582818</v>
      </c>
      <c r="H32" s="69">
        <v>98.851723841295154</v>
      </c>
      <c r="I32" s="69">
        <v>99.549050208987353</v>
      </c>
      <c r="J32" s="69">
        <v>99.445237165337602</v>
      </c>
      <c r="K32" s="69">
        <v>99.300315075458528</v>
      </c>
      <c r="L32" s="69">
        <v>100.19207003908213</v>
      </c>
      <c r="M32" s="69">
        <v>105.74785311431494</v>
      </c>
      <c r="N32" s="69">
        <v>109.17974408304643</v>
      </c>
      <c r="O32" s="69">
        <v>111.00802725399707</v>
      </c>
      <c r="P32" s="69">
        <v>111.35684740231011</v>
      </c>
      <c r="Q32" s="69">
        <v>110.52064836897199</v>
      </c>
      <c r="R32" s="69">
        <v>114.57806255396005</v>
      </c>
      <c r="S32" s="69">
        <v>114.42942546062001</v>
      </c>
      <c r="T32" s="69">
        <v>115.0085158134703</v>
      </c>
      <c r="U32" s="69">
        <v>113.17429261892622</v>
      </c>
      <c r="V32" s="69">
        <v>108.59225743793839</v>
      </c>
      <c r="W32" s="69">
        <v>103.42845286510951</v>
      </c>
      <c r="X32" s="69">
        <v>109.5925255002609</v>
      </c>
      <c r="Y32" s="69">
        <v>108.45168015121148</v>
      </c>
      <c r="Z32" s="69">
        <v>106.54330556222627</v>
      </c>
      <c r="AA32" s="69">
        <v>105.64908419314894</v>
      </c>
      <c r="AB32" s="69">
        <v>103.82788457982208</v>
      </c>
      <c r="AC32" s="69">
        <v>103.40388826519744</v>
      </c>
      <c r="AD32" s="69">
        <v>111.2246243699034</v>
      </c>
      <c r="AE32" s="69">
        <v>108.96499997558131</v>
      </c>
      <c r="AF32" s="69">
        <v>109.61414065184087</v>
      </c>
    </row>
    <row r="33" spans="1:32" ht="17.100000000000001" customHeight="1" x14ac:dyDescent="0.2">
      <c r="A33" s="78" t="s">
        <v>59</v>
      </c>
      <c r="B33" s="69">
        <v>97.136672319277523</v>
      </c>
      <c r="C33" s="69">
        <v>99.142046804392194</v>
      </c>
      <c r="D33" s="69">
        <v>100.95860591274344</v>
      </c>
      <c r="E33" s="69">
        <v>102.69657081935955</v>
      </c>
      <c r="F33" s="69">
        <v>102.76501434574399</v>
      </c>
      <c r="G33" s="69">
        <v>103.72045272629661</v>
      </c>
      <c r="H33" s="69">
        <v>104.06692254330767</v>
      </c>
      <c r="I33" s="69">
        <v>105.14764160969546</v>
      </c>
      <c r="J33" s="69">
        <v>105.88380280262466</v>
      </c>
      <c r="K33" s="69">
        <v>106.27328861624935</v>
      </c>
      <c r="L33" s="69">
        <v>106.38412206344955</v>
      </c>
      <c r="M33" s="69">
        <v>107.28488569426682</v>
      </c>
      <c r="N33" s="69">
        <v>107.60247067651862</v>
      </c>
      <c r="O33" s="69">
        <v>108.3220246873085</v>
      </c>
      <c r="P33" s="69">
        <v>108.89798351561402</v>
      </c>
      <c r="Q33" s="69">
        <v>110.20186446473306</v>
      </c>
      <c r="R33" s="69">
        <v>110.61474835700696</v>
      </c>
      <c r="S33" s="69">
        <v>111.06678943555617</v>
      </c>
      <c r="T33" s="69">
        <v>111.30055842071931</v>
      </c>
      <c r="U33" s="69">
        <v>112.34723013292469</v>
      </c>
      <c r="V33" s="69">
        <v>112.91783273875564</v>
      </c>
      <c r="W33" s="69">
        <v>113.89422387776311</v>
      </c>
      <c r="X33" s="69">
        <v>115.05028171973595</v>
      </c>
      <c r="Y33" s="69">
        <v>119.24190314377434</v>
      </c>
      <c r="Z33" s="69">
        <v>123.21163866740359</v>
      </c>
      <c r="AA33" s="69">
        <v>126.02338548185084</v>
      </c>
      <c r="AB33" s="69">
        <v>126.16965469132471</v>
      </c>
      <c r="AC33" s="69">
        <v>126.94025109052632</v>
      </c>
      <c r="AD33" s="69">
        <v>127.38331552416982</v>
      </c>
      <c r="AE33" s="69">
        <v>129.25770848591679</v>
      </c>
      <c r="AF33" s="69">
        <v>130.16401359248772</v>
      </c>
    </row>
    <row r="34" spans="1:32" ht="17.100000000000001" customHeight="1" x14ac:dyDescent="0.2">
      <c r="A34" s="79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</row>
    <row r="35" spans="1:32" s="123" customFormat="1" ht="17.100000000000001" customHeight="1" x14ac:dyDescent="0.2">
      <c r="A35" s="133" t="s">
        <v>95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</row>
    <row r="36" spans="1:32" s="108" customFormat="1" ht="17.100000000000001" customHeight="1" thickBot="1" x14ac:dyDescent="0.25">
      <c r="A36" s="108" t="s">
        <v>19</v>
      </c>
      <c r="B36" s="108">
        <v>95.161622438805551</v>
      </c>
      <c r="C36" s="108">
        <v>100.67988818437814</v>
      </c>
      <c r="D36" s="108">
        <v>102.71979507503275</v>
      </c>
      <c r="E36" s="108">
        <v>101.22444705170936</v>
      </c>
      <c r="F36" s="108">
        <v>98.859446622857376</v>
      </c>
      <c r="G36" s="108">
        <v>106.24970437434695</v>
      </c>
      <c r="H36" s="108">
        <v>116.03622298267928</v>
      </c>
      <c r="I36" s="108">
        <v>112.94881582890228</v>
      </c>
      <c r="J36" s="108">
        <v>118.81636449941881</v>
      </c>
      <c r="K36" s="108">
        <v>122.88398218174133</v>
      </c>
      <c r="L36" s="108">
        <v>116.97441215660777</v>
      </c>
      <c r="M36" s="108">
        <v>113.87612215175227</v>
      </c>
      <c r="N36" s="108">
        <v>113.04052044525963</v>
      </c>
      <c r="O36" s="108">
        <v>117.36344059666695</v>
      </c>
      <c r="P36" s="108">
        <v>123.89772715693172</v>
      </c>
      <c r="Q36" s="108">
        <v>102.93434371237542</v>
      </c>
      <c r="R36" s="108">
        <v>118.25117839479753</v>
      </c>
      <c r="S36" s="108">
        <v>125.66389997489686</v>
      </c>
      <c r="T36" s="108">
        <v>128.98924908187666</v>
      </c>
      <c r="U36" s="108">
        <v>116.52018470117815</v>
      </c>
      <c r="V36" s="108">
        <v>128.64228152145083</v>
      </c>
      <c r="W36" s="108">
        <v>135.86417602980424</v>
      </c>
      <c r="X36" s="108">
        <v>129.97882161272867</v>
      </c>
      <c r="Y36" s="108">
        <v>132.27258885324324</v>
      </c>
      <c r="Z36" s="108">
        <v>133.06955929734553</v>
      </c>
      <c r="AA36" s="108">
        <v>130.77528766344909</v>
      </c>
      <c r="AB36" s="108">
        <v>138.18415778836274</v>
      </c>
      <c r="AC36" s="108">
        <v>144.86359213747212</v>
      </c>
      <c r="AD36" s="108">
        <v>122.65463500505452</v>
      </c>
      <c r="AE36" s="108">
        <v>128.0623653862194</v>
      </c>
      <c r="AF36" s="108">
        <v>122.42264825900564</v>
      </c>
    </row>
    <row r="37" spans="1:32" x14ac:dyDescent="0.2">
      <c r="A37" s="95" t="s">
        <v>50</v>
      </c>
    </row>
  </sheetData>
  <mergeCells count="8">
    <mergeCell ref="B3:E3"/>
    <mergeCell ref="F3:I3"/>
    <mergeCell ref="J3:M3"/>
    <mergeCell ref="N3:Q3"/>
    <mergeCell ref="AD3:AF3"/>
    <mergeCell ref="Z3:AC3"/>
    <mergeCell ref="V3:Y3"/>
    <mergeCell ref="R3:U3"/>
  </mergeCells>
  <pageMargins left="0.51181102362204722" right="0" top="0.51181102362204722" bottom="0" header="0" footer="0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38"/>
  <sheetViews>
    <sheetView showGridLines="0" view="pageBreakPreview" zoomScaleNormal="100" zoomScaleSheetLayoutView="100" workbookViewId="0">
      <pane xSplit="1" ySplit="4" topLeftCell="B5" activePane="bottomRight" state="frozen"/>
      <selection activeCell="BA22" activeCellId="1" sqref="BR15 BA22"/>
      <selection pane="topRight" activeCell="BA22" activeCellId="1" sqref="BR15 BA22"/>
      <selection pane="bottomLeft" activeCell="BA22" activeCellId="1" sqref="BR15 BA22"/>
      <selection pane="bottomRight" activeCell="D1" sqref="D1:D2"/>
    </sheetView>
  </sheetViews>
  <sheetFormatPr defaultColWidth="9.140625" defaultRowHeight="11.25" x14ac:dyDescent="0.2"/>
  <cols>
    <col min="1" max="1" width="27.140625" style="1" customWidth="1"/>
    <col min="2" max="10" width="6.7109375" style="1" customWidth="1"/>
    <col min="11" max="13" width="6.85546875" style="1" customWidth="1"/>
    <col min="14" max="16" width="6.85546875" style="1" bestFit="1" customWidth="1"/>
    <col min="17" max="17" width="6.85546875" style="1" customWidth="1"/>
    <col min="18" max="24" width="6.85546875" style="1" bestFit="1" customWidth="1"/>
    <col min="25" max="25" width="7.140625" style="1" customWidth="1"/>
    <col min="26" max="26" width="6.7109375" style="1" customWidth="1"/>
    <col min="27" max="29" width="6.85546875" style="1" customWidth="1"/>
    <col min="30" max="30" width="6.85546875" style="1" bestFit="1" customWidth="1"/>
    <col min="31" max="31" width="6.7109375" style="1" bestFit="1" customWidth="1"/>
    <col min="32" max="32" width="6.85546875" style="1" bestFit="1" customWidth="1"/>
    <col min="33" max="16384" width="9.140625" style="1"/>
  </cols>
  <sheetData>
    <row r="1" spans="1:32" ht="16.5" customHeight="1" x14ac:dyDescent="0.2">
      <c r="A1" s="31" t="s">
        <v>173</v>
      </c>
      <c r="B1" s="31"/>
    </row>
    <row r="2" spans="1:32" ht="1.5" customHeight="1" thickBot="1" x14ac:dyDescent="0.25"/>
    <row r="3" spans="1:32" s="82" customFormat="1" ht="12" customHeight="1" x14ac:dyDescent="0.2">
      <c r="A3" s="81"/>
      <c r="B3" s="207" t="s">
        <v>80</v>
      </c>
      <c r="C3" s="207"/>
      <c r="D3" s="207"/>
      <c r="E3" s="207"/>
      <c r="F3" s="207" t="s">
        <v>92</v>
      </c>
      <c r="G3" s="207"/>
      <c r="H3" s="207"/>
      <c r="I3" s="207"/>
      <c r="J3" s="207" t="s">
        <v>134</v>
      </c>
      <c r="K3" s="207"/>
      <c r="L3" s="207"/>
      <c r="M3" s="207"/>
      <c r="N3" s="207" t="s">
        <v>136</v>
      </c>
      <c r="O3" s="207"/>
      <c r="P3" s="207"/>
      <c r="Q3" s="207"/>
      <c r="R3" s="210" t="s">
        <v>137</v>
      </c>
      <c r="S3" s="210"/>
      <c r="T3" s="210"/>
      <c r="U3" s="210"/>
      <c r="V3" s="210" t="s">
        <v>138</v>
      </c>
      <c r="W3" s="210"/>
      <c r="X3" s="210"/>
      <c r="Y3" s="210"/>
      <c r="Z3" s="210" t="s">
        <v>139</v>
      </c>
      <c r="AA3" s="210"/>
      <c r="AB3" s="210"/>
      <c r="AC3" s="210"/>
      <c r="AD3" s="210" t="s">
        <v>140</v>
      </c>
      <c r="AE3" s="210"/>
      <c r="AF3" s="210"/>
    </row>
    <row r="4" spans="1:32" s="86" customFormat="1" ht="12" customHeight="1" x14ac:dyDescent="0.2">
      <c r="A4" s="83"/>
      <c r="B4" s="84" t="s">
        <v>46</v>
      </c>
      <c r="C4" s="84" t="s">
        <v>47</v>
      </c>
      <c r="D4" s="84" t="s">
        <v>48</v>
      </c>
      <c r="E4" s="84" t="s">
        <v>49</v>
      </c>
      <c r="F4" s="85" t="s">
        <v>46</v>
      </c>
      <c r="G4" s="84" t="s">
        <v>47</v>
      </c>
      <c r="H4" s="85" t="s">
        <v>48</v>
      </c>
      <c r="I4" s="85" t="s">
        <v>49</v>
      </c>
      <c r="J4" s="85" t="s">
        <v>46</v>
      </c>
      <c r="K4" s="85" t="s">
        <v>47</v>
      </c>
      <c r="L4" s="85" t="s">
        <v>48</v>
      </c>
      <c r="M4" s="85" t="s">
        <v>49</v>
      </c>
      <c r="N4" s="131" t="s">
        <v>46</v>
      </c>
      <c r="O4" s="131" t="s">
        <v>47</v>
      </c>
      <c r="P4" s="131" t="s">
        <v>48</v>
      </c>
      <c r="Q4" s="131" t="s">
        <v>49</v>
      </c>
      <c r="R4" s="131" t="s">
        <v>46</v>
      </c>
      <c r="S4" s="131" t="s">
        <v>47</v>
      </c>
      <c r="T4" s="131" t="s">
        <v>48</v>
      </c>
      <c r="U4" s="131" t="s">
        <v>49</v>
      </c>
      <c r="V4" s="131" t="s">
        <v>46</v>
      </c>
      <c r="W4" s="131" t="s">
        <v>47</v>
      </c>
      <c r="X4" s="131" t="s">
        <v>48</v>
      </c>
      <c r="Y4" s="131" t="s">
        <v>49</v>
      </c>
      <c r="Z4" s="131" t="s">
        <v>46</v>
      </c>
      <c r="AA4" s="131" t="s">
        <v>47</v>
      </c>
      <c r="AB4" s="131" t="s">
        <v>48</v>
      </c>
      <c r="AC4" s="131" t="s">
        <v>49</v>
      </c>
      <c r="AD4" s="131" t="s">
        <v>46</v>
      </c>
      <c r="AE4" s="131" t="s">
        <v>47</v>
      </c>
      <c r="AF4" s="131" t="s">
        <v>48</v>
      </c>
    </row>
    <row r="5" spans="1:32" s="8" customFormat="1" ht="17.100000000000001" customHeight="1" x14ac:dyDescent="0.2">
      <c r="A5" s="39" t="s">
        <v>97</v>
      </c>
      <c r="B5" s="76">
        <v>26397.161640540042</v>
      </c>
      <c r="C5" s="76">
        <v>26871.615954859994</v>
      </c>
      <c r="D5" s="76">
        <v>27642.118559150193</v>
      </c>
      <c r="E5" s="76">
        <v>27816.628974662985</v>
      </c>
      <c r="F5" s="76">
        <v>28319.516806155625</v>
      </c>
      <c r="G5" s="76">
        <v>28537.24914021372</v>
      </c>
      <c r="H5" s="76">
        <v>29275.943793913491</v>
      </c>
      <c r="I5" s="76">
        <v>29397.841095485845</v>
      </c>
      <c r="J5" s="76">
        <v>29978.716161060089</v>
      </c>
      <c r="K5" s="76">
        <v>30120.043386487501</v>
      </c>
      <c r="L5" s="76">
        <v>31597.101567248086</v>
      </c>
      <c r="M5" s="76">
        <v>31390.575412539478</v>
      </c>
      <c r="N5" s="76">
        <v>32297.250966794396</v>
      </c>
      <c r="O5" s="76">
        <v>32632.629616213711</v>
      </c>
      <c r="P5" s="76">
        <v>31915.483210713497</v>
      </c>
      <c r="Q5" s="76">
        <v>29694.179421812496</v>
      </c>
      <c r="R5" s="76">
        <v>31912.687902556823</v>
      </c>
      <c r="S5" s="76">
        <v>32671.40785870513</v>
      </c>
      <c r="T5" s="76">
        <v>32823.906215750067</v>
      </c>
      <c r="U5" s="76">
        <v>33380.077728426586</v>
      </c>
      <c r="V5" s="76">
        <v>32655.200700661379</v>
      </c>
      <c r="W5" s="76">
        <v>34211.318661287012</v>
      </c>
      <c r="X5" s="76">
        <v>34825.706075525173</v>
      </c>
      <c r="Y5" s="76">
        <v>35299.734994865335</v>
      </c>
      <c r="Z5" s="76">
        <v>35554.843422568476</v>
      </c>
      <c r="AA5" s="76">
        <v>35758.403976792571</v>
      </c>
      <c r="AB5" s="76">
        <v>35522.531118924046</v>
      </c>
      <c r="AC5" s="76">
        <v>37041.380630768253</v>
      </c>
      <c r="AD5" s="76">
        <v>37571.277199725824</v>
      </c>
      <c r="AE5" s="76">
        <v>37692.604910291397</v>
      </c>
      <c r="AF5" s="76">
        <v>37911.691880885883</v>
      </c>
    </row>
    <row r="6" spans="1:32" s="136" customFormat="1" ht="17.100000000000001" customHeight="1" x14ac:dyDescent="0.2">
      <c r="A6" s="133" t="s">
        <v>96</v>
      </c>
      <c r="B6" s="134">
        <v>6090.7710409771717</v>
      </c>
      <c r="C6" s="134">
        <v>6396.368552143218</v>
      </c>
      <c r="D6" s="134">
        <v>6615.9581711495584</v>
      </c>
      <c r="E6" s="134">
        <v>6514.8516371805335</v>
      </c>
      <c r="F6" s="134">
        <v>6633.4542673025971</v>
      </c>
      <c r="G6" s="134">
        <v>6503.9558567182303</v>
      </c>
      <c r="H6" s="134">
        <v>6933.1668256910189</v>
      </c>
      <c r="I6" s="134">
        <v>6655.5811004950847</v>
      </c>
      <c r="J6" s="134">
        <v>6775.6314557054257</v>
      </c>
      <c r="K6" s="134">
        <v>6756.0313694577708</v>
      </c>
      <c r="L6" s="134">
        <v>7553.1504631100142</v>
      </c>
      <c r="M6" s="134">
        <v>7193.7017280836499</v>
      </c>
      <c r="N6" s="134">
        <v>7183.4244210344978</v>
      </c>
      <c r="O6" s="134">
        <v>7264.9424709040231</v>
      </c>
      <c r="P6" s="134">
        <v>7433.9494645167133</v>
      </c>
      <c r="Q6" s="134">
        <v>7627.5460222393876</v>
      </c>
      <c r="R6" s="134">
        <v>7558.340012788005</v>
      </c>
      <c r="S6" s="134">
        <v>7828.6616497240047</v>
      </c>
      <c r="T6" s="134">
        <v>7461.9760764936163</v>
      </c>
      <c r="U6" s="134">
        <v>7646.8929361070013</v>
      </c>
      <c r="V6" s="134">
        <v>7922.458016649929</v>
      </c>
      <c r="W6" s="134">
        <v>7635.2658213018694</v>
      </c>
      <c r="X6" s="134">
        <v>7951.2319678642825</v>
      </c>
      <c r="Y6" s="134">
        <v>8461.8542852047503</v>
      </c>
      <c r="Z6" s="134">
        <v>8170.2438403050201</v>
      </c>
      <c r="AA6" s="134">
        <v>8565.6392027555266</v>
      </c>
      <c r="AB6" s="134">
        <v>8258.2364358599207</v>
      </c>
      <c r="AC6" s="134">
        <v>8167.1051702887016</v>
      </c>
      <c r="AD6" s="134">
        <v>8518.205435037924</v>
      </c>
      <c r="AE6" s="134">
        <v>8669.1072092515169</v>
      </c>
      <c r="AF6" s="134">
        <v>8697.9319884947545</v>
      </c>
    </row>
    <row r="7" spans="1:32" ht="17.100000000000001" customHeight="1" x14ac:dyDescent="0.2">
      <c r="A7" s="72" t="s">
        <v>1</v>
      </c>
      <c r="B7" s="77">
        <v>504.53691234677501</v>
      </c>
      <c r="C7" s="77">
        <v>709.46294170391695</v>
      </c>
      <c r="D7" s="77">
        <v>654.10017489314805</v>
      </c>
      <c r="E7" s="77">
        <v>690.17292516086502</v>
      </c>
      <c r="F7" s="77">
        <v>711.023707777916</v>
      </c>
      <c r="G7" s="77">
        <v>670.87312441395102</v>
      </c>
      <c r="H7" s="77">
        <v>663.544077335167</v>
      </c>
      <c r="I7" s="77">
        <v>664.30643866308901</v>
      </c>
      <c r="J7" s="77">
        <v>706.71113498283103</v>
      </c>
      <c r="K7" s="77">
        <v>708.89625831474302</v>
      </c>
      <c r="L7" s="77">
        <v>676.258264316029</v>
      </c>
      <c r="M7" s="77">
        <v>747.18351666462797</v>
      </c>
      <c r="N7" s="77">
        <v>719.11281371067105</v>
      </c>
      <c r="O7" s="77">
        <v>772.75025574685696</v>
      </c>
      <c r="P7" s="77">
        <v>807.74431211681804</v>
      </c>
      <c r="Q7" s="77">
        <v>761.438179571918</v>
      </c>
      <c r="R7" s="77">
        <v>766.01119904937298</v>
      </c>
      <c r="S7" s="77">
        <v>870.53265170877501</v>
      </c>
      <c r="T7" s="77">
        <v>905.97139070809499</v>
      </c>
      <c r="U7" s="77">
        <v>898.58009333599205</v>
      </c>
      <c r="V7" s="77">
        <v>935.67203724116303</v>
      </c>
      <c r="W7" s="77">
        <v>919.17553363573199</v>
      </c>
      <c r="X7" s="77">
        <v>861.46217991300796</v>
      </c>
      <c r="Y7" s="77">
        <v>917.88565049941496</v>
      </c>
      <c r="Z7" s="77">
        <v>939.70255646837199</v>
      </c>
      <c r="AA7" s="77">
        <v>880.048999033011</v>
      </c>
      <c r="AB7" s="77">
        <v>935.04407760423499</v>
      </c>
      <c r="AC7" s="77">
        <v>901.28096058809501</v>
      </c>
      <c r="AD7" s="77">
        <v>944.62136147273304</v>
      </c>
      <c r="AE7" s="77">
        <v>958.42131690009899</v>
      </c>
      <c r="AF7" s="77">
        <v>1024.0862748731299</v>
      </c>
    </row>
    <row r="8" spans="1:32" ht="17.100000000000001" customHeight="1" x14ac:dyDescent="0.2">
      <c r="A8" s="72" t="s">
        <v>2</v>
      </c>
      <c r="B8" s="77">
        <v>3234.0258627206099</v>
      </c>
      <c r="C8" s="77">
        <v>3284.5480794074501</v>
      </c>
      <c r="D8" s="77">
        <v>3572.9965380070698</v>
      </c>
      <c r="E8" s="77">
        <v>3464.37298976589</v>
      </c>
      <c r="F8" s="77">
        <v>3603.5263757870598</v>
      </c>
      <c r="G8" s="77">
        <v>3542.2870446892398</v>
      </c>
      <c r="H8" s="77">
        <v>3957.33718411976</v>
      </c>
      <c r="I8" s="77">
        <v>3586.6858416262899</v>
      </c>
      <c r="J8" s="77">
        <v>3590.00331623786</v>
      </c>
      <c r="K8" s="77">
        <v>3484.5936287723998</v>
      </c>
      <c r="L8" s="77">
        <v>4236.38323694472</v>
      </c>
      <c r="M8" s="77">
        <v>3752.87816044588</v>
      </c>
      <c r="N8" s="77">
        <v>3730.9651112280799</v>
      </c>
      <c r="O8" s="77">
        <v>3765.4585582964901</v>
      </c>
      <c r="P8" s="77">
        <v>3936.05086237766</v>
      </c>
      <c r="Q8" s="77">
        <v>4195.6588203712499</v>
      </c>
      <c r="R8" s="77">
        <v>4084.7464317050899</v>
      </c>
      <c r="S8" s="77">
        <v>4125.1592991002599</v>
      </c>
      <c r="T8" s="77">
        <v>3799.38069195771</v>
      </c>
      <c r="U8" s="77">
        <v>3974.5244857440498</v>
      </c>
      <c r="V8" s="77">
        <v>4118.3516921413802</v>
      </c>
      <c r="W8" s="77">
        <v>3882.9055900066001</v>
      </c>
      <c r="X8" s="77">
        <v>4177.3532231543204</v>
      </c>
      <c r="Y8" s="77">
        <v>4567.4917177040397</v>
      </c>
      <c r="Z8" s="77">
        <v>4430.1847305716001</v>
      </c>
      <c r="AA8" s="77">
        <v>4634.1339760320898</v>
      </c>
      <c r="AB8" s="77">
        <v>4078.8975464422401</v>
      </c>
      <c r="AC8" s="77">
        <v>4124.5566799268099</v>
      </c>
      <c r="AD8" s="77">
        <v>4496.2996364518904</v>
      </c>
      <c r="AE8" s="77">
        <v>4495.0464305176201</v>
      </c>
      <c r="AF8" s="77">
        <v>4352.54866736648</v>
      </c>
    </row>
    <row r="9" spans="1:32" ht="17.100000000000001" customHeight="1" x14ac:dyDescent="0.2">
      <c r="A9" s="72" t="s">
        <v>3</v>
      </c>
      <c r="B9" s="77">
        <v>802.24265674078504</v>
      </c>
      <c r="C9" s="77">
        <v>821.08024929835096</v>
      </c>
      <c r="D9" s="77">
        <v>835.98769889118296</v>
      </c>
      <c r="E9" s="77">
        <v>849.94370354488797</v>
      </c>
      <c r="F9" s="77">
        <v>867.90475565389897</v>
      </c>
      <c r="G9" s="77">
        <v>875.61701296057504</v>
      </c>
      <c r="H9" s="77">
        <v>894.93030115156398</v>
      </c>
      <c r="I9" s="77">
        <v>906.56769714619202</v>
      </c>
      <c r="J9" s="77">
        <v>925.04198785000904</v>
      </c>
      <c r="K9" s="77">
        <v>942.89195049925502</v>
      </c>
      <c r="L9" s="77">
        <v>957.94648805335805</v>
      </c>
      <c r="M9" s="77">
        <v>979.45454161672399</v>
      </c>
      <c r="N9" s="77">
        <v>997.56056747845901</v>
      </c>
      <c r="O9" s="77">
        <v>1017.12168174572</v>
      </c>
      <c r="P9" s="77">
        <v>1037.03322109483</v>
      </c>
      <c r="Q9" s="77">
        <v>1053.9433419268801</v>
      </c>
      <c r="R9" s="77">
        <v>1073.11211834598</v>
      </c>
      <c r="S9" s="77">
        <v>1094.09639240361</v>
      </c>
      <c r="T9" s="77">
        <v>1117.0577573769799</v>
      </c>
      <c r="U9" s="77">
        <v>1141.2270737245599</v>
      </c>
      <c r="V9" s="77">
        <v>1163.6233074361501</v>
      </c>
      <c r="W9" s="77">
        <v>1184.4592528962</v>
      </c>
      <c r="X9" s="77">
        <v>1208.66096356559</v>
      </c>
      <c r="Y9" s="77">
        <v>1236.40091660281</v>
      </c>
      <c r="Z9" s="77">
        <v>1263.8644901707301</v>
      </c>
      <c r="AA9" s="77">
        <v>1288.2376246658901</v>
      </c>
      <c r="AB9" s="77">
        <v>1324.2363662932601</v>
      </c>
      <c r="AC9" s="77">
        <v>1340.4476128916399</v>
      </c>
      <c r="AD9" s="77">
        <v>1369.9581916808199</v>
      </c>
      <c r="AE9" s="77">
        <v>1402.59453197006</v>
      </c>
      <c r="AF9" s="77">
        <v>1432.9684519279101</v>
      </c>
    </row>
    <row r="10" spans="1:32" ht="17.100000000000001" customHeight="1" x14ac:dyDescent="0.2">
      <c r="A10" s="72" t="s">
        <v>4</v>
      </c>
      <c r="B10" s="77">
        <v>4.0899619233487803</v>
      </c>
      <c r="C10" s="77">
        <v>4.1025571140401196</v>
      </c>
      <c r="D10" s="77">
        <v>4.0941341891111103</v>
      </c>
      <c r="E10" s="77">
        <v>4.1851374888720496</v>
      </c>
      <c r="F10" s="77">
        <v>4.10291269509933</v>
      </c>
      <c r="G10" s="77">
        <v>4.0163846179339</v>
      </c>
      <c r="H10" s="77">
        <v>3.9685049152280198</v>
      </c>
      <c r="I10" s="77">
        <v>4.2548686960210702</v>
      </c>
      <c r="J10" s="77">
        <v>4.2998148548474502</v>
      </c>
      <c r="K10" s="77">
        <v>4.37135894659336</v>
      </c>
      <c r="L10" s="77">
        <v>4.2331213728268899</v>
      </c>
      <c r="M10" s="77">
        <v>4.9047336010037501</v>
      </c>
      <c r="N10" s="77">
        <v>5.0442900476016801</v>
      </c>
      <c r="O10" s="77">
        <v>5.3339213726166399</v>
      </c>
      <c r="P10" s="77">
        <v>4.0704789960405998</v>
      </c>
      <c r="Q10" s="77">
        <v>4.2721841702377104</v>
      </c>
      <c r="R10" s="77">
        <v>4.6674561969990904</v>
      </c>
      <c r="S10" s="77">
        <v>4.8524053978150699</v>
      </c>
      <c r="T10" s="77">
        <v>5.0577957066072097</v>
      </c>
      <c r="U10" s="77">
        <v>5.0170552260668799</v>
      </c>
      <c r="V10" s="77">
        <v>4.9852247299394596</v>
      </c>
      <c r="W10" s="77">
        <v>4.9710244759637296</v>
      </c>
      <c r="X10" s="77">
        <v>5.17809053831885</v>
      </c>
      <c r="Y10" s="77">
        <v>5.1959068441714598</v>
      </c>
      <c r="Z10" s="77">
        <v>5.1920480548157801</v>
      </c>
      <c r="AA10" s="77">
        <v>5.2184885113037902</v>
      </c>
      <c r="AB10" s="77">
        <v>5.1549173175412397</v>
      </c>
      <c r="AC10" s="77">
        <v>5.1350447425821804</v>
      </c>
      <c r="AD10" s="77">
        <v>5.2169389894348699</v>
      </c>
      <c r="AE10" s="77">
        <v>5.3448974678964003</v>
      </c>
      <c r="AF10" s="77">
        <v>5.4461146396162201</v>
      </c>
    </row>
    <row r="11" spans="1:32" ht="17.100000000000001" customHeight="1" x14ac:dyDescent="0.2">
      <c r="A11" s="72" t="s">
        <v>5</v>
      </c>
      <c r="B11" s="77">
        <v>975.59070834532099</v>
      </c>
      <c r="C11" s="77">
        <v>1004.95337765104</v>
      </c>
      <c r="D11" s="77">
        <v>1009.1118627913399</v>
      </c>
      <c r="E11" s="77">
        <v>1006.62789779093</v>
      </c>
      <c r="F11" s="77">
        <v>1014.78607260053</v>
      </c>
      <c r="G11" s="77">
        <v>1016.46621329681</v>
      </c>
      <c r="H11" s="77">
        <v>1042.2831087990801</v>
      </c>
      <c r="I11" s="77">
        <v>1058.9024981370301</v>
      </c>
      <c r="J11" s="77">
        <v>1060.9402215692101</v>
      </c>
      <c r="K11" s="77">
        <v>1068.2781078447799</v>
      </c>
      <c r="L11" s="77">
        <v>1062.7096001719499</v>
      </c>
      <c r="M11" s="77">
        <v>1089.5324816950299</v>
      </c>
      <c r="N11" s="77">
        <v>1111.60418981506</v>
      </c>
      <c r="O11" s="77">
        <v>1123.23666879709</v>
      </c>
      <c r="P11" s="77">
        <v>1101.48757733812</v>
      </c>
      <c r="Q11" s="77">
        <v>1084.3710190219099</v>
      </c>
      <c r="R11" s="77">
        <v>1088.5265378578599</v>
      </c>
      <c r="S11" s="77">
        <v>1171.03420215914</v>
      </c>
      <c r="T11" s="77">
        <v>1150.52426399365</v>
      </c>
      <c r="U11" s="77">
        <v>1142.4040162403301</v>
      </c>
      <c r="V11" s="77">
        <v>1144.3822024313899</v>
      </c>
      <c r="W11" s="77">
        <v>1148.4392716674399</v>
      </c>
      <c r="X11" s="77">
        <v>1203.1510177667799</v>
      </c>
      <c r="Y11" s="77">
        <v>1201.7371096265799</v>
      </c>
      <c r="Z11" s="77">
        <v>1181.3621562697899</v>
      </c>
      <c r="AA11" s="77">
        <v>1187.4021862300599</v>
      </c>
      <c r="AB11" s="77">
        <v>1230.60820159682</v>
      </c>
      <c r="AC11" s="77">
        <v>1247.88353690503</v>
      </c>
      <c r="AD11" s="77">
        <v>1289.2674193524499</v>
      </c>
      <c r="AE11" s="77">
        <v>1283.3221758427401</v>
      </c>
      <c r="AF11" s="77">
        <v>1218.70012381636</v>
      </c>
    </row>
    <row r="12" spans="1:32" ht="17.100000000000001" customHeight="1" x14ac:dyDescent="0.2">
      <c r="A12" s="72" t="s">
        <v>6</v>
      </c>
      <c r="B12" s="77">
        <v>570.28493890033201</v>
      </c>
      <c r="C12" s="77">
        <v>572.22134696841999</v>
      </c>
      <c r="D12" s="77">
        <v>539.66776237770603</v>
      </c>
      <c r="E12" s="77">
        <v>499.54898342908803</v>
      </c>
      <c r="F12" s="77">
        <v>432.11044278809402</v>
      </c>
      <c r="G12" s="77">
        <v>394.69607673972001</v>
      </c>
      <c r="H12" s="77">
        <v>371.10364937022001</v>
      </c>
      <c r="I12" s="77">
        <v>434.86375622646301</v>
      </c>
      <c r="J12" s="77">
        <v>488.63498021066903</v>
      </c>
      <c r="K12" s="77">
        <v>547.00006508000001</v>
      </c>
      <c r="L12" s="77">
        <v>615.61975225113099</v>
      </c>
      <c r="M12" s="77">
        <v>619.74829406038498</v>
      </c>
      <c r="N12" s="77">
        <v>619.13744875462601</v>
      </c>
      <c r="O12" s="77">
        <v>581.04138494525</v>
      </c>
      <c r="P12" s="77">
        <v>547.56301259324403</v>
      </c>
      <c r="Q12" s="77">
        <v>527.86247717719198</v>
      </c>
      <c r="R12" s="77">
        <v>541.27626963270302</v>
      </c>
      <c r="S12" s="77">
        <v>562.98669895440401</v>
      </c>
      <c r="T12" s="77">
        <v>483.98417675057499</v>
      </c>
      <c r="U12" s="77">
        <v>485.140211836003</v>
      </c>
      <c r="V12" s="77">
        <v>555.44355266990704</v>
      </c>
      <c r="W12" s="77">
        <v>495.31514861993298</v>
      </c>
      <c r="X12" s="77">
        <v>495.42649292626601</v>
      </c>
      <c r="Y12" s="77">
        <v>533.14298392773503</v>
      </c>
      <c r="Z12" s="77">
        <v>349.93785876971202</v>
      </c>
      <c r="AA12" s="77">
        <v>570.59792828317302</v>
      </c>
      <c r="AB12" s="77">
        <v>684.29532660582504</v>
      </c>
      <c r="AC12" s="77">
        <v>547.80133523454504</v>
      </c>
      <c r="AD12" s="77">
        <v>412.84188709059498</v>
      </c>
      <c r="AE12" s="77">
        <v>524.37785655310199</v>
      </c>
      <c r="AF12" s="77">
        <v>664.18235587125901</v>
      </c>
    </row>
    <row r="13" spans="1:32" s="136" customFormat="1" ht="17.100000000000001" customHeight="1" x14ac:dyDescent="0.2">
      <c r="A13" s="133" t="s">
        <v>93</v>
      </c>
      <c r="B13" s="134">
        <v>6805.4155626116335</v>
      </c>
      <c r="C13" s="134">
        <v>7073.6022136131978</v>
      </c>
      <c r="D13" s="134">
        <v>7259.9276408987917</v>
      </c>
      <c r="E13" s="134">
        <v>7129.3183964443351</v>
      </c>
      <c r="F13" s="134">
        <v>7160.0773274273488</v>
      </c>
      <c r="G13" s="134">
        <v>7231.649985302598</v>
      </c>
      <c r="H13" s="134">
        <v>7513.0915002006222</v>
      </c>
      <c r="I13" s="134">
        <v>7718.705550477227</v>
      </c>
      <c r="J13" s="134">
        <v>7795.3081639504489</v>
      </c>
      <c r="K13" s="134">
        <v>7959.4617594633482</v>
      </c>
      <c r="L13" s="134">
        <v>8245.499489060725</v>
      </c>
      <c r="M13" s="134">
        <v>8290.4074134573748</v>
      </c>
      <c r="N13" s="134">
        <v>8574.6923271778251</v>
      </c>
      <c r="O13" s="134">
        <v>8787.857596214626</v>
      </c>
      <c r="P13" s="134">
        <v>8526.5442389429791</v>
      </c>
      <c r="Q13" s="134">
        <v>7454.3911359809645</v>
      </c>
      <c r="R13" s="134">
        <v>8354.9282733416549</v>
      </c>
      <c r="S13" s="134">
        <v>8665.0102319649941</v>
      </c>
      <c r="T13" s="134">
        <v>8747.2181208863531</v>
      </c>
      <c r="U13" s="134">
        <v>8743.3963992375866</v>
      </c>
      <c r="V13" s="134">
        <v>8348.0814804918809</v>
      </c>
      <c r="W13" s="134">
        <v>9397.8280376356633</v>
      </c>
      <c r="X13" s="134">
        <v>9273.2655999825365</v>
      </c>
      <c r="Y13" s="134">
        <v>9302.5145318031537</v>
      </c>
      <c r="Z13" s="134">
        <v>9333.5073890892181</v>
      </c>
      <c r="AA13" s="134">
        <v>9142.4136340235927</v>
      </c>
      <c r="AB13" s="134">
        <v>9321.0875478467278</v>
      </c>
      <c r="AC13" s="134">
        <v>9845.9621270527859</v>
      </c>
      <c r="AD13" s="134">
        <v>10359.939455981386</v>
      </c>
      <c r="AE13" s="134">
        <v>9776.6799305547029</v>
      </c>
      <c r="AF13" s="134">
        <v>10098.715420477842</v>
      </c>
    </row>
    <row r="14" spans="1:32" ht="17.100000000000001" customHeight="1" x14ac:dyDescent="0.2">
      <c r="A14" s="72" t="s">
        <v>8</v>
      </c>
      <c r="B14" s="77">
        <v>280.42115969578902</v>
      </c>
      <c r="C14" s="77">
        <v>345.52826705027098</v>
      </c>
      <c r="D14" s="77">
        <v>339.86142469374602</v>
      </c>
      <c r="E14" s="77">
        <v>377.94650441011697</v>
      </c>
      <c r="F14" s="77">
        <v>311.10410356274298</v>
      </c>
      <c r="G14" s="77">
        <v>272.32665491220303</v>
      </c>
      <c r="H14" s="77">
        <v>314.14222928698501</v>
      </c>
      <c r="I14" s="77">
        <v>381.28375397426299</v>
      </c>
      <c r="J14" s="77">
        <v>381.253505859028</v>
      </c>
      <c r="K14" s="77">
        <v>317.54075907075998</v>
      </c>
      <c r="L14" s="77">
        <v>438.34246728383698</v>
      </c>
      <c r="M14" s="77">
        <v>364.30538753434797</v>
      </c>
      <c r="N14" s="77">
        <v>429.89678424610202</v>
      </c>
      <c r="O14" s="77">
        <v>543.87050525010602</v>
      </c>
      <c r="P14" s="77">
        <v>514.49989828153105</v>
      </c>
      <c r="Q14" s="77">
        <v>296.04795606098099</v>
      </c>
      <c r="R14" s="77">
        <v>601.13990094209896</v>
      </c>
      <c r="S14" s="77">
        <v>524.82204443595901</v>
      </c>
      <c r="T14" s="77">
        <v>423.96189116288099</v>
      </c>
      <c r="U14" s="77">
        <v>338.10683065354198</v>
      </c>
      <c r="V14" s="77">
        <v>259.82073354680301</v>
      </c>
      <c r="W14" s="77">
        <v>786.663076374355</v>
      </c>
      <c r="X14" s="77">
        <v>637.59213561178899</v>
      </c>
      <c r="Y14" s="77">
        <v>594.37301268007502</v>
      </c>
      <c r="Z14" s="77">
        <v>461.272215856012</v>
      </c>
      <c r="AA14" s="77">
        <v>359.21786268970402</v>
      </c>
      <c r="AB14" s="77">
        <v>496.92313990791502</v>
      </c>
      <c r="AC14" s="77">
        <v>935.62225832536399</v>
      </c>
      <c r="AD14" s="77">
        <v>1128.6167101933299</v>
      </c>
      <c r="AE14" s="77">
        <v>967.97794293412596</v>
      </c>
      <c r="AF14" s="77">
        <v>766.04090648327599</v>
      </c>
    </row>
    <row r="15" spans="1:32" ht="17.100000000000001" customHeight="1" x14ac:dyDescent="0.2">
      <c r="A15" s="42" t="s">
        <v>9</v>
      </c>
      <c r="B15" s="77">
        <v>4065.00745660857</v>
      </c>
      <c r="C15" s="77">
        <v>4173.9743863265403</v>
      </c>
      <c r="D15" s="77">
        <v>4379.4549665866398</v>
      </c>
      <c r="E15" s="77">
        <v>4241.8651785926204</v>
      </c>
      <c r="F15" s="77">
        <v>4278.8175480713699</v>
      </c>
      <c r="G15" s="77">
        <v>4343.9162880997901</v>
      </c>
      <c r="H15" s="77">
        <v>4465.3285118081303</v>
      </c>
      <c r="I15" s="77">
        <v>4549.3761538769404</v>
      </c>
      <c r="J15" s="77">
        <v>4580.3150857398596</v>
      </c>
      <c r="K15" s="77">
        <v>4720.5731336192603</v>
      </c>
      <c r="L15" s="77">
        <v>4820.2524076828604</v>
      </c>
      <c r="M15" s="77">
        <v>4864.0584493554397</v>
      </c>
      <c r="N15" s="77">
        <v>5121.8691151932298</v>
      </c>
      <c r="O15" s="77">
        <v>5118.8523032231897</v>
      </c>
      <c r="P15" s="77">
        <v>4786.8061802573502</v>
      </c>
      <c r="Q15" s="77">
        <v>4168.2053558952002</v>
      </c>
      <c r="R15" s="77">
        <v>4931.9650046163897</v>
      </c>
      <c r="S15" s="77">
        <v>4844.2040055461102</v>
      </c>
      <c r="T15" s="77">
        <v>4907.3757095582196</v>
      </c>
      <c r="U15" s="77">
        <v>4962.1999763610602</v>
      </c>
      <c r="V15" s="77">
        <v>4635.2584096402497</v>
      </c>
      <c r="W15" s="77">
        <v>5170.89367420694</v>
      </c>
      <c r="X15" s="77">
        <v>5287.2747425093503</v>
      </c>
      <c r="Y15" s="77">
        <v>5302.62680104233</v>
      </c>
      <c r="Z15" s="77">
        <v>5351.5024624440202</v>
      </c>
      <c r="AA15" s="77">
        <v>5247.4813835415498</v>
      </c>
      <c r="AB15" s="77">
        <v>5206.8799251895898</v>
      </c>
      <c r="AC15" s="77">
        <v>5224.1377811935899</v>
      </c>
      <c r="AD15" s="77">
        <v>5636.8293301488102</v>
      </c>
      <c r="AE15" s="77">
        <v>5200.8280022816898</v>
      </c>
      <c r="AF15" s="77">
        <v>5491.18154582426</v>
      </c>
    </row>
    <row r="16" spans="1:32" ht="17.100000000000001" customHeight="1" x14ac:dyDescent="0.2">
      <c r="A16" s="42" t="s">
        <v>10</v>
      </c>
      <c r="B16" s="77">
        <v>327.68654396557798</v>
      </c>
      <c r="C16" s="77">
        <v>340.41129329913701</v>
      </c>
      <c r="D16" s="77">
        <v>358.99955322465701</v>
      </c>
      <c r="E16" s="77">
        <v>352.65144261240403</v>
      </c>
      <c r="F16" s="77">
        <v>363.07988037256803</v>
      </c>
      <c r="G16" s="77">
        <v>366.39938773630502</v>
      </c>
      <c r="H16" s="77">
        <v>365.00789920177101</v>
      </c>
      <c r="I16" s="77">
        <v>359.29105332201902</v>
      </c>
      <c r="J16" s="77">
        <v>363.32003432836001</v>
      </c>
      <c r="K16" s="77">
        <v>365.17104060080999</v>
      </c>
      <c r="L16" s="77">
        <v>372.32004246788102</v>
      </c>
      <c r="M16" s="77">
        <v>389.16646866035097</v>
      </c>
      <c r="N16" s="77">
        <v>408.39592483522102</v>
      </c>
      <c r="O16" s="77">
        <v>421.889326350678</v>
      </c>
      <c r="P16" s="77">
        <v>435.42201367472802</v>
      </c>
      <c r="Q16" s="77">
        <v>386.22930898672502</v>
      </c>
      <c r="R16" s="77">
        <v>444.38893652317699</v>
      </c>
      <c r="S16" s="77">
        <v>459.13915974759999</v>
      </c>
      <c r="T16" s="77">
        <v>467.74941647484002</v>
      </c>
      <c r="U16" s="77">
        <v>473.28287552611499</v>
      </c>
      <c r="V16" s="77">
        <v>467.99572791857702</v>
      </c>
      <c r="W16" s="77">
        <v>474.44983683331901</v>
      </c>
      <c r="X16" s="77">
        <v>477.79513266716998</v>
      </c>
      <c r="Y16" s="77">
        <v>482.09438484871498</v>
      </c>
      <c r="Z16" s="77">
        <v>493.26280288687099</v>
      </c>
      <c r="AA16" s="77">
        <v>508.80667333999202</v>
      </c>
      <c r="AB16" s="77">
        <v>520.89844837532098</v>
      </c>
      <c r="AC16" s="77">
        <v>540.269804427964</v>
      </c>
      <c r="AD16" s="77">
        <v>568.48839226714199</v>
      </c>
      <c r="AE16" s="77">
        <v>572.32985416693498</v>
      </c>
      <c r="AF16" s="77">
        <v>588.90248746255895</v>
      </c>
    </row>
    <row r="17" spans="1:32" ht="17.100000000000001" customHeight="1" x14ac:dyDescent="0.2">
      <c r="A17" s="42" t="s">
        <v>11</v>
      </c>
      <c r="B17" s="77">
        <v>631.792248434047</v>
      </c>
      <c r="C17" s="77">
        <v>641.52385107332998</v>
      </c>
      <c r="D17" s="77">
        <v>648.29011297662896</v>
      </c>
      <c r="E17" s="77">
        <v>656.38321649361399</v>
      </c>
      <c r="F17" s="77">
        <v>660.60958095887804</v>
      </c>
      <c r="G17" s="77">
        <v>667.09869243147</v>
      </c>
      <c r="H17" s="77">
        <v>673.28146284283696</v>
      </c>
      <c r="I17" s="77">
        <v>680.60011833736496</v>
      </c>
      <c r="J17" s="77">
        <v>690.16566582998098</v>
      </c>
      <c r="K17" s="77">
        <v>698.80030768046799</v>
      </c>
      <c r="L17" s="77">
        <v>705.97022582800605</v>
      </c>
      <c r="M17" s="77">
        <v>713.49090178113704</v>
      </c>
      <c r="N17" s="77">
        <v>719.98240891385296</v>
      </c>
      <c r="O17" s="77">
        <v>726.20443246955199</v>
      </c>
      <c r="P17" s="77">
        <v>735.74608548988897</v>
      </c>
      <c r="Q17" s="77">
        <v>741.59163702431795</v>
      </c>
      <c r="R17" s="77">
        <v>752.63474598182904</v>
      </c>
      <c r="S17" s="77">
        <v>761.45075256319501</v>
      </c>
      <c r="T17" s="77">
        <v>769.33921743622204</v>
      </c>
      <c r="U17" s="77">
        <v>779.48195884198901</v>
      </c>
      <c r="V17" s="77">
        <v>796.54055005358202</v>
      </c>
      <c r="W17" s="77">
        <v>809.50656640781801</v>
      </c>
      <c r="X17" s="77">
        <v>819.92004284076802</v>
      </c>
      <c r="Y17" s="77">
        <v>829.295464638314</v>
      </c>
      <c r="Z17" s="77">
        <v>836.34832253832406</v>
      </c>
      <c r="AA17" s="77">
        <v>842.95037721249798</v>
      </c>
      <c r="AB17" s="77">
        <v>851.75525647885104</v>
      </c>
      <c r="AC17" s="77">
        <v>860.41826500426896</v>
      </c>
      <c r="AD17" s="77">
        <v>871.10454968961506</v>
      </c>
      <c r="AE17" s="77">
        <v>876.87195112484198</v>
      </c>
      <c r="AF17" s="77">
        <v>886.52045198129599</v>
      </c>
    </row>
    <row r="18" spans="1:32" ht="17.100000000000001" customHeight="1" x14ac:dyDescent="0.2">
      <c r="A18" s="72" t="s">
        <v>12</v>
      </c>
      <c r="B18" s="77">
        <v>1500.50815390765</v>
      </c>
      <c r="C18" s="77">
        <v>1572.1644158639201</v>
      </c>
      <c r="D18" s="77">
        <v>1533.3215834171201</v>
      </c>
      <c r="E18" s="77">
        <v>1500.47205433558</v>
      </c>
      <c r="F18" s="77">
        <v>1546.4662144617901</v>
      </c>
      <c r="G18" s="77">
        <v>1581.90896212283</v>
      </c>
      <c r="H18" s="77">
        <v>1695.3313970608999</v>
      </c>
      <c r="I18" s="77">
        <v>1748.15447096664</v>
      </c>
      <c r="J18" s="77">
        <v>1780.2538721932201</v>
      </c>
      <c r="K18" s="77">
        <v>1857.3765184920501</v>
      </c>
      <c r="L18" s="77">
        <v>1908.61434579814</v>
      </c>
      <c r="M18" s="77">
        <v>1959.3862061261</v>
      </c>
      <c r="N18" s="77">
        <v>1894.5480939894201</v>
      </c>
      <c r="O18" s="77">
        <v>1977.0410289211</v>
      </c>
      <c r="P18" s="77">
        <v>2054.0700612394799</v>
      </c>
      <c r="Q18" s="77">
        <v>1862.3168780137401</v>
      </c>
      <c r="R18" s="77">
        <v>1624.79968527816</v>
      </c>
      <c r="S18" s="77">
        <v>2075.3942696721301</v>
      </c>
      <c r="T18" s="77">
        <v>2178.7918862541901</v>
      </c>
      <c r="U18" s="77">
        <v>2190.3247578548799</v>
      </c>
      <c r="V18" s="77">
        <v>2188.4660593326698</v>
      </c>
      <c r="W18" s="77">
        <v>2156.3148838132302</v>
      </c>
      <c r="X18" s="77">
        <v>2050.6835463534599</v>
      </c>
      <c r="Y18" s="77">
        <v>2094.1248685937198</v>
      </c>
      <c r="Z18" s="77">
        <v>2191.1215853639901</v>
      </c>
      <c r="AA18" s="77">
        <v>2183.9573372398499</v>
      </c>
      <c r="AB18" s="77">
        <v>2244.63077789505</v>
      </c>
      <c r="AC18" s="77">
        <v>2285.5140181016</v>
      </c>
      <c r="AD18" s="77">
        <v>2154.90047368249</v>
      </c>
      <c r="AE18" s="77">
        <v>2158.67218004711</v>
      </c>
      <c r="AF18" s="77">
        <v>2366.0700287264499</v>
      </c>
    </row>
    <row r="19" spans="1:32" s="136" customFormat="1" ht="17.100000000000001" customHeight="1" x14ac:dyDescent="0.2">
      <c r="A19" s="133" t="s">
        <v>94</v>
      </c>
      <c r="B19" s="134">
        <v>11615.607801728398</v>
      </c>
      <c r="C19" s="134">
        <v>11594.08389789029</v>
      </c>
      <c r="D19" s="134">
        <v>11797.06040564204</v>
      </c>
      <c r="E19" s="134">
        <v>12197.251932480687</v>
      </c>
      <c r="F19" s="134">
        <v>12513.241719563875</v>
      </c>
      <c r="G19" s="134">
        <v>12810.950587223513</v>
      </c>
      <c r="H19" s="134">
        <v>12869.23401421673</v>
      </c>
      <c r="I19" s="134">
        <v>13014.031494261033</v>
      </c>
      <c r="J19" s="134">
        <v>13411.996729322347</v>
      </c>
      <c r="K19" s="134">
        <v>13352.75139021848</v>
      </c>
      <c r="L19" s="134">
        <v>13643.218498799124</v>
      </c>
      <c r="M19" s="134">
        <v>13788.166767999513</v>
      </c>
      <c r="N19" s="134">
        <v>14326.490572003881</v>
      </c>
      <c r="O19" s="134">
        <v>14329.829141118251</v>
      </c>
      <c r="P19" s="134">
        <v>13822.588611484416</v>
      </c>
      <c r="Q19" s="134">
        <v>13017.388598676846</v>
      </c>
      <c r="R19" s="134">
        <v>13867.021122912563</v>
      </c>
      <c r="S19" s="134">
        <v>14024.655803257141</v>
      </c>
      <c r="T19" s="134">
        <v>14565.88819298099</v>
      </c>
      <c r="U19" s="134">
        <v>14627.000529251958</v>
      </c>
      <c r="V19" s="134">
        <v>14292.299278519627</v>
      </c>
      <c r="W19" s="134">
        <v>14826.588046027757</v>
      </c>
      <c r="X19" s="134">
        <v>15117.77486342106</v>
      </c>
      <c r="Y19" s="134">
        <v>15111.16871220989</v>
      </c>
      <c r="Z19" s="134">
        <v>15607.019416068879</v>
      </c>
      <c r="AA19" s="134">
        <v>15572.127528422328</v>
      </c>
      <c r="AB19" s="134">
        <v>15369.216098500598</v>
      </c>
      <c r="AC19" s="134">
        <v>16310.804330243411</v>
      </c>
      <c r="AD19" s="134">
        <v>15856.868146528857</v>
      </c>
      <c r="AE19" s="134">
        <v>16500.270181851429</v>
      </c>
      <c r="AF19" s="134">
        <v>16233.993560241237</v>
      </c>
    </row>
    <row r="20" spans="1:32" ht="17.100000000000001" customHeight="1" x14ac:dyDescent="0.2">
      <c r="A20" s="78" t="s">
        <v>52</v>
      </c>
      <c r="B20" s="77">
        <v>2397.6026844384201</v>
      </c>
      <c r="C20" s="77">
        <v>2400.7703971636502</v>
      </c>
      <c r="D20" s="77">
        <v>2493.0241551420299</v>
      </c>
      <c r="E20" s="77">
        <v>2550.2831382572199</v>
      </c>
      <c r="F20" s="77">
        <v>2544.2857710860098</v>
      </c>
      <c r="G20" s="77">
        <v>2661.96698794043</v>
      </c>
      <c r="H20" s="77">
        <v>2668.3092758509802</v>
      </c>
      <c r="I20" s="77">
        <v>2695.2640170946402</v>
      </c>
      <c r="J20" s="77">
        <v>2755.4119701309301</v>
      </c>
      <c r="K20" s="77">
        <v>2737.7200276112699</v>
      </c>
      <c r="L20" s="77">
        <v>2823.2931655562802</v>
      </c>
      <c r="M20" s="77">
        <v>2768.7308207845299</v>
      </c>
      <c r="N20" s="77">
        <v>2891.6612262392</v>
      </c>
      <c r="O20" s="77">
        <v>2874.3851619861798</v>
      </c>
      <c r="P20" s="77">
        <v>2737.7241032400102</v>
      </c>
      <c r="Q20" s="77">
        <v>2434.2877374073</v>
      </c>
      <c r="R20" s="77">
        <v>2815.8414510810198</v>
      </c>
      <c r="S20" s="77">
        <v>2672.4252897220499</v>
      </c>
      <c r="T20" s="77">
        <v>2664.50207843609</v>
      </c>
      <c r="U20" s="77">
        <v>2717.4886250618401</v>
      </c>
      <c r="V20" s="77">
        <v>2652.4105973501</v>
      </c>
      <c r="W20" s="77">
        <v>2788.5458480234602</v>
      </c>
      <c r="X20" s="77">
        <v>2902.2313194851099</v>
      </c>
      <c r="Y20" s="77">
        <v>2895.26998647869</v>
      </c>
      <c r="Z20" s="77">
        <v>2857.6225896024798</v>
      </c>
      <c r="AA20" s="77">
        <v>2885.4642740406998</v>
      </c>
      <c r="AB20" s="77">
        <v>2877.4668747246901</v>
      </c>
      <c r="AC20" s="77">
        <v>3053.7930113136699</v>
      </c>
      <c r="AD20" s="77">
        <v>3068.1369666732598</v>
      </c>
      <c r="AE20" s="77">
        <v>2946.6413560610699</v>
      </c>
      <c r="AF20" s="77">
        <v>3036.0189751298799</v>
      </c>
    </row>
    <row r="21" spans="1:32" ht="17.100000000000001" customHeight="1" x14ac:dyDescent="0.2">
      <c r="A21" s="78" t="s">
        <v>53</v>
      </c>
      <c r="B21" s="77">
        <v>878.25703833505895</v>
      </c>
      <c r="C21" s="77">
        <v>891.04971618419802</v>
      </c>
      <c r="D21" s="77">
        <v>907.04305540459995</v>
      </c>
      <c r="E21" s="77">
        <v>944.25257105721096</v>
      </c>
      <c r="F21" s="77">
        <v>977.10313571177198</v>
      </c>
      <c r="G21" s="77">
        <v>998.86341245794301</v>
      </c>
      <c r="H21" s="77">
        <v>1013.8045309663</v>
      </c>
      <c r="I21" s="77">
        <v>1036.1370141438599</v>
      </c>
      <c r="J21" s="77">
        <v>1013.84067002619</v>
      </c>
      <c r="K21" s="77">
        <v>1003.39009802986</v>
      </c>
      <c r="L21" s="77">
        <v>1008.67813194862</v>
      </c>
      <c r="M21" s="77">
        <v>1031.3911348210299</v>
      </c>
      <c r="N21" s="77">
        <v>1067.8572772130001</v>
      </c>
      <c r="O21" s="77">
        <v>1018.92421943841</v>
      </c>
      <c r="P21" s="77">
        <v>974.54083598118405</v>
      </c>
      <c r="Q21" s="77">
        <v>925.38665333456504</v>
      </c>
      <c r="R21" s="77">
        <v>1007.00686303502</v>
      </c>
      <c r="S21" s="77">
        <v>987.04105604431595</v>
      </c>
      <c r="T21" s="77">
        <v>975.92924646884296</v>
      </c>
      <c r="U21" s="77">
        <v>1004.79419368988</v>
      </c>
      <c r="V21" s="77">
        <v>931.87923799546502</v>
      </c>
      <c r="W21" s="77">
        <v>958.06080705851195</v>
      </c>
      <c r="X21" s="77">
        <v>998.30391921216005</v>
      </c>
      <c r="Y21" s="77">
        <v>930.60281354080496</v>
      </c>
      <c r="Z21" s="77">
        <v>889.49493803084704</v>
      </c>
      <c r="AA21" s="77">
        <v>940.58279675557696</v>
      </c>
      <c r="AB21" s="77">
        <v>896.36615382058005</v>
      </c>
      <c r="AC21" s="77">
        <v>890.48650495718903</v>
      </c>
      <c r="AD21" s="77">
        <v>907.14388716946098</v>
      </c>
      <c r="AE21" s="77">
        <v>932.92391470364203</v>
      </c>
      <c r="AF21" s="77">
        <v>947.17815782552805</v>
      </c>
    </row>
    <row r="22" spans="1:32" ht="17.100000000000001" customHeight="1" x14ac:dyDescent="0.2">
      <c r="A22" s="78" t="s">
        <v>55</v>
      </c>
      <c r="B22" s="77">
        <v>751.397493501697</v>
      </c>
      <c r="C22" s="77">
        <v>798.80322740882696</v>
      </c>
      <c r="D22" s="77">
        <v>805.53790963276401</v>
      </c>
      <c r="E22" s="77">
        <v>858.55590228849201</v>
      </c>
      <c r="F22" s="77">
        <v>896.66918860799899</v>
      </c>
      <c r="G22" s="77">
        <v>886.35718807380601</v>
      </c>
      <c r="H22" s="77">
        <v>883.96843532639195</v>
      </c>
      <c r="I22" s="77">
        <v>880.57094699867002</v>
      </c>
      <c r="J22" s="77">
        <v>907.313465794173</v>
      </c>
      <c r="K22" s="77">
        <v>875.41546694875206</v>
      </c>
      <c r="L22" s="77">
        <v>884.22383292496795</v>
      </c>
      <c r="M22" s="77">
        <v>892.629295688198</v>
      </c>
      <c r="N22" s="77">
        <v>971.29292113312295</v>
      </c>
      <c r="O22" s="77">
        <v>947.643957497781</v>
      </c>
      <c r="P22" s="77">
        <v>869.54291319444997</v>
      </c>
      <c r="Q22" s="77">
        <v>475.93678326890301</v>
      </c>
      <c r="R22" s="77">
        <v>746.55155836751499</v>
      </c>
      <c r="S22" s="77">
        <v>763.64643119919697</v>
      </c>
      <c r="T22" s="77">
        <v>904.40861356951802</v>
      </c>
      <c r="U22" s="77">
        <v>826.10186649419597</v>
      </c>
      <c r="V22" s="77">
        <v>773.34732085766404</v>
      </c>
      <c r="W22" s="77">
        <v>879.70227714561304</v>
      </c>
      <c r="X22" s="77">
        <v>736.04628566347401</v>
      </c>
      <c r="Y22" s="77">
        <v>766.76528756061305</v>
      </c>
      <c r="Z22" s="77">
        <v>778.27686651000602</v>
      </c>
      <c r="AA22" s="77">
        <v>862.35719071895005</v>
      </c>
      <c r="AB22" s="77">
        <v>847.08933756708495</v>
      </c>
      <c r="AC22" s="77">
        <v>1048.0005168769901</v>
      </c>
      <c r="AD22" s="77">
        <v>1014.20379563346</v>
      </c>
      <c r="AE22" s="77">
        <v>900.75844993453097</v>
      </c>
      <c r="AF22" s="77">
        <v>917.69407378081303</v>
      </c>
    </row>
    <row r="23" spans="1:32" ht="17.100000000000001" customHeight="1" x14ac:dyDescent="0.2">
      <c r="A23" s="78" t="s">
        <v>54</v>
      </c>
      <c r="B23" s="77">
        <v>491.46672809513899</v>
      </c>
      <c r="C23" s="77">
        <v>526.070720200099</v>
      </c>
      <c r="D23" s="77">
        <v>552.52582784058404</v>
      </c>
      <c r="E23" s="77">
        <v>559.62479698253503</v>
      </c>
      <c r="F23" s="77">
        <v>562.98336898822004</v>
      </c>
      <c r="G23" s="77">
        <v>585.39010352811999</v>
      </c>
      <c r="H23" s="77">
        <v>608.97714470490905</v>
      </c>
      <c r="I23" s="77">
        <v>593.99275959746399</v>
      </c>
      <c r="J23" s="77">
        <v>547.84581985442003</v>
      </c>
      <c r="K23" s="77">
        <v>530.42046255553203</v>
      </c>
      <c r="L23" s="77">
        <v>541.68610320876496</v>
      </c>
      <c r="M23" s="77">
        <v>570.95498518729903</v>
      </c>
      <c r="N23" s="77">
        <v>659.21876344353802</v>
      </c>
      <c r="O23" s="77">
        <v>697.09821081091695</v>
      </c>
      <c r="P23" s="77">
        <v>650.69697703403097</v>
      </c>
      <c r="Q23" s="77">
        <v>614.84531117107599</v>
      </c>
      <c r="R23" s="77">
        <v>664.42531097162998</v>
      </c>
      <c r="S23" s="77">
        <v>706.73942394302196</v>
      </c>
      <c r="T23" s="77">
        <v>758.98561483839705</v>
      </c>
      <c r="U23" s="77">
        <v>799.74305854191005</v>
      </c>
      <c r="V23" s="77">
        <v>761.44559844509399</v>
      </c>
      <c r="W23" s="77">
        <v>778.086061361318</v>
      </c>
      <c r="X23" s="77">
        <v>796.87317209007801</v>
      </c>
      <c r="Y23" s="77">
        <v>809.521176239395</v>
      </c>
      <c r="Z23" s="77">
        <v>792.257278867183</v>
      </c>
      <c r="AA23" s="77">
        <v>810.62686257315102</v>
      </c>
      <c r="AB23" s="77">
        <v>892.72829945068895</v>
      </c>
      <c r="AC23" s="77">
        <v>973.83258820446702</v>
      </c>
      <c r="AD23" s="77">
        <v>1066.0423551675301</v>
      </c>
      <c r="AE23" s="77">
        <v>1034.1739636920099</v>
      </c>
      <c r="AF23" s="77">
        <v>975.30185405429802</v>
      </c>
    </row>
    <row r="24" spans="1:32" ht="17.100000000000001" customHeight="1" x14ac:dyDescent="0.2">
      <c r="A24" s="78" t="s">
        <v>72</v>
      </c>
      <c r="B24" s="77">
        <v>699.28933404281304</v>
      </c>
      <c r="C24" s="77">
        <v>688.83385108786899</v>
      </c>
      <c r="D24" s="77">
        <v>739.82970606632205</v>
      </c>
      <c r="E24" s="77">
        <v>741.34113837307405</v>
      </c>
      <c r="F24" s="77">
        <v>732.34453485722304</v>
      </c>
      <c r="G24" s="77">
        <v>751.26438514121196</v>
      </c>
      <c r="H24" s="77">
        <v>702.13881537426198</v>
      </c>
      <c r="I24" s="77">
        <v>749.98451430703994</v>
      </c>
      <c r="J24" s="77">
        <v>768.39063558537498</v>
      </c>
      <c r="K24" s="77">
        <v>797.99364538158102</v>
      </c>
      <c r="L24" s="77">
        <v>828.38467391987797</v>
      </c>
      <c r="M24" s="77">
        <v>862.92459118400404</v>
      </c>
      <c r="N24" s="77">
        <v>931.21804700642599</v>
      </c>
      <c r="O24" s="77">
        <v>941.83844684120504</v>
      </c>
      <c r="P24" s="77">
        <v>901.24212116118895</v>
      </c>
      <c r="Q24" s="77">
        <v>796.35320015776404</v>
      </c>
      <c r="R24" s="77">
        <v>966.21685575163394</v>
      </c>
      <c r="S24" s="77">
        <v>919.55376555968905</v>
      </c>
      <c r="T24" s="77">
        <v>990.48815117225104</v>
      </c>
      <c r="U24" s="77">
        <v>979.22430909642799</v>
      </c>
      <c r="V24" s="77">
        <v>977.701488269572</v>
      </c>
      <c r="W24" s="77">
        <v>942.21771350576296</v>
      </c>
      <c r="X24" s="77">
        <v>1053.88032126843</v>
      </c>
      <c r="Y24" s="77">
        <v>1056.01556847961</v>
      </c>
      <c r="Z24" s="77">
        <v>1005.34345990627</v>
      </c>
      <c r="AA24" s="77">
        <v>1069.1953359485999</v>
      </c>
      <c r="AB24" s="77">
        <v>854.333092821425</v>
      </c>
      <c r="AC24" s="77">
        <v>1131.28402252721</v>
      </c>
      <c r="AD24" s="77">
        <v>1045.1584728857399</v>
      </c>
      <c r="AE24" s="77">
        <v>1078.79339975977</v>
      </c>
      <c r="AF24" s="77">
        <v>923.08732292319405</v>
      </c>
    </row>
    <row r="25" spans="1:32" ht="17.100000000000001" customHeight="1" x14ac:dyDescent="0.2">
      <c r="A25" s="78" t="s">
        <v>14</v>
      </c>
      <c r="B25" s="77">
        <v>1584.35362184419</v>
      </c>
      <c r="C25" s="77">
        <v>1601.98314277704</v>
      </c>
      <c r="D25" s="77">
        <v>1635.40908725802</v>
      </c>
      <c r="E25" s="77">
        <v>1693.34638363258</v>
      </c>
      <c r="F25" s="77">
        <v>1735.10973197422</v>
      </c>
      <c r="G25" s="77">
        <v>1817.32290979339</v>
      </c>
      <c r="H25" s="77">
        <v>1838.87151517132</v>
      </c>
      <c r="I25" s="77">
        <v>1879.4766297116</v>
      </c>
      <c r="J25" s="77">
        <v>1980.82979851755</v>
      </c>
      <c r="K25" s="77">
        <v>2005.51077453071</v>
      </c>
      <c r="L25" s="77">
        <v>2033.34907988651</v>
      </c>
      <c r="M25" s="77">
        <v>1988.48628574756</v>
      </c>
      <c r="N25" s="77">
        <v>2072.2212384999302</v>
      </c>
      <c r="O25" s="77">
        <v>2029.54739758446</v>
      </c>
      <c r="P25" s="77">
        <v>2157.2434280822299</v>
      </c>
      <c r="Q25" s="77">
        <v>2160.2654742896598</v>
      </c>
      <c r="R25" s="77">
        <v>2153.03939395001</v>
      </c>
      <c r="S25" s="77">
        <v>2158.1026695656501</v>
      </c>
      <c r="T25" s="77">
        <v>2190.5854852488501</v>
      </c>
      <c r="U25" s="77">
        <v>2245.2808689694898</v>
      </c>
      <c r="V25" s="77">
        <v>2296.3952042676801</v>
      </c>
      <c r="W25" s="77">
        <v>2363.4703856869901</v>
      </c>
      <c r="X25" s="77">
        <v>2407.03981596209</v>
      </c>
      <c r="Y25" s="77">
        <v>2464.8721278305402</v>
      </c>
      <c r="Z25" s="77">
        <v>2514.8992611315298</v>
      </c>
      <c r="AA25" s="77">
        <v>2548.5116776242498</v>
      </c>
      <c r="AB25" s="77">
        <v>2559.6474620621502</v>
      </c>
      <c r="AC25" s="77">
        <v>2615.8401141440199</v>
      </c>
      <c r="AD25" s="77">
        <v>2613.5943164671398</v>
      </c>
      <c r="AE25" s="77">
        <v>2647.7432225713701</v>
      </c>
      <c r="AF25" s="77">
        <v>2668.3698030180299</v>
      </c>
    </row>
    <row r="26" spans="1:32" ht="17.100000000000001" customHeight="1" x14ac:dyDescent="0.2">
      <c r="A26" s="78" t="s">
        <v>56</v>
      </c>
      <c r="B26" s="77">
        <v>658.94178314223404</v>
      </c>
      <c r="C26" s="77">
        <v>590.44112858930896</v>
      </c>
      <c r="D26" s="77">
        <v>528.50301654892803</v>
      </c>
      <c r="E26" s="77">
        <v>547.38680308000596</v>
      </c>
      <c r="F26" s="77">
        <v>624.12020183492098</v>
      </c>
      <c r="G26" s="77">
        <v>614.29225737623199</v>
      </c>
      <c r="H26" s="77">
        <v>619.47440758370203</v>
      </c>
      <c r="I26" s="77">
        <v>655.44999341327798</v>
      </c>
      <c r="J26" s="77">
        <v>633.75921631316498</v>
      </c>
      <c r="K26" s="77">
        <v>585.850477414907</v>
      </c>
      <c r="L26" s="77">
        <v>684.20619370950703</v>
      </c>
      <c r="M26" s="77">
        <v>786.35205504904604</v>
      </c>
      <c r="N26" s="77">
        <v>809.26558669541203</v>
      </c>
      <c r="O26" s="77">
        <v>749.89110852154704</v>
      </c>
      <c r="P26" s="77">
        <v>510.976307072743</v>
      </c>
      <c r="Q26" s="77">
        <v>642.06671916969299</v>
      </c>
      <c r="R26" s="77">
        <v>560.02394318710606</v>
      </c>
      <c r="S26" s="77">
        <v>695.46133052018797</v>
      </c>
      <c r="T26" s="77">
        <v>806.41355548808303</v>
      </c>
      <c r="U26" s="77">
        <v>770.13515658085396</v>
      </c>
      <c r="V26" s="77">
        <v>714.01622411105495</v>
      </c>
      <c r="W26" s="77">
        <v>734.32680880897101</v>
      </c>
      <c r="X26" s="77">
        <v>718.263510438406</v>
      </c>
      <c r="Y26" s="77">
        <v>723.73679894691702</v>
      </c>
      <c r="Z26" s="77">
        <v>1060.3763419265399</v>
      </c>
      <c r="AA26" s="77">
        <v>863.97410581781003</v>
      </c>
      <c r="AB26" s="77">
        <v>933.98187434608599</v>
      </c>
      <c r="AC26" s="77">
        <v>841.63201509406497</v>
      </c>
      <c r="AD26" s="77">
        <v>582.37377922909104</v>
      </c>
      <c r="AE26" s="77">
        <v>1205.35592481873</v>
      </c>
      <c r="AF26" s="77">
        <v>1009.19675177482</v>
      </c>
    </row>
    <row r="27" spans="1:32" ht="17.100000000000001" customHeight="1" x14ac:dyDescent="0.2">
      <c r="A27" s="78" t="s">
        <v>57</v>
      </c>
      <c r="B27" s="77">
        <v>467.28010371339201</v>
      </c>
      <c r="C27" s="77">
        <v>473.60717804661402</v>
      </c>
      <c r="D27" s="77">
        <v>478.63040039351603</v>
      </c>
      <c r="E27" s="77">
        <v>481.89258887616199</v>
      </c>
      <c r="F27" s="77">
        <v>485.20135969228699</v>
      </c>
      <c r="G27" s="77">
        <v>485.50704188941398</v>
      </c>
      <c r="H27" s="77">
        <v>501.02004204972701</v>
      </c>
      <c r="I27" s="77">
        <v>528.49629512859997</v>
      </c>
      <c r="J27" s="77">
        <v>552.95429003631205</v>
      </c>
      <c r="K27" s="77">
        <v>571.69003512109805</v>
      </c>
      <c r="L27" s="77">
        <v>595.77852703876499</v>
      </c>
      <c r="M27" s="77">
        <v>625.53894816668401</v>
      </c>
      <c r="N27" s="77">
        <v>636.23395364819396</v>
      </c>
      <c r="O27" s="77">
        <v>659.04561894523499</v>
      </c>
      <c r="P27" s="77">
        <v>605.80851332408997</v>
      </c>
      <c r="Q27" s="77">
        <v>618.24916686294603</v>
      </c>
      <c r="R27" s="77">
        <v>628.98447156274301</v>
      </c>
      <c r="S27" s="77">
        <v>647.24233387355105</v>
      </c>
      <c r="T27" s="77">
        <v>651.92674001211901</v>
      </c>
      <c r="U27" s="77">
        <v>649.48350855123397</v>
      </c>
      <c r="V27" s="77">
        <v>642.99089076809605</v>
      </c>
      <c r="W27" s="77">
        <v>666.19073441933097</v>
      </c>
      <c r="X27" s="77">
        <v>666.86559218370496</v>
      </c>
      <c r="Y27" s="77">
        <v>692.35118432300703</v>
      </c>
      <c r="Z27" s="77">
        <v>759.39743601519797</v>
      </c>
      <c r="AA27" s="77">
        <v>766.38744709496802</v>
      </c>
      <c r="AB27" s="77">
        <v>800.23325400441297</v>
      </c>
      <c r="AC27" s="77">
        <v>817.298229156052</v>
      </c>
      <c r="AD27" s="77">
        <v>777.15677103578696</v>
      </c>
      <c r="AE27" s="77">
        <v>776.22497455166797</v>
      </c>
      <c r="AF27" s="77">
        <v>865.93984518583397</v>
      </c>
    </row>
    <row r="28" spans="1:32" ht="17.100000000000001" customHeight="1" x14ac:dyDescent="0.2">
      <c r="A28" s="78" t="s">
        <v>15</v>
      </c>
      <c r="B28" s="77">
        <v>624.00357095899801</v>
      </c>
      <c r="C28" s="77">
        <v>643.99083462972999</v>
      </c>
      <c r="D28" s="77">
        <v>677.763332540683</v>
      </c>
      <c r="E28" s="77">
        <v>737.19252321990996</v>
      </c>
      <c r="F28" s="77">
        <v>745.81507687591795</v>
      </c>
      <c r="G28" s="77">
        <v>743.52457326069202</v>
      </c>
      <c r="H28" s="77">
        <v>733.11158615146996</v>
      </c>
      <c r="I28" s="77">
        <v>714.46058747195502</v>
      </c>
      <c r="J28" s="77">
        <v>747.17223911887197</v>
      </c>
      <c r="K28" s="77">
        <v>730.18353191973802</v>
      </c>
      <c r="L28" s="77">
        <v>770.44578768946099</v>
      </c>
      <c r="M28" s="77">
        <v>816.87892256846806</v>
      </c>
      <c r="N28" s="77">
        <v>849.543862455404</v>
      </c>
      <c r="O28" s="77">
        <v>884.56408331350599</v>
      </c>
      <c r="P28" s="77">
        <v>895.51914181348695</v>
      </c>
      <c r="Q28" s="77">
        <v>930.96800129676797</v>
      </c>
      <c r="R28" s="77">
        <v>951.88428667885705</v>
      </c>
      <c r="S28" s="77">
        <v>976.21721016886602</v>
      </c>
      <c r="T28" s="77">
        <v>1097.8943612261201</v>
      </c>
      <c r="U28" s="77">
        <v>978.42540094305798</v>
      </c>
      <c r="V28" s="77">
        <v>1004.25498892518</v>
      </c>
      <c r="W28" s="77">
        <v>1009.45848134518</v>
      </c>
      <c r="X28" s="77">
        <v>1053.34963142072</v>
      </c>
      <c r="Y28" s="77">
        <v>1080.24772350325</v>
      </c>
      <c r="Z28" s="77">
        <v>1091.26754622156</v>
      </c>
      <c r="AA28" s="77">
        <v>1063.0651232028299</v>
      </c>
      <c r="AB28" s="77">
        <v>958.27202792587696</v>
      </c>
      <c r="AC28" s="77">
        <v>1075.81240518819</v>
      </c>
      <c r="AD28" s="77">
        <v>859.35001947442004</v>
      </c>
      <c r="AE28" s="77">
        <v>1066.3447754513099</v>
      </c>
      <c r="AF28" s="77">
        <v>1028.52899104474</v>
      </c>
    </row>
    <row r="29" spans="1:32" ht="17.100000000000001" customHeight="1" x14ac:dyDescent="0.2">
      <c r="A29" s="78" t="s">
        <v>16</v>
      </c>
      <c r="B29" s="77">
        <v>1256.80450699214</v>
      </c>
      <c r="C29" s="77">
        <v>1186.8325010645799</v>
      </c>
      <c r="D29" s="77">
        <v>1149.34264942202</v>
      </c>
      <c r="E29" s="77">
        <v>1184.86345219806</v>
      </c>
      <c r="F29" s="77">
        <v>1263.4529680652299</v>
      </c>
      <c r="G29" s="77">
        <v>1278.24794340432</v>
      </c>
      <c r="H29" s="77">
        <v>1282.8094166553301</v>
      </c>
      <c r="I29" s="77">
        <v>1277.0623305715301</v>
      </c>
      <c r="J29" s="77">
        <v>1405.67852904143</v>
      </c>
      <c r="K29" s="77">
        <v>1455.5998093778101</v>
      </c>
      <c r="L29" s="77">
        <v>1385.0509546358201</v>
      </c>
      <c r="M29" s="77">
        <v>1320.00005823733</v>
      </c>
      <c r="N29" s="77">
        <v>1295.5339917614799</v>
      </c>
      <c r="O29" s="77">
        <v>1394.66007521804</v>
      </c>
      <c r="P29" s="77">
        <v>1392.17020284924</v>
      </c>
      <c r="Q29" s="77">
        <v>1370.35554419611</v>
      </c>
      <c r="R29" s="77">
        <v>1130.8009128061899</v>
      </c>
      <c r="S29" s="77">
        <v>1309.67865800205</v>
      </c>
      <c r="T29" s="77">
        <v>1362.0245115354301</v>
      </c>
      <c r="U29" s="77">
        <v>1423.8709509555999</v>
      </c>
      <c r="V29" s="77">
        <v>1278.5840989200899</v>
      </c>
      <c r="W29" s="77">
        <v>1294.09380221416</v>
      </c>
      <c r="X29" s="77">
        <v>1423.6958682376401</v>
      </c>
      <c r="Y29" s="77">
        <v>1306.93790231917</v>
      </c>
      <c r="Z29" s="77">
        <v>1432.3387812487899</v>
      </c>
      <c r="AA29" s="77">
        <v>1301.94748514915</v>
      </c>
      <c r="AB29" s="77">
        <v>1297.21366990515</v>
      </c>
      <c r="AC29" s="77">
        <v>1450.11371880908</v>
      </c>
      <c r="AD29" s="77">
        <v>1585.8848905545899</v>
      </c>
      <c r="AE29" s="77">
        <v>1434.93002227956</v>
      </c>
      <c r="AF29" s="77">
        <v>1356.1489419362099</v>
      </c>
    </row>
    <row r="30" spans="1:32" ht="17.100000000000001" customHeight="1" x14ac:dyDescent="0.2">
      <c r="A30" s="78" t="s">
        <v>58</v>
      </c>
      <c r="B30" s="77">
        <v>800.25434882163995</v>
      </c>
      <c r="C30" s="77">
        <v>798.81284987122797</v>
      </c>
      <c r="D30" s="77">
        <v>829.49944011922503</v>
      </c>
      <c r="E30" s="77">
        <v>890.38782113891602</v>
      </c>
      <c r="F30" s="77">
        <v>947.24725539695896</v>
      </c>
      <c r="G30" s="77">
        <v>971.20214090375703</v>
      </c>
      <c r="H30" s="77">
        <v>989.09855958026401</v>
      </c>
      <c r="I30" s="77">
        <v>968.01093927361205</v>
      </c>
      <c r="J30" s="77">
        <v>1037.249695666</v>
      </c>
      <c r="K30" s="77">
        <v>990.41443108285296</v>
      </c>
      <c r="L30" s="77">
        <v>1010.28518878287</v>
      </c>
      <c r="M30" s="77">
        <v>1042.0188798910001</v>
      </c>
      <c r="N30" s="77">
        <v>1057.38846580018</v>
      </c>
      <c r="O30" s="77">
        <v>1044.17186214554</v>
      </c>
      <c r="P30" s="77">
        <v>1040.2142516301601</v>
      </c>
      <c r="Q30" s="77">
        <v>970.57410758773005</v>
      </c>
      <c r="R30" s="77">
        <v>1161.0654086941399</v>
      </c>
      <c r="S30" s="77">
        <v>1091.5270936542299</v>
      </c>
      <c r="T30" s="77">
        <v>1051.91860679158</v>
      </c>
      <c r="U30" s="77">
        <v>1097.99853366208</v>
      </c>
      <c r="V30" s="77">
        <v>1114.01255898458</v>
      </c>
      <c r="W30" s="77">
        <v>1270.0635357025001</v>
      </c>
      <c r="X30" s="77">
        <v>1216.4279927908599</v>
      </c>
      <c r="Y30" s="77">
        <v>1217.1225404915899</v>
      </c>
      <c r="Z30" s="77">
        <v>1261.00614300703</v>
      </c>
      <c r="AA30" s="77">
        <v>1282.21382341816</v>
      </c>
      <c r="AB30" s="77">
        <v>1265.21839017158</v>
      </c>
      <c r="AC30" s="77">
        <v>1223.8066649335799</v>
      </c>
      <c r="AD30" s="77">
        <v>1146.58387727319</v>
      </c>
      <c r="AE30" s="77">
        <v>1193.3780145011599</v>
      </c>
      <c r="AF30" s="77">
        <v>1310.50088000237</v>
      </c>
    </row>
    <row r="31" spans="1:32" ht="17.100000000000001" customHeight="1" x14ac:dyDescent="0.2">
      <c r="A31" s="78" t="s">
        <v>71</v>
      </c>
      <c r="B31" s="77">
        <v>23.125353673389501</v>
      </c>
      <c r="C31" s="77">
        <v>25.356470101036301</v>
      </c>
      <c r="D31" s="77">
        <v>32.357339170872301</v>
      </c>
      <c r="E31" s="77">
        <v>50.9422332455703</v>
      </c>
      <c r="F31" s="77">
        <v>41.230693781417202</v>
      </c>
      <c r="G31" s="77">
        <v>55.1144019396394</v>
      </c>
      <c r="H31" s="77">
        <v>58.964673823556403</v>
      </c>
      <c r="I31" s="77">
        <v>62.498230926477802</v>
      </c>
      <c r="J31" s="77">
        <v>67.676454965658905</v>
      </c>
      <c r="K31" s="77">
        <v>64.755503385114395</v>
      </c>
      <c r="L31" s="77">
        <v>67.7542495934036</v>
      </c>
      <c r="M31" s="77">
        <v>65.461520057177495</v>
      </c>
      <c r="N31" s="77">
        <v>65.828231605354503</v>
      </c>
      <c r="O31" s="77">
        <v>66.023299646585798</v>
      </c>
      <c r="P31" s="77">
        <v>62.828120123148402</v>
      </c>
      <c r="Q31" s="77">
        <v>49.169288522660203</v>
      </c>
      <c r="R31" s="77">
        <v>47.386102404510403</v>
      </c>
      <c r="S31" s="77">
        <v>51.5819984470956</v>
      </c>
      <c r="T31" s="77">
        <v>50.756456691967401</v>
      </c>
      <c r="U31" s="77">
        <v>60.681851213552498</v>
      </c>
      <c r="V31" s="77">
        <v>61.362815882223899</v>
      </c>
      <c r="W31" s="77">
        <v>50.088499151180898</v>
      </c>
      <c r="X31" s="77">
        <v>44.958908488282702</v>
      </c>
      <c r="Y31" s="77">
        <v>49.347528597602199</v>
      </c>
      <c r="Z31" s="77">
        <v>39.261938297043898</v>
      </c>
      <c r="AA31" s="77">
        <v>47.720351574724702</v>
      </c>
      <c r="AB31" s="77">
        <v>59.380885256793</v>
      </c>
      <c r="AC31" s="77">
        <v>67.931632036761101</v>
      </c>
      <c r="AD31" s="77">
        <v>76.151036471491494</v>
      </c>
      <c r="AE31" s="77">
        <v>53.223096337114399</v>
      </c>
      <c r="AF31" s="77">
        <v>81.840175685452905</v>
      </c>
    </row>
    <row r="32" spans="1:32" ht="17.100000000000001" customHeight="1" x14ac:dyDescent="0.2">
      <c r="A32" s="78" t="s">
        <v>17</v>
      </c>
      <c r="B32" s="77">
        <v>762.39462197903094</v>
      </c>
      <c r="C32" s="77">
        <v>745.47977156653701</v>
      </c>
      <c r="D32" s="77">
        <v>743.94845011728205</v>
      </c>
      <c r="E32" s="77">
        <v>731.96770728877004</v>
      </c>
      <c r="F32" s="77">
        <v>730.91965192133102</v>
      </c>
      <c r="G32" s="77">
        <v>733.58393824433699</v>
      </c>
      <c r="H32" s="77">
        <v>738.80383890887595</v>
      </c>
      <c r="I32" s="77">
        <v>741.16063857142797</v>
      </c>
      <c r="J32" s="77">
        <v>760.801791299039</v>
      </c>
      <c r="K32" s="77">
        <v>769.12478422696802</v>
      </c>
      <c r="L32" s="77">
        <v>773.79068387930602</v>
      </c>
      <c r="M32" s="77">
        <v>778.89028427434096</v>
      </c>
      <c r="N32" s="77">
        <v>779.68362166815905</v>
      </c>
      <c r="O32" s="77">
        <v>780.85611313780498</v>
      </c>
      <c r="P32" s="77">
        <v>781.27962903742105</v>
      </c>
      <c r="Q32" s="77">
        <v>784.50370099987799</v>
      </c>
      <c r="R32" s="77">
        <v>787.72480650738396</v>
      </c>
      <c r="S32" s="77">
        <v>797.71024207009896</v>
      </c>
      <c r="T32" s="77">
        <v>810.61135512619296</v>
      </c>
      <c r="U32" s="77">
        <v>822.59873216549499</v>
      </c>
      <c r="V32" s="77">
        <v>831.02140216169698</v>
      </c>
      <c r="W32" s="77">
        <v>837.70074923110201</v>
      </c>
      <c r="X32" s="77">
        <v>843.51078694563398</v>
      </c>
      <c r="Y32" s="77">
        <v>860.30559897624096</v>
      </c>
      <c r="Z32" s="77">
        <v>865.69874742549098</v>
      </c>
      <c r="AA32" s="77">
        <v>868.583890591407</v>
      </c>
      <c r="AB32" s="77">
        <v>863.94908091775505</v>
      </c>
      <c r="AC32" s="77">
        <v>855.78774052465303</v>
      </c>
      <c r="AD32" s="77">
        <v>848.14561981406405</v>
      </c>
      <c r="AE32" s="77">
        <v>961.07190339038095</v>
      </c>
      <c r="AF32" s="77">
        <v>843.59804417887904</v>
      </c>
    </row>
    <row r="33" spans="1:32" ht="17.100000000000001" customHeight="1" x14ac:dyDescent="0.2">
      <c r="A33" s="78" t="s">
        <v>59</v>
      </c>
      <c r="B33" s="77">
        <v>220.43661219025699</v>
      </c>
      <c r="C33" s="77">
        <v>222.05210919957</v>
      </c>
      <c r="D33" s="77">
        <v>223.646035985194</v>
      </c>
      <c r="E33" s="77">
        <v>225.21487284218</v>
      </c>
      <c r="F33" s="77">
        <v>226.758780770367</v>
      </c>
      <c r="G33" s="77">
        <v>228.313303270219</v>
      </c>
      <c r="H33" s="77">
        <v>229.88177206964201</v>
      </c>
      <c r="I33" s="77">
        <v>231.46659705087799</v>
      </c>
      <c r="J33" s="77">
        <v>233.072152973231</v>
      </c>
      <c r="K33" s="77">
        <v>234.68234263228399</v>
      </c>
      <c r="L33" s="77">
        <v>236.29192602497099</v>
      </c>
      <c r="M33" s="77">
        <v>237.90898634284599</v>
      </c>
      <c r="N33" s="77">
        <v>239.543384834481</v>
      </c>
      <c r="O33" s="77">
        <v>241.17958603103901</v>
      </c>
      <c r="P33" s="77">
        <v>242.80206694103401</v>
      </c>
      <c r="Q33" s="77">
        <v>244.42691041179199</v>
      </c>
      <c r="R33" s="77">
        <v>246.06975791480599</v>
      </c>
      <c r="S33" s="77">
        <v>247.72830048713499</v>
      </c>
      <c r="T33" s="77">
        <v>249.44341637554899</v>
      </c>
      <c r="U33" s="77">
        <v>251.173473326341</v>
      </c>
      <c r="V33" s="77">
        <v>252.87685158113001</v>
      </c>
      <c r="W33" s="77">
        <v>254.58234237367299</v>
      </c>
      <c r="X33" s="77">
        <v>256.32773923447098</v>
      </c>
      <c r="Y33" s="77">
        <v>258.07247492246103</v>
      </c>
      <c r="Z33" s="77">
        <v>259.77808787890899</v>
      </c>
      <c r="AA33" s="77">
        <v>261.49716391205101</v>
      </c>
      <c r="AB33" s="77">
        <v>263.335695526324</v>
      </c>
      <c r="AC33" s="77">
        <v>265.18516647748299</v>
      </c>
      <c r="AD33" s="77">
        <v>266.94235867963602</v>
      </c>
      <c r="AE33" s="77">
        <v>268.707163799113</v>
      </c>
      <c r="AF33" s="77">
        <v>270.58974370118801</v>
      </c>
    </row>
    <row r="34" spans="1:32" ht="17.100000000000001" customHeight="1" x14ac:dyDescent="0.2">
      <c r="A34" s="79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</row>
    <row r="35" spans="1:32" s="86" customFormat="1" ht="17.100000000000001" customHeight="1" x14ac:dyDescent="0.2">
      <c r="A35" s="133" t="s">
        <v>95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</row>
    <row r="36" spans="1:32" s="11" customFormat="1" ht="17.100000000000001" customHeight="1" thickBot="1" x14ac:dyDescent="0.25">
      <c r="A36" s="51" t="s">
        <v>19</v>
      </c>
      <c r="B36" s="80">
        <v>1885.36723522284</v>
      </c>
      <c r="C36" s="80">
        <v>1807.5612912132899</v>
      </c>
      <c r="D36" s="80">
        <v>1969.1723414598</v>
      </c>
      <c r="E36" s="80">
        <v>1975.2070085574301</v>
      </c>
      <c r="F36" s="80">
        <v>2012.7434918618001</v>
      </c>
      <c r="G36" s="80">
        <v>1990.69271096938</v>
      </c>
      <c r="H36" s="80">
        <v>1960.4514538051201</v>
      </c>
      <c r="I36" s="80">
        <v>2009.5229502525001</v>
      </c>
      <c r="J36" s="80">
        <v>1995.77981208187</v>
      </c>
      <c r="K36" s="80">
        <v>2051.7988673478999</v>
      </c>
      <c r="L36" s="80">
        <v>2155.2331162782202</v>
      </c>
      <c r="M36" s="80">
        <v>2118.2995029989402</v>
      </c>
      <c r="N36" s="80">
        <v>2212.6436465781899</v>
      </c>
      <c r="O36" s="80">
        <v>2250.00040797681</v>
      </c>
      <c r="P36" s="80">
        <v>2132.40089576939</v>
      </c>
      <c r="Q36" s="80">
        <v>1594.8536649153</v>
      </c>
      <c r="R36" s="80">
        <v>2132.3984935146</v>
      </c>
      <c r="S36" s="80">
        <v>2153.08017375899</v>
      </c>
      <c r="T36" s="80">
        <v>2048.82382538911</v>
      </c>
      <c r="U36" s="80">
        <v>2362.7878638300399</v>
      </c>
      <c r="V36" s="80">
        <v>2092.3619249999401</v>
      </c>
      <c r="W36" s="80">
        <v>2351.63675632172</v>
      </c>
      <c r="X36" s="80">
        <v>2483.4336442572999</v>
      </c>
      <c r="Y36" s="80">
        <v>2424.19746564754</v>
      </c>
      <c r="Z36" s="80">
        <v>2444.0727771053598</v>
      </c>
      <c r="AA36" s="80">
        <v>2478.2236115911201</v>
      </c>
      <c r="AB36" s="80">
        <v>2573.9910367168</v>
      </c>
      <c r="AC36" s="80">
        <v>2717.5090031833502</v>
      </c>
      <c r="AD36" s="80">
        <v>2836.2641621776602</v>
      </c>
      <c r="AE36" s="80">
        <v>2746.5475886337499</v>
      </c>
      <c r="AF36" s="80">
        <v>2881.05091167205</v>
      </c>
    </row>
    <row r="37" spans="1:32" ht="13.5" customHeight="1" x14ac:dyDescent="0.2">
      <c r="A37" s="13" t="s">
        <v>50</v>
      </c>
    </row>
    <row r="38" spans="1:32" ht="20.100000000000001" customHeight="1" x14ac:dyDescent="0.2"/>
  </sheetData>
  <mergeCells count="8">
    <mergeCell ref="B3:E3"/>
    <mergeCell ref="N3:Q3"/>
    <mergeCell ref="R3:U3"/>
    <mergeCell ref="AD3:AF3"/>
    <mergeCell ref="Z3:AC3"/>
    <mergeCell ref="V3:Y3"/>
    <mergeCell ref="J3:M3"/>
    <mergeCell ref="F3:I3"/>
  </mergeCells>
  <pageMargins left="0.51181102362204722" right="0" top="0.51181102362204722" bottom="0" header="0" footer="0"/>
  <pageSetup paperSize="9"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37"/>
  <sheetViews>
    <sheetView showGridLines="0" view="pageBreakPreview" zoomScaleNormal="100" zoomScaleSheetLayoutView="100" workbookViewId="0">
      <pane xSplit="1" ySplit="4" topLeftCell="B5" activePane="bottomRight" state="frozen"/>
      <selection activeCell="AX5" sqref="AX5:BN5"/>
      <selection pane="topRight" activeCell="AX5" sqref="AX5:BN5"/>
      <selection pane="bottomLeft" activeCell="AX5" sqref="AX5:BN5"/>
      <selection pane="bottomRight" activeCell="H9" sqref="H9"/>
    </sheetView>
  </sheetViews>
  <sheetFormatPr defaultColWidth="9.140625" defaultRowHeight="11.25" x14ac:dyDescent="0.2"/>
  <cols>
    <col min="1" max="1" width="26.7109375" style="1" customWidth="1"/>
    <col min="2" max="6" width="6.7109375" style="1" customWidth="1"/>
    <col min="7" max="7" width="6.5703125" style="1" customWidth="1"/>
    <col min="8" max="8" width="7.140625" style="1" customWidth="1"/>
    <col min="9" max="12" width="6.42578125" style="1" customWidth="1"/>
    <col min="13" max="13" width="6.85546875" style="1" customWidth="1"/>
    <col min="14" max="14" width="6.42578125" style="1" customWidth="1"/>
    <col min="15" max="17" width="7.140625" style="1" customWidth="1"/>
    <col min="18" max="21" width="6.5703125" style="1" bestFit="1" customWidth="1"/>
    <col min="22" max="22" width="7.140625" style="1" customWidth="1"/>
    <col min="23" max="23" width="6.140625" style="1" customWidth="1"/>
    <col min="24" max="24" width="7.140625" style="1" customWidth="1"/>
    <col min="25" max="25" width="7.42578125" style="1" customWidth="1"/>
    <col min="26" max="26" width="7" style="1" customWidth="1"/>
    <col min="27" max="27" width="5.85546875" style="1" customWidth="1"/>
    <col min="28" max="28" width="7.42578125" style="1" customWidth="1"/>
    <col min="29" max="29" width="6.28515625" style="1" customWidth="1"/>
    <col min="30" max="30" width="6.5703125" style="1" bestFit="1" customWidth="1"/>
    <col min="31" max="31" width="6.5703125" style="1" customWidth="1"/>
    <col min="32" max="32" width="5.85546875" style="1" customWidth="1"/>
    <col min="33" max="16384" width="9.140625" style="1"/>
  </cols>
  <sheetData>
    <row r="1" spans="1:32" ht="18.75" customHeight="1" x14ac:dyDescent="0.2">
      <c r="A1" s="31" t="s">
        <v>174</v>
      </c>
      <c r="B1" s="31"/>
      <c r="D1" s="104"/>
    </row>
    <row r="2" spans="1:32" ht="1.5" customHeight="1" thickBot="1" x14ac:dyDescent="0.25"/>
    <row r="3" spans="1:32" s="82" customFormat="1" ht="12" customHeight="1" x14ac:dyDescent="0.2">
      <c r="A3" s="81"/>
      <c r="B3" s="207" t="s">
        <v>80</v>
      </c>
      <c r="C3" s="207"/>
      <c r="D3" s="207"/>
      <c r="E3" s="207"/>
      <c r="F3" s="207" t="s">
        <v>92</v>
      </c>
      <c r="G3" s="207"/>
      <c r="H3" s="207"/>
      <c r="I3" s="207"/>
      <c r="J3" s="207" t="s">
        <v>134</v>
      </c>
      <c r="K3" s="207"/>
      <c r="L3" s="207"/>
      <c r="M3" s="207"/>
      <c r="N3" s="207" t="s">
        <v>136</v>
      </c>
      <c r="O3" s="207"/>
      <c r="P3" s="207"/>
      <c r="Q3" s="207"/>
      <c r="R3" s="210" t="s">
        <v>137</v>
      </c>
      <c r="S3" s="210"/>
      <c r="T3" s="210"/>
      <c r="U3" s="210"/>
      <c r="V3" s="210" t="s">
        <v>138</v>
      </c>
      <c r="W3" s="210"/>
      <c r="X3" s="210"/>
      <c r="Y3" s="210"/>
      <c r="Z3" s="210" t="s">
        <v>139</v>
      </c>
      <c r="AA3" s="210"/>
      <c r="AB3" s="210"/>
      <c r="AC3" s="210"/>
      <c r="AD3" s="210" t="s">
        <v>140</v>
      </c>
      <c r="AE3" s="210"/>
      <c r="AF3" s="210"/>
    </row>
    <row r="4" spans="1:32" s="86" customFormat="1" ht="12" customHeight="1" x14ac:dyDescent="0.2">
      <c r="A4" s="83"/>
      <c r="B4" s="84" t="s">
        <v>46</v>
      </c>
      <c r="C4" s="84" t="s">
        <v>47</v>
      </c>
      <c r="D4" s="84" t="s">
        <v>48</v>
      </c>
      <c r="E4" s="84" t="s">
        <v>49</v>
      </c>
      <c r="F4" s="85" t="s">
        <v>46</v>
      </c>
      <c r="G4" s="85" t="s">
        <v>47</v>
      </c>
      <c r="H4" s="85" t="s">
        <v>48</v>
      </c>
      <c r="I4" s="85" t="s">
        <v>49</v>
      </c>
      <c r="J4" s="85" t="s">
        <v>46</v>
      </c>
      <c r="K4" s="85" t="s">
        <v>47</v>
      </c>
      <c r="L4" s="85" t="s">
        <v>48</v>
      </c>
      <c r="M4" s="85" t="s">
        <v>49</v>
      </c>
      <c r="N4" s="85" t="s">
        <v>46</v>
      </c>
      <c r="O4" s="85" t="s">
        <v>47</v>
      </c>
      <c r="P4" s="85" t="s">
        <v>48</v>
      </c>
      <c r="Q4" s="85" t="s">
        <v>49</v>
      </c>
      <c r="R4" s="85" t="s">
        <v>46</v>
      </c>
      <c r="S4" s="85" t="s">
        <v>47</v>
      </c>
      <c r="T4" s="85" t="s">
        <v>48</v>
      </c>
      <c r="U4" s="85" t="s">
        <v>49</v>
      </c>
      <c r="V4" s="85" t="s">
        <v>46</v>
      </c>
      <c r="W4" s="85" t="s">
        <v>47</v>
      </c>
      <c r="X4" s="85" t="s">
        <v>48</v>
      </c>
      <c r="Y4" s="85" t="s">
        <v>49</v>
      </c>
      <c r="Z4" s="85" t="s">
        <v>46</v>
      </c>
      <c r="AA4" s="85" t="s">
        <v>47</v>
      </c>
      <c r="AB4" s="85" t="s">
        <v>48</v>
      </c>
      <c r="AC4" s="85" t="s">
        <v>49</v>
      </c>
      <c r="AD4" s="85" t="s">
        <v>46</v>
      </c>
      <c r="AE4" s="85" t="s">
        <v>47</v>
      </c>
      <c r="AF4" s="85" t="s">
        <v>48</v>
      </c>
    </row>
    <row r="5" spans="1:32" s="8" customFormat="1" ht="17.100000000000001" customHeight="1" x14ac:dyDescent="0.2">
      <c r="A5" s="39" t="s">
        <v>97</v>
      </c>
      <c r="B5" s="105">
        <v>0.93978668407934673</v>
      </c>
      <c r="C5" s="105">
        <v>1.7973686746354467</v>
      </c>
      <c r="D5" s="105">
        <v>2.8673474851103942</v>
      </c>
      <c r="E5" s="105">
        <v>0.63132069685383208</v>
      </c>
      <c r="F5" s="105">
        <v>1.8078676318064923</v>
      </c>
      <c r="G5" s="105">
        <v>0.76884198112718849</v>
      </c>
      <c r="H5" s="105">
        <v>2.5885278923357236</v>
      </c>
      <c r="I5" s="105">
        <v>0.41637360158375269</v>
      </c>
      <c r="J5" s="105">
        <v>1.9759106244827018</v>
      </c>
      <c r="K5" s="105">
        <v>0.47142520936565013</v>
      </c>
      <c r="L5" s="105">
        <v>4.9039045588600505</v>
      </c>
      <c r="M5" s="105">
        <v>-0.6536237327625094</v>
      </c>
      <c r="N5" s="105">
        <v>2.8883686977357215</v>
      </c>
      <c r="O5" s="105">
        <v>1.0384123706507653</v>
      </c>
      <c r="P5" s="105">
        <v>-2.1976359672341461</v>
      </c>
      <c r="Q5" s="105">
        <v>-6.9599566274319962</v>
      </c>
      <c r="R5" s="105">
        <v>7.4711897211568568</v>
      </c>
      <c r="S5" s="105">
        <v>2.3774868430544105</v>
      </c>
      <c r="T5" s="105">
        <v>0.46676395980378427</v>
      </c>
      <c r="U5" s="105">
        <v>1.6944098883930225</v>
      </c>
      <c r="V5" s="105">
        <v>-2.1715857993581</v>
      </c>
      <c r="W5" s="105">
        <v>4.765299025077252</v>
      </c>
      <c r="X5" s="105">
        <v>1.7958600787095325</v>
      </c>
      <c r="Y5" s="105">
        <v>1.3611466148371942</v>
      </c>
      <c r="Z5" s="105">
        <v>0.72269218944631675</v>
      </c>
      <c r="AA5" s="105">
        <v>0.57252552572031323</v>
      </c>
      <c r="AB5" s="105">
        <v>-0.65962915465022087</v>
      </c>
      <c r="AC5" s="105">
        <v>4.2757356078015007</v>
      </c>
      <c r="AD5" s="105">
        <v>1.4305529651813531</v>
      </c>
      <c r="AE5" s="105">
        <v>0.32292676642480256</v>
      </c>
      <c r="AF5" s="105">
        <v>0.58124656312801282</v>
      </c>
    </row>
    <row r="6" spans="1:32" s="8" customFormat="1" ht="17.100000000000001" customHeight="1" x14ac:dyDescent="0.2">
      <c r="A6" s="39" t="s">
        <v>96</v>
      </c>
      <c r="B6" s="105">
        <v>-0.95302408655709714</v>
      </c>
      <c r="C6" s="105">
        <v>5.0173862900126043</v>
      </c>
      <c r="D6" s="105">
        <v>3.4330357485852447</v>
      </c>
      <c r="E6" s="105">
        <v>-1.5282220859545892</v>
      </c>
      <c r="F6" s="105">
        <v>1.8204962557426985</v>
      </c>
      <c r="G6" s="105">
        <v>-1.95220175441152</v>
      </c>
      <c r="H6" s="105">
        <v>6.5992294294161979</v>
      </c>
      <c r="I6" s="105">
        <v>-4.0037364190824487</v>
      </c>
      <c r="J6" s="105">
        <v>1.8037546744252175</v>
      </c>
      <c r="K6" s="105">
        <v>-0.28927320465682582</v>
      </c>
      <c r="L6" s="105">
        <v>11.798629255272663</v>
      </c>
      <c r="M6" s="105">
        <v>-4.7589245942064924</v>
      </c>
      <c r="N6" s="105">
        <v>-0.14286534857332889</v>
      </c>
      <c r="O6" s="105">
        <v>1.1348076501066062</v>
      </c>
      <c r="P6" s="105">
        <v>2.326336296392717</v>
      </c>
      <c r="Q6" s="105">
        <v>2.6042221385380371</v>
      </c>
      <c r="R6" s="105">
        <v>-0.90731683885748593</v>
      </c>
      <c r="S6" s="105">
        <v>3.5764683313881163</v>
      </c>
      <c r="T6" s="105">
        <v>-4.6838858241282644</v>
      </c>
      <c r="U6" s="105">
        <v>2.4781218502683444</v>
      </c>
      <c r="V6" s="105">
        <v>3.6036215342020617</v>
      </c>
      <c r="W6" s="105">
        <v>-3.6250390313775527</v>
      </c>
      <c r="X6" s="105">
        <v>4.1382468398269756</v>
      </c>
      <c r="Y6" s="105">
        <v>6.4219270599097156</v>
      </c>
      <c r="Z6" s="105">
        <v>-3.446176630689568</v>
      </c>
      <c r="AA6" s="105">
        <v>4.839456082081206</v>
      </c>
      <c r="AB6" s="105">
        <v>-3.5887895768095812</v>
      </c>
      <c r="AC6" s="105">
        <v>-1.1035196955066273</v>
      </c>
      <c r="AD6" s="105">
        <v>4.2989560857682907</v>
      </c>
      <c r="AE6" s="105">
        <v>1.771520719527242</v>
      </c>
      <c r="AF6" s="105">
        <v>0.33249997430504497</v>
      </c>
    </row>
    <row r="7" spans="1:32" ht="17.100000000000001" customHeight="1" x14ac:dyDescent="0.2">
      <c r="A7" s="72" t="s">
        <v>1</v>
      </c>
      <c r="B7" s="71">
        <v>-13.974975184382544</v>
      </c>
      <c r="C7" s="71">
        <v>40.616657442160253</v>
      </c>
      <c r="D7" s="71">
        <v>-7.8034754962400417</v>
      </c>
      <c r="E7" s="71">
        <v>5.5148663235886852</v>
      </c>
      <c r="F7" s="71">
        <v>3.0210954178173655</v>
      </c>
      <c r="G7" s="71">
        <v>-5.6468698476233925</v>
      </c>
      <c r="H7" s="71">
        <v>-1.0924639566067595</v>
      </c>
      <c r="I7" s="71">
        <v>0.1148923415884795</v>
      </c>
      <c r="J7" s="71">
        <v>6.3833035255658643</v>
      </c>
      <c r="K7" s="71">
        <v>0.30919610909556638</v>
      </c>
      <c r="L7" s="71">
        <v>-4.6040578738988147</v>
      </c>
      <c r="M7" s="71">
        <v>10.487894357983652</v>
      </c>
      <c r="N7" s="71">
        <v>-3.7568686042837918</v>
      </c>
      <c r="O7" s="71">
        <v>7.4588355281020702</v>
      </c>
      <c r="P7" s="71">
        <v>4.528507898860501</v>
      </c>
      <c r="Q7" s="71">
        <v>-5.7327711071771814</v>
      </c>
      <c r="R7" s="71">
        <v>0.60057659310253086</v>
      </c>
      <c r="S7" s="71">
        <v>13.644898767683046</v>
      </c>
      <c r="T7" s="71">
        <v>4.0709258785132318</v>
      </c>
      <c r="U7" s="71">
        <v>-0.81584224931495752</v>
      </c>
      <c r="V7" s="71">
        <v>4.127839485901208</v>
      </c>
      <c r="W7" s="71">
        <v>-1.7630647223434326</v>
      </c>
      <c r="X7" s="71">
        <v>-6.2788174413697773</v>
      </c>
      <c r="Y7" s="71">
        <v>6.5497327569394637</v>
      </c>
      <c r="Z7" s="71">
        <v>2.3768653488685176</v>
      </c>
      <c r="AA7" s="71">
        <v>-6.3481318662740875</v>
      </c>
      <c r="AB7" s="71">
        <v>6.2490927927481232</v>
      </c>
      <c r="AC7" s="71">
        <v>-3.6108583354324431</v>
      </c>
      <c r="AD7" s="71">
        <v>4.8087558463853375</v>
      </c>
      <c r="AE7" s="71">
        <v>1.4608980899871726</v>
      </c>
      <c r="AF7" s="71">
        <v>6.851366597877484</v>
      </c>
    </row>
    <row r="8" spans="1:32" ht="17.100000000000001" customHeight="1" x14ac:dyDescent="0.2">
      <c r="A8" s="72" t="s">
        <v>2</v>
      </c>
      <c r="B8" s="71">
        <v>-0.92885393380230941</v>
      </c>
      <c r="C8" s="71">
        <v>1.5622081835900525</v>
      </c>
      <c r="D8" s="71">
        <v>8.7819831412441207</v>
      </c>
      <c r="E8" s="71">
        <v>-3.0401246428793716</v>
      </c>
      <c r="F8" s="71">
        <v>4.0166975793958448</v>
      </c>
      <c r="G8" s="71">
        <v>-1.6994278579255395</v>
      </c>
      <c r="H8" s="71">
        <v>11.717010343720812</v>
      </c>
      <c r="I8" s="71">
        <v>-9.3661804705659648</v>
      </c>
      <c r="J8" s="71">
        <v>9.2494150813782205E-2</v>
      </c>
      <c r="K8" s="71">
        <v>-2.9362002811719967</v>
      </c>
      <c r="L8" s="71">
        <v>21.574670916136963</v>
      </c>
      <c r="M8" s="71">
        <v>-11.413157154486896</v>
      </c>
      <c r="N8" s="71">
        <v>-0.58389983050226579</v>
      </c>
      <c r="O8" s="71">
        <v>0.92451808151741144</v>
      </c>
      <c r="P8" s="71">
        <v>4.5304523058765644</v>
      </c>
      <c r="Q8" s="71">
        <v>6.5956454088290872</v>
      </c>
      <c r="R8" s="71">
        <v>-2.6435035214885771</v>
      </c>
      <c r="S8" s="71">
        <v>0.98936049203672827</v>
      </c>
      <c r="T8" s="71">
        <v>-7.8973582235625557</v>
      </c>
      <c r="U8" s="71">
        <v>4.6097984905032918</v>
      </c>
      <c r="V8" s="71">
        <v>3.6187273952699162</v>
      </c>
      <c r="W8" s="71">
        <v>-5.7169984434320531</v>
      </c>
      <c r="X8" s="71">
        <v>7.5831777601170103</v>
      </c>
      <c r="Y8" s="71">
        <v>9.3393704986988411</v>
      </c>
      <c r="Z8" s="71">
        <v>-3.0061792252457642</v>
      </c>
      <c r="AA8" s="71">
        <v>4.6036284684267681</v>
      </c>
      <c r="AB8" s="71">
        <v>-11.981449661609977</v>
      </c>
      <c r="AC8" s="71">
        <v>1.1193988808175792</v>
      </c>
      <c r="AD8" s="71">
        <v>9.0129190934449035</v>
      </c>
      <c r="AE8" s="71">
        <v>-2.7871939941692681E-2</v>
      </c>
      <c r="AF8" s="71">
        <v>-3.1701065907506321</v>
      </c>
    </row>
    <row r="9" spans="1:32" ht="17.100000000000001" customHeight="1" x14ac:dyDescent="0.2">
      <c r="A9" s="72" t="s">
        <v>3</v>
      </c>
      <c r="B9" s="71">
        <v>1.0654589399212044</v>
      </c>
      <c r="C9" s="71">
        <v>2.348116545447243</v>
      </c>
      <c r="D9" s="71">
        <v>1.8155898410138427</v>
      </c>
      <c r="E9" s="71">
        <v>1.669403111100265</v>
      </c>
      <c r="F9" s="71">
        <v>2.1132049139372722</v>
      </c>
      <c r="G9" s="71">
        <v>0.88860641175603217</v>
      </c>
      <c r="H9" s="71">
        <v>2.2056775856476474</v>
      </c>
      <c r="I9" s="71">
        <v>1.3003689761821091</v>
      </c>
      <c r="J9" s="71">
        <v>2.0378280366676105</v>
      </c>
      <c r="K9" s="71">
        <v>1.9296381011561392</v>
      </c>
      <c r="L9" s="71">
        <v>1.5966344336836968</v>
      </c>
      <c r="M9" s="71">
        <v>2.2452249506204058</v>
      </c>
      <c r="N9" s="71">
        <v>1.8485825622747587</v>
      </c>
      <c r="O9" s="71">
        <v>1.9608948975104123</v>
      </c>
      <c r="P9" s="71">
        <v>1.9576359157869039</v>
      </c>
      <c r="Q9" s="71">
        <v>1.6306247946616059</v>
      </c>
      <c r="R9" s="71">
        <v>1.8187672578351854</v>
      </c>
      <c r="S9" s="71">
        <v>1.9554596112448808</v>
      </c>
      <c r="T9" s="71">
        <v>2.0986601484834777</v>
      </c>
      <c r="U9" s="71">
        <v>2.1636586101271282</v>
      </c>
      <c r="V9" s="71">
        <v>1.9624695406582626</v>
      </c>
      <c r="W9" s="71">
        <v>1.7906091539158453</v>
      </c>
      <c r="X9" s="71">
        <v>2.0432708520966569</v>
      </c>
      <c r="Y9" s="71">
        <v>2.2950979533074456</v>
      </c>
      <c r="Z9" s="71">
        <v>2.2212514726517751</v>
      </c>
      <c r="AA9" s="71">
        <v>1.9284610561269622</v>
      </c>
      <c r="AB9" s="71">
        <v>2.7944178106664497</v>
      </c>
      <c r="AC9" s="71">
        <v>1.2241958468304004</v>
      </c>
      <c r="AD9" s="71">
        <v>2.2015465957315072</v>
      </c>
      <c r="AE9" s="71">
        <v>2.3822873199654371</v>
      </c>
      <c r="AF9" s="71">
        <v>2.1655524291248618</v>
      </c>
    </row>
    <row r="10" spans="1:32" ht="17.100000000000001" customHeight="1" x14ac:dyDescent="0.2">
      <c r="A10" s="72" t="s">
        <v>4</v>
      </c>
      <c r="B10" s="71">
        <v>3.0700610843014786</v>
      </c>
      <c r="C10" s="71">
        <v>0.30795373960417205</v>
      </c>
      <c r="D10" s="71">
        <v>-0.20530914487902896</v>
      </c>
      <c r="E10" s="71">
        <v>2.2227727660459884</v>
      </c>
      <c r="F10" s="71">
        <v>-1.9646856045075878</v>
      </c>
      <c r="G10" s="71">
        <v>-2.108942685248516</v>
      </c>
      <c r="H10" s="71">
        <v>-1.192109502961658</v>
      </c>
      <c r="I10" s="71">
        <v>7.2159109516082509</v>
      </c>
      <c r="J10" s="71">
        <v>1.0563465535002647</v>
      </c>
      <c r="K10" s="71">
        <v>1.6638877291484722</v>
      </c>
      <c r="L10" s="71">
        <v>-3.1623478066059918</v>
      </c>
      <c r="M10" s="71">
        <v>15.865650167463908</v>
      </c>
      <c r="N10" s="71">
        <v>2.8453420297764875</v>
      </c>
      <c r="O10" s="71">
        <v>5.741765883440153</v>
      </c>
      <c r="P10" s="71">
        <v>-23.686932901979361</v>
      </c>
      <c r="Q10" s="71">
        <v>4.9553178973116285</v>
      </c>
      <c r="R10" s="71">
        <v>9.2522234765779476</v>
      </c>
      <c r="S10" s="71">
        <v>3.962526759970264</v>
      </c>
      <c r="T10" s="71">
        <v>4.23275245890673</v>
      </c>
      <c r="U10" s="71">
        <v>-0.80549873707055353</v>
      </c>
      <c r="V10" s="71">
        <v>-0.63444579924175626</v>
      </c>
      <c r="W10" s="71">
        <v>-0.28484681724473271</v>
      </c>
      <c r="X10" s="71">
        <v>4.1654605274293433</v>
      </c>
      <c r="Y10" s="71">
        <v>0.34407096053585828</v>
      </c>
      <c r="Z10" s="71">
        <v>-7.4265945703166913E-2</v>
      </c>
      <c r="AA10" s="71">
        <v>0.50924907105753814</v>
      </c>
      <c r="AB10" s="71">
        <v>-1.2181916971714779</v>
      </c>
      <c r="AC10" s="71">
        <v>-0.38550715239284994</v>
      </c>
      <c r="AD10" s="71">
        <v>1.5948107749399698</v>
      </c>
      <c r="AE10" s="71">
        <v>2.452750141810478</v>
      </c>
      <c r="AF10" s="71">
        <v>1.8937158725264691</v>
      </c>
    </row>
    <row r="11" spans="1:32" ht="17.100000000000001" customHeight="1" x14ac:dyDescent="0.2">
      <c r="A11" s="72" t="s">
        <v>5</v>
      </c>
      <c r="B11" s="71">
        <v>6.7736189917664058</v>
      </c>
      <c r="C11" s="71">
        <v>3.0097323656885111</v>
      </c>
      <c r="D11" s="71">
        <v>0.41379881224141712</v>
      </c>
      <c r="E11" s="71">
        <v>-0.24615358237282114</v>
      </c>
      <c r="F11" s="71">
        <v>0.81044592818293459</v>
      </c>
      <c r="G11" s="71">
        <v>0.16556599875030553</v>
      </c>
      <c r="H11" s="71">
        <v>2.5398675494127332</v>
      </c>
      <c r="I11" s="71">
        <v>1.5945177656288445</v>
      </c>
      <c r="J11" s="71">
        <v>0.19243730520657198</v>
      </c>
      <c r="K11" s="71">
        <v>0.69163993657592737</v>
      </c>
      <c r="L11" s="71">
        <v>-0.52126011306777853</v>
      </c>
      <c r="M11" s="71">
        <v>2.5240085832234804</v>
      </c>
      <c r="N11" s="71">
        <v>2.0257962466334378</v>
      </c>
      <c r="O11" s="71">
        <v>1.0464587205240239</v>
      </c>
      <c r="P11" s="71">
        <v>-1.9362875218685516</v>
      </c>
      <c r="Q11" s="71">
        <v>-1.5539492835293101</v>
      </c>
      <c r="R11" s="71">
        <v>0.38321928224329671</v>
      </c>
      <c r="S11" s="71">
        <v>7.5797568025901318</v>
      </c>
      <c r="T11" s="71">
        <v>-1.7514380133111351</v>
      </c>
      <c r="U11" s="71">
        <v>-0.70578674500382244</v>
      </c>
      <c r="V11" s="71">
        <v>0.17315994717614913</v>
      </c>
      <c r="W11" s="71">
        <v>0.35452047641340023</v>
      </c>
      <c r="X11" s="71">
        <v>4.7640086375575486</v>
      </c>
      <c r="Y11" s="71">
        <v>-0.1175170963013783</v>
      </c>
      <c r="Z11" s="71">
        <v>-1.6954584487385294</v>
      </c>
      <c r="AA11" s="71">
        <v>0.51127674339439544</v>
      </c>
      <c r="AB11" s="71">
        <v>3.6387010119913077</v>
      </c>
      <c r="AC11" s="71">
        <v>1.4038046622632416</v>
      </c>
      <c r="AD11" s="71">
        <v>3.3163257005584867</v>
      </c>
      <c r="AE11" s="71">
        <v>-0.46113346389345944</v>
      </c>
      <c r="AF11" s="71">
        <v>-5.0355283531155148</v>
      </c>
    </row>
    <row r="12" spans="1:32" ht="17.100000000000001" customHeight="1" x14ac:dyDescent="0.2">
      <c r="A12" s="72" t="s">
        <v>6</v>
      </c>
      <c r="B12" s="71">
        <v>-2.860043175376048</v>
      </c>
      <c r="C12" s="71">
        <v>0.33955097460962591</v>
      </c>
      <c r="D12" s="71">
        <v>-5.6889846495906005</v>
      </c>
      <c r="E12" s="71">
        <v>-7.433977299637073</v>
      </c>
      <c r="F12" s="71">
        <v>-13.49988547230565</v>
      </c>
      <c r="G12" s="71">
        <v>-8.6585192912641329</v>
      </c>
      <c r="H12" s="71">
        <v>-5.9773655629868028</v>
      </c>
      <c r="I12" s="71">
        <v>17.181212570786307</v>
      </c>
      <c r="J12" s="71">
        <v>12.365073707408181</v>
      </c>
      <c r="K12" s="71">
        <v>11.944516302162311</v>
      </c>
      <c r="L12" s="71">
        <v>12.544731079893957</v>
      </c>
      <c r="M12" s="71">
        <v>0.67063179733222178</v>
      </c>
      <c r="N12" s="71">
        <v>-9.8563450938593533E-2</v>
      </c>
      <c r="O12" s="71">
        <v>-6.1530866669436524</v>
      </c>
      <c r="P12" s="71">
        <v>-5.7617879241356533</v>
      </c>
      <c r="Q12" s="71">
        <v>-3.5978572261027741</v>
      </c>
      <c r="R12" s="71">
        <v>2.5411528637615755</v>
      </c>
      <c r="S12" s="71">
        <v>4.0109700978454343</v>
      </c>
      <c r="T12" s="71">
        <v>-14.032751102389263</v>
      </c>
      <c r="U12" s="71">
        <v>0.23885803316743281</v>
      </c>
      <c r="V12" s="71">
        <v>14.491344794496118</v>
      </c>
      <c r="W12" s="71">
        <v>-10.825295164728931</v>
      </c>
      <c r="X12" s="71">
        <v>2.247948738156591E-2</v>
      </c>
      <c r="Y12" s="71">
        <v>7.6129338135904501</v>
      </c>
      <c r="Z12" s="71">
        <v>-34.363225378739223</v>
      </c>
      <c r="AA12" s="71">
        <v>63.056929675812398</v>
      </c>
      <c r="AB12" s="71">
        <v>19.926009662311106</v>
      </c>
      <c r="AC12" s="71">
        <v>-19.946649650276616</v>
      </c>
      <c r="AD12" s="71">
        <v>-24.636567942311828</v>
      </c>
      <c r="AE12" s="71">
        <v>27.016631051788419</v>
      </c>
      <c r="AF12" s="71">
        <v>26.661022690228631</v>
      </c>
    </row>
    <row r="13" spans="1:32" s="136" customFormat="1" ht="17.100000000000001" customHeight="1" x14ac:dyDescent="0.2">
      <c r="A13" s="133" t="s">
        <v>93</v>
      </c>
      <c r="B13" s="135">
        <v>3.2810210973213128</v>
      </c>
      <c r="C13" s="135">
        <v>3.9407828740827933</v>
      </c>
      <c r="D13" s="135">
        <v>2.6340953542313805</v>
      </c>
      <c r="E13" s="135">
        <v>-1.7990433364469038</v>
      </c>
      <c r="F13" s="135">
        <v>0.4314428010166349</v>
      </c>
      <c r="G13" s="135">
        <v>0.99960733107007371</v>
      </c>
      <c r="H13" s="135">
        <v>3.8918022231443361</v>
      </c>
      <c r="I13" s="135">
        <v>2.7367435931149542</v>
      </c>
      <c r="J13" s="135">
        <v>0.99242823776954925</v>
      </c>
      <c r="K13" s="135">
        <v>2.1057999512069436</v>
      </c>
      <c r="L13" s="135">
        <v>3.5936818121815151</v>
      </c>
      <c r="M13" s="135">
        <v>0.54463558522110933</v>
      </c>
      <c r="N13" s="135">
        <v>3.4290825473665576</v>
      </c>
      <c r="O13" s="135">
        <v>2.4859815478295966</v>
      </c>
      <c r="P13" s="135">
        <v>-2.9735729603106886</v>
      </c>
      <c r="Q13" s="135">
        <v>-12.57429824928613</v>
      </c>
      <c r="R13" s="135">
        <v>12.0806263172047</v>
      </c>
      <c r="S13" s="135">
        <v>3.7113658966137164</v>
      </c>
      <c r="T13" s="135">
        <v>0.94873389321683543</v>
      </c>
      <c r="U13" s="135">
        <v>-4.3690709388410909E-2</v>
      </c>
      <c r="V13" s="135">
        <v>-4.5212969959840361</v>
      </c>
      <c r="W13" s="135">
        <v>12.574704255065928</v>
      </c>
      <c r="X13" s="135">
        <v>-1.3254385710643857</v>
      </c>
      <c r="Y13" s="135">
        <v>0.31541134571484442</v>
      </c>
      <c r="Z13" s="135">
        <v>0.33316644849203936</v>
      </c>
      <c r="AA13" s="135">
        <v>-2.047394908467226</v>
      </c>
      <c r="AB13" s="135">
        <v>1.954340735122706</v>
      </c>
      <c r="AC13" s="135">
        <v>5.6310444088395029</v>
      </c>
      <c r="AD13" s="135">
        <v>5.2201838915914012</v>
      </c>
      <c r="AE13" s="135">
        <v>-5.6299511006305591</v>
      </c>
      <c r="AF13" s="135">
        <v>3.2939146234775674</v>
      </c>
    </row>
    <row r="14" spans="1:32" ht="17.100000000000001" customHeight="1" x14ac:dyDescent="0.2">
      <c r="A14" s="72" t="s">
        <v>8</v>
      </c>
      <c r="B14" s="71">
        <v>26.384215343183381</v>
      </c>
      <c r="C14" s="71">
        <v>23.217615755213529</v>
      </c>
      <c r="D14" s="71">
        <v>-1.6400517401664594</v>
      </c>
      <c r="E14" s="71">
        <v>11.206061338291029</v>
      </c>
      <c r="F14" s="71">
        <v>-17.685677752648832</v>
      </c>
      <c r="G14" s="71">
        <v>-12.464460676173427</v>
      </c>
      <c r="H14" s="71">
        <v>15.354932622465167</v>
      </c>
      <c r="I14" s="71">
        <v>21.372970084178267</v>
      </c>
      <c r="J14" s="71">
        <v>-7.933229496326355E-3</v>
      </c>
      <c r="K14" s="71">
        <v>-16.711386468358512</v>
      </c>
      <c r="L14" s="71">
        <v>38.042898356288759</v>
      </c>
      <c r="M14" s="71">
        <v>-16.890236578777174</v>
      </c>
      <c r="N14" s="71">
        <v>18.004509116838108</v>
      </c>
      <c r="O14" s="71">
        <v>26.511880335154526</v>
      </c>
      <c r="P14" s="71">
        <v>-5.4002941297705664</v>
      </c>
      <c r="Q14" s="71">
        <v>-42.459083655836714</v>
      </c>
      <c r="R14" s="71">
        <v>103.05490669162873</v>
      </c>
      <c r="S14" s="71">
        <v>-12.695523352639803</v>
      </c>
      <c r="T14" s="71">
        <v>-19.217971947324596</v>
      </c>
      <c r="U14" s="71">
        <v>-20.250655141160923</v>
      </c>
      <c r="V14" s="71">
        <v>-23.154248896840159</v>
      </c>
      <c r="W14" s="71">
        <v>202.77147848658848</v>
      </c>
      <c r="X14" s="71">
        <v>-18.949782345145504</v>
      </c>
      <c r="Y14" s="71">
        <v>-6.7784905926174694</v>
      </c>
      <c r="Z14" s="71">
        <v>-22.39347917630058</v>
      </c>
      <c r="AA14" s="71">
        <v>-22.124539406068333</v>
      </c>
      <c r="AB14" s="71">
        <v>38.334752115921965</v>
      </c>
      <c r="AC14" s="71">
        <v>88.283093135639533</v>
      </c>
      <c r="AD14" s="71">
        <v>20.627389969687094</v>
      </c>
      <c r="AE14" s="71">
        <v>-14.233243740621814</v>
      </c>
      <c r="AF14" s="71">
        <v>-20.861739456452931</v>
      </c>
    </row>
    <row r="15" spans="1:32" ht="17.100000000000001" customHeight="1" x14ac:dyDescent="0.2">
      <c r="A15" s="42" t="s">
        <v>9</v>
      </c>
      <c r="B15" s="71">
        <v>-1.2288290824394865</v>
      </c>
      <c r="C15" s="71">
        <v>2.6806083600368513</v>
      </c>
      <c r="D15" s="71">
        <v>4.9228998848970029</v>
      </c>
      <c r="E15" s="71">
        <v>-3.14171030513547</v>
      </c>
      <c r="F15" s="71">
        <v>0.87113493529300534</v>
      </c>
      <c r="G15" s="71">
        <v>1.5214189270061906</v>
      </c>
      <c r="H15" s="71">
        <v>2.794994554590069</v>
      </c>
      <c r="I15" s="71">
        <v>1.8822275191299864</v>
      </c>
      <c r="J15" s="71">
        <v>0.68006976817147624</v>
      </c>
      <c r="K15" s="71">
        <v>3.0621921255171713</v>
      </c>
      <c r="L15" s="71">
        <v>2.1115926232282645</v>
      </c>
      <c r="M15" s="71">
        <v>0.90879144840543269</v>
      </c>
      <c r="N15" s="71">
        <v>5.3003200623946922</v>
      </c>
      <c r="O15" s="71">
        <v>-5.890060644250239E-2</v>
      </c>
      <c r="P15" s="71">
        <v>-6.4867299014812367</v>
      </c>
      <c r="Q15" s="71">
        <v>-12.92303889205918</v>
      </c>
      <c r="R15" s="71">
        <v>18.323464980941615</v>
      </c>
      <c r="S15" s="71">
        <v>-1.7794327207945271</v>
      </c>
      <c r="T15" s="71">
        <v>1.3040677878096041</v>
      </c>
      <c r="U15" s="71">
        <v>1.1171809547016798</v>
      </c>
      <c r="V15" s="71">
        <v>-6.5886414952701529</v>
      </c>
      <c r="W15" s="71">
        <v>11.555672137991158</v>
      </c>
      <c r="X15" s="71">
        <v>2.2506954432834902</v>
      </c>
      <c r="Y15" s="71">
        <v>0.29035863049728938</v>
      </c>
      <c r="Z15" s="71">
        <v>0.92172546240822939</v>
      </c>
      <c r="AA15" s="71">
        <v>-1.9437733539781288</v>
      </c>
      <c r="AB15" s="71">
        <v>-0.77373229906645413</v>
      </c>
      <c r="AC15" s="71">
        <v>0.33144332598320503</v>
      </c>
      <c r="AD15" s="71">
        <v>7.8997064442073439</v>
      </c>
      <c r="AE15" s="71">
        <v>-7.73486835116951</v>
      </c>
      <c r="AF15" s="71">
        <v>5.5828330299557472</v>
      </c>
    </row>
    <row r="16" spans="1:32" ht="17.100000000000001" customHeight="1" x14ac:dyDescent="0.2">
      <c r="A16" s="42" t="s">
        <v>10</v>
      </c>
      <c r="B16" s="71">
        <v>1.5238799731859931</v>
      </c>
      <c r="C16" s="71">
        <v>3.8832077690976963</v>
      </c>
      <c r="D16" s="71">
        <v>5.4605297448770296</v>
      </c>
      <c r="E16" s="71">
        <v>-1.7682781371820888</v>
      </c>
      <c r="F16" s="71">
        <v>2.9571515950455929</v>
      </c>
      <c r="G16" s="71">
        <v>0.91426364918121283</v>
      </c>
      <c r="H16" s="71">
        <v>-0.37977370626378626</v>
      </c>
      <c r="I16" s="71">
        <v>-1.5662252494409112</v>
      </c>
      <c r="J16" s="71">
        <v>1.1213696998822797</v>
      </c>
      <c r="K16" s="71">
        <v>0.50946991565488098</v>
      </c>
      <c r="L16" s="71">
        <v>1.9577132554949861</v>
      </c>
      <c r="M16" s="71">
        <v>4.5247164457774991</v>
      </c>
      <c r="N16" s="71">
        <v>4.9411903962498727</v>
      </c>
      <c r="O16" s="71">
        <v>3.3040000389086277</v>
      </c>
      <c r="P16" s="71">
        <v>3.2076391790015313</v>
      </c>
      <c r="Q16" s="71">
        <v>-11.29770731452987</v>
      </c>
      <c r="R16" s="71">
        <v>15.058315405693602</v>
      </c>
      <c r="S16" s="71">
        <v>3.319214771597645</v>
      </c>
      <c r="T16" s="71">
        <v>1.8753043700243888</v>
      </c>
      <c r="U16" s="71">
        <v>1.1829964627166234</v>
      </c>
      <c r="V16" s="71">
        <v>-1.1171221020115363</v>
      </c>
      <c r="W16" s="71">
        <v>1.379095690348886</v>
      </c>
      <c r="X16" s="71">
        <v>0.70508946871579159</v>
      </c>
      <c r="Y16" s="71">
        <v>0.89981079496257443</v>
      </c>
      <c r="Z16" s="71">
        <v>2.3166455343927694</v>
      </c>
      <c r="AA16" s="71">
        <v>3.1512350743151396</v>
      </c>
      <c r="AB16" s="71">
        <v>2.3764969425330351</v>
      </c>
      <c r="AC16" s="71">
        <v>3.7188354300271342</v>
      </c>
      <c r="AD16" s="71">
        <v>5.2230547789091641</v>
      </c>
      <c r="AE16" s="71">
        <v>0.67573268901290895</v>
      </c>
      <c r="AF16" s="71">
        <v>2.8956436878077252</v>
      </c>
    </row>
    <row r="17" spans="1:32" ht="17.100000000000001" customHeight="1" x14ac:dyDescent="0.2">
      <c r="A17" s="42" t="s">
        <v>11</v>
      </c>
      <c r="B17" s="71">
        <v>1.5111336681322918</v>
      </c>
      <c r="C17" s="71">
        <v>1.5403168784364762</v>
      </c>
      <c r="D17" s="71">
        <v>1.0547171226725771</v>
      </c>
      <c r="E17" s="71">
        <v>1.248376823120978</v>
      </c>
      <c r="F17" s="71">
        <v>0.64388673553250619</v>
      </c>
      <c r="G17" s="71">
        <v>0.98229145619912472</v>
      </c>
      <c r="H17" s="71">
        <v>0.92681494979875989</v>
      </c>
      <c r="I17" s="71">
        <v>1.0870127722848677</v>
      </c>
      <c r="J17" s="71">
        <v>1.4054578062642209</v>
      </c>
      <c r="K17" s="71">
        <v>1.2510969869970578</v>
      </c>
      <c r="L17" s="71">
        <v>1.0260324829187928</v>
      </c>
      <c r="M17" s="71">
        <v>1.0652964782346563</v>
      </c>
      <c r="N17" s="71">
        <v>0.90982339319405359</v>
      </c>
      <c r="O17" s="71">
        <v>0.86419105226271942</v>
      </c>
      <c r="P17" s="71">
        <v>1.313907295758221</v>
      </c>
      <c r="Q17" s="71">
        <v>0.79450664430471551</v>
      </c>
      <c r="R17" s="71">
        <v>1.4891091547124535</v>
      </c>
      <c r="S17" s="71">
        <v>1.1713525888132237</v>
      </c>
      <c r="T17" s="71">
        <v>1.0359783408806056</v>
      </c>
      <c r="U17" s="71">
        <v>1.3183705153582359</v>
      </c>
      <c r="V17" s="71">
        <v>2.1884523455726335</v>
      </c>
      <c r="W17" s="71">
        <v>1.6277911216652896</v>
      </c>
      <c r="X17" s="71">
        <v>1.2863980188770663</v>
      </c>
      <c r="Y17" s="71">
        <v>1.143455618557998</v>
      </c>
      <c r="Z17" s="71">
        <v>0.85046382149045474</v>
      </c>
      <c r="AA17" s="71">
        <v>0.78939055609470454</v>
      </c>
      <c r="AB17" s="71">
        <v>1.0445311496827925</v>
      </c>
      <c r="AC17" s="71">
        <v>1.0170772014053364</v>
      </c>
      <c r="AD17" s="71">
        <v>1.2419871962263684</v>
      </c>
      <c r="AE17" s="71">
        <v>0.66207913129163742</v>
      </c>
      <c r="AF17" s="71">
        <v>1.1003317923531597</v>
      </c>
    </row>
    <row r="18" spans="1:32" ht="17.100000000000001" customHeight="1" x14ac:dyDescent="0.2">
      <c r="A18" s="72" t="s">
        <v>12</v>
      </c>
      <c r="B18" s="71">
        <v>14.840147703295559</v>
      </c>
      <c r="C18" s="71">
        <v>4.7754663491605509</v>
      </c>
      <c r="D18" s="71">
        <v>-2.4706596876800213</v>
      </c>
      <c r="E18" s="71">
        <v>-2.1423770092854566</v>
      </c>
      <c r="F18" s="71">
        <v>3.0653126789873308</v>
      </c>
      <c r="G18" s="71">
        <v>2.2918539913511671</v>
      </c>
      <c r="H18" s="71">
        <v>7.1699723343032096</v>
      </c>
      <c r="I18" s="71">
        <v>3.1157963568253733</v>
      </c>
      <c r="J18" s="71">
        <v>1.8361879204433773</v>
      </c>
      <c r="K18" s="71">
        <v>4.3321150709711542</v>
      </c>
      <c r="L18" s="71">
        <v>2.7586128496815743</v>
      </c>
      <c r="M18" s="71">
        <v>2.6601424452108668</v>
      </c>
      <c r="N18" s="71">
        <v>-3.3091032249773389</v>
      </c>
      <c r="O18" s="71">
        <v>4.3542275434122812</v>
      </c>
      <c r="P18" s="71">
        <v>3.8961777318509139</v>
      </c>
      <c r="Q18" s="71">
        <v>-9.335279591682033</v>
      </c>
      <c r="R18" s="71">
        <v>-12.753854918015062</v>
      </c>
      <c r="S18" s="71">
        <v>27.732316080356068</v>
      </c>
      <c r="T18" s="71">
        <v>4.9820710258776435</v>
      </c>
      <c r="U18" s="71">
        <v>0.52932414855451082</v>
      </c>
      <c r="V18" s="71">
        <v>-8.4859494718503292E-2</v>
      </c>
      <c r="W18" s="71">
        <v>-1.4691192208502235</v>
      </c>
      <c r="X18" s="71">
        <v>-4.8986972289024706</v>
      </c>
      <c r="Y18" s="71">
        <v>2.118382542128816</v>
      </c>
      <c r="Z18" s="71">
        <v>4.6318497156001559</v>
      </c>
      <c r="AA18" s="71">
        <v>-0.32696716476142695</v>
      </c>
      <c r="AB18" s="71">
        <v>2.7781422109591558</v>
      </c>
      <c r="AC18" s="71">
        <v>1.8213792936087714</v>
      </c>
      <c r="AD18" s="71">
        <v>-5.7148432862206056</v>
      </c>
      <c r="AE18" s="71">
        <v>0.1750292605474435</v>
      </c>
      <c r="AF18" s="71">
        <v>9.6076583835352771</v>
      </c>
    </row>
    <row r="19" spans="1:32" s="136" customFormat="1" ht="17.100000000000001" customHeight="1" x14ac:dyDescent="0.2">
      <c r="A19" s="133" t="s">
        <v>94</v>
      </c>
      <c r="B19" s="135">
        <v>-0.16147465893360247</v>
      </c>
      <c r="C19" s="135">
        <v>-0.18530157186354979</v>
      </c>
      <c r="D19" s="135">
        <v>1.7506903481066205</v>
      </c>
      <c r="E19" s="135">
        <v>3.3922987005072347</v>
      </c>
      <c r="F19" s="135">
        <v>2.5906637727283632</v>
      </c>
      <c r="G19" s="135">
        <v>2.3791506176547683</v>
      </c>
      <c r="H19" s="135">
        <v>0.45495005695630475</v>
      </c>
      <c r="I19" s="135">
        <v>1.1251445104218716</v>
      </c>
      <c r="J19" s="135">
        <v>3.0579704316591627</v>
      </c>
      <c r="K19" s="135">
        <v>-0.44173392149985391</v>
      </c>
      <c r="L19" s="135">
        <v>2.175335255574562</v>
      </c>
      <c r="M19" s="135">
        <v>1.0624199063670181</v>
      </c>
      <c r="N19" s="135">
        <v>3.9042449446850647</v>
      </c>
      <c r="O19" s="135">
        <v>2.330346777943415E-2</v>
      </c>
      <c r="P19" s="135">
        <v>-3.5397528096015485</v>
      </c>
      <c r="Q19" s="135">
        <v>-5.8252476105566391</v>
      </c>
      <c r="R19" s="135">
        <v>6.5269045154116245</v>
      </c>
      <c r="S19" s="135">
        <v>1.1367595026167354</v>
      </c>
      <c r="T19" s="135">
        <v>3.8591491821007962</v>
      </c>
      <c r="U19" s="135">
        <v>0.41955791134258291</v>
      </c>
      <c r="V19" s="135">
        <v>-2.2882425556967401</v>
      </c>
      <c r="W19" s="135">
        <v>3.7382982058816072</v>
      </c>
      <c r="X19" s="135">
        <v>1.9639502796553243</v>
      </c>
      <c r="Y19" s="135">
        <v>-4.3697907071993392E-2</v>
      </c>
      <c r="Z19" s="135">
        <v>3.2813524440259867</v>
      </c>
      <c r="AA19" s="135">
        <v>-0.22356535041294645</v>
      </c>
      <c r="AB19" s="135">
        <v>-1.3030424362462711</v>
      </c>
      <c r="AC19" s="135">
        <v>6.1264558043052864</v>
      </c>
      <c r="AD19" s="135">
        <v>-2.78303984600482</v>
      </c>
      <c r="AE19" s="135">
        <v>4.0575606064014336</v>
      </c>
      <c r="AF19" s="135">
        <v>-1.6137712817761551</v>
      </c>
    </row>
    <row r="20" spans="1:32" ht="17.100000000000001" customHeight="1" x14ac:dyDescent="0.2">
      <c r="A20" s="78" t="s">
        <v>52</v>
      </c>
      <c r="B20" s="71">
        <v>-0.49708106327104318</v>
      </c>
      <c r="C20" s="71">
        <v>0.1321200024420266</v>
      </c>
      <c r="D20" s="71">
        <v>3.8426730889122629</v>
      </c>
      <c r="E20" s="71">
        <v>2.2967680837383542</v>
      </c>
      <c r="F20" s="71">
        <v>-0.23516475803186943</v>
      </c>
      <c r="G20" s="71">
        <v>4.6253144277967229</v>
      </c>
      <c r="H20" s="71">
        <v>0.23825569360111931</v>
      </c>
      <c r="I20" s="71">
        <v>1.010180547195505</v>
      </c>
      <c r="J20" s="71">
        <v>2.2316163705968339</v>
      </c>
      <c r="K20" s="71">
        <v>-0.64207975836075848</v>
      </c>
      <c r="L20" s="71">
        <v>3.1257081469968639</v>
      </c>
      <c r="M20" s="71">
        <v>-1.9325780771689671</v>
      </c>
      <c r="N20" s="71">
        <v>4.4399551062113574</v>
      </c>
      <c r="O20" s="71">
        <v>-0.59744426823776786</v>
      </c>
      <c r="P20" s="71">
        <v>-4.7544449002004274</v>
      </c>
      <c r="Q20" s="71">
        <v>-11.083526111108233</v>
      </c>
      <c r="R20" s="71">
        <v>15.674141877742986</v>
      </c>
      <c r="S20" s="71">
        <v>-5.093190218643584</v>
      </c>
      <c r="T20" s="71">
        <v>-0.29648017912538016</v>
      </c>
      <c r="U20" s="71">
        <v>1.9886096938926068</v>
      </c>
      <c r="V20" s="71">
        <v>-2.3947856528841682</v>
      </c>
      <c r="W20" s="71">
        <v>5.1325104344465577</v>
      </c>
      <c r="X20" s="71">
        <v>4.0768729530565428</v>
      </c>
      <c r="Y20" s="71">
        <v>-0.23986141144858308</v>
      </c>
      <c r="Z20" s="71">
        <v>-1.3003069507171561</v>
      </c>
      <c r="AA20" s="71">
        <v>0.97429536494855196</v>
      </c>
      <c r="AB20" s="71">
        <v>-0.27716161270679995</v>
      </c>
      <c r="AC20" s="71">
        <v>6.1278250720384175</v>
      </c>
      <c r="AD20" s="71">
        <v>0.46970948281197522</v>
      </c>
      <c r="AE20" s="71">
        <v>-3.9599148255733185</v>
      </c>
      <c r="AF20" s="71">
        <v>3.0332031716369334</v>
      </c>
    </row>
    <row r="21" spans="1:32" ht="17.100000000000001" customHeight="1" x14ac:dyDescent="0.2">
      <c r="A21" s="78" t="s">
        <v>53</v>
      </c>
      <c r="B21" s="71">
        <v>0.511324781376854</v>
      </c>
      <c r="C21" s="71">
        <v>1.4565983864348597</v>
      </c>
      <c r="D21" s="71">
        <v>1.7948874153612016</v>
      </c>
      <c r="E21" s="71">
        <v>4.1022876952641729</v>
      </c>
      <c r="F21" s="71">
        <v>3.4790018752907104</v>
      </c>
      <c r="G21" s="71">
        <v>2.2270194364200524</v>
      </c>
      <c r="H21" s="71">
        <v>1.4958119720884344</v>
      </c>
      <c r="I21" s="71">
        <v>2.2028391564075767</v>
      </c>
      <c r="J21" s="71">
        <v>-2.1518721764894222</v>
      </c>
      <c r="K21" s="71">
        <v>-1.0307903702521548</v>
      </c>
      <c r="L21" s="71">
        <v>0.52701675341852994</v>
      </c>
      <c r="M21" s="71">
        <v>2.2517592235822281</v>
      </c>
      <c r="N21" s="71">
        <v>3.5356268985478501</v>
      </c>
      <c r="O21" s="71">
        <v>-4.5823593488354959</v>
      </c>
      <c r="P21" s="71">
        <v>-4.3559062205517414</v>
      </c>
      <c r="Q21" s="71">
        <v>-5.0438299588677289</v>
      </c>
      <c r="R21" s="71">
        <v>8.8201196123093304</v>
      </c>
      <c r="S21" s="71">
        <v>-1.9826882738940954</v>
      </c>
      <c r="T21" s="71">
        <v>-1.1257697445742454</v>
      </c>
      <c r="U21" s="71">
        <v>2.9576885133300035</v>
      </c>
      <c r="V21" s="71">
        <v>-7.2567055176395172</v>
      </c>
      <c r="W21" s="71">
        <v>2.8095452710552138</v>
      </c>
      <c r="X21" s="71">
        <v>4.2004757795285119</v>
      </c>
      <c r="Y21" s="71">
        <v>-6.7816127301977724</v>
      </c>
      <c r="Z21" s="71">
        <v>-4.417338408160254</v>
      </c>
      <c r="AA21" s="71">
        <v>5.7434681795747622</v>
      </c>
      <c r="AB21" s="71">
        <v>-4.7009835909732516</v>
      </c>
      <c r="AC21" s="71">
        <v>-0.65594275713448669</v>
      </c>
      <c r="AD21" s="71">
        <v>1.8705934474630537</v>
      </c>
      <c r="AE21" s="71">
        <v>2.8418895721848303</v>
      </c>
      <c r="AF21" s="71">
        <v>1.5279105720442443</v>
      </c>
    </row>
    <row r="22" spans="1:32" ht="17.100000000000001" customHeight="1" x14ac:dyDescent="0.2">
      <c r="A22" s="78" t="s">
        <v>55</v>
      </c>
      <c r="B22" s="71">
        <v>12.148908735030272</v>
      </c>
      <c r="C22" s="71">
        <v>6.3090087892371916</v>
      </c>
      <c r="D22" s="71">
        <v>0.84309652150293957</v>
      </c>
      <c r="E22" s="71">
        <v>6.5816880896267582</v>
      </c>
      <c r="F22" s="71">
        <v>4.439231763233531</v>
      </c>
      <c r="G22" s="71">
        <v>-1.1500339997409181</v>
      </c>
      <c r="H22" s="71">
        <v>-0.26950227059197029</v>
      </c>
      <c r="I22" s="71">
        <v>-0.3843449824616707</v>
      </c>
      <c r="J22" s="71">
        <v>3.0369522054584985</v>
      </c>
      <c r="K22" s="71">
        <v>-3.5156536354831402</v>
      </c>
      <c r="L22" s="71">
        <v>1.0061926375275698</v>
      </c>
      <c r="M22" s="71">
        <v>0.95060350674163185</v>
      </c>
      <c r="N22" s="71">
        <v>8.812574920507954</v>
      </c>
      <c r="O22" s="71">
        <v>-2.4347921333301548</v>
      </c>
      <c r="P22" s="71">
        <v>-8.2416021001763156</v>
      </c>
      <c r="Q22" s="71">
        <v>-45.265866003041936</v>
      </c>
      <c r="R22" s="71">
        <v>56.859394905334582</v>
      </c>
      <c r="S22" s="71">
        <v>2.2898449062330517</v>
      </c>
      <c r="T22" s="71">
        <v>18.43289991538024</v>
      </c>
      <c r="U22" s="71">
        <v>-8.6583371609278643</v>
      </c>
      <c r="V22" s="71">
        <v>-6.3859613173870677</v>
      </c>
      <c r="W22" s="71">
        <v>13.752547325049026</v>
      </c>
      <c r="X22" s="71">
        <v>-16.330069298929452</v>
      </c>
      <c r="Y22" s="71">
        <v>4.1735149671258576</v>
      </c>
      <c r="Z22" s="71">
        <v>1.5013171743879949</v>
      </c>
      <c r="AA22" s="71">
        <v>10.80339501622114</v>
      </c>
      <c r="AB22" s="71">
        <v>-1.7704790214755683</v>
      </c>
      <c r="AC22" s="71">
        <v>23.717826491234064</v>
      </c>
      <c r="AD22" s="71">
        <v>-3.2248763907333999</v>
      </c>
      <c r="AE22" s="71">
        <v>-11.185655800871109</v>
      </c>
      <c r="AF22" s="71">
        <v>1.8801515375751476</v>
      </c>
    </row>
    <row r="23" spans="1:32" ht="17.100000000000001" customHeight="1" x14ac:dyDescent="0.2">
      <c r="A23" s="78" t="s">
        <v>54</v>
      </c>
      <c r="B23" s="71">
        <v>-4.2831204574184101</v>
      </c>
      <c r="C23" s="71">
        <v>7.0409633301282915</v>
      </c>
      <c r="D23" s="71">
        <v>5.028812025581364</v>
      </c>
      <c r="E23" s="71">
        <v>1.2848212308365081</v>
      </c>
      <c r="F23" s="71">
        <v>0.60014710280784644</v>
      </c>
      <c r="G23" s="71">
        <v>3.9799993701712388</v>
      </c>
      <c r="H23" s="71">
        <v>4.0292859470344666</v>
      </c>
      <c r="I23" s="71">
        <v>-2.4605825091688849</v>
      </c>
      <c r="J23" s="71">
        <v>-7.7689397719791664</v>
      </c>
      <c r="K23" s="71">
        <v>-3.1807046193249144</v>
      </c>
      <c r="L23" s="71">
        <v>2.1239076258400269</v>
      </c>
      <c r="M23" s="71">
        <v>5.4032920182288446</v>
      </c>
      <c r="N23" s="71">
        <v>15.458973219628591</v>
      </c>
      <c r="O23" s="71">
        <v>5.7461118323618887</v>
      </c>
      <c r="P23" s="71">
        <v>-6.6563409656307364</v>
      </c>
      <c r="Q23" s="71">
        <v>-5.5097329676206508</v>
      </c>
      <c r="R23" s="71">
        <v>8.063816849496753</v>
      </c>
      <c r="S23" s="71">
        <v>6.3685281509690661</v>
      </c>
      <c r="T23" s="71">
        <v>7.3925677732656458</v>
      </c>
      <c r="U23" s="71">
        <v>5.3699889571940052</v>
      </c>
      <c r="V23" s="71">
        <v>-4.7887205381488274</v>
      </c>
      <c r="W23" s="71">
        <v>2.1853777801335461</v>
      </c>
      <c r="X23" s="71">
        <v>2.4145286314332104</v>
      </c>
      <c r="Y23" s="71">
        <v>1.5872041615032861</v>
      </c>
      <c r="Z23" s="71">
        <v>-2.1326060242686795</v>
      </c>
      <c r="AA23" s="71">
        <v>2.3186386791212543</v>
      </c>
      <c r="AB23" s="71">
        <v>10.12814164792486</v>
      </c>
      <c r="AC23" s="71">
        <v>9.0849913466037648</v>
      </c>
      <c r="AD23" s="71">
        <v>9.4687493599980641</v>
      </c>
      <c r="AE23" s="71">
        <v>-2.9894113794861399</v>
      </c>
      <c r="AF23" s="71">
        <v>-5.6926698703125282</v>
      </c>
    </row>
    <row r="24" spans="1:32" ht="17.100000000000001" customHeight="1" x14ac:dyDescent="0.2">
      <c r="A24" s="78" t="s">
        <v>72</v>
      </c>
      <c r="B24" s="71">
        <v>-3.7312827220308042</v>
      </c>
      <c r="C24" s="71">
        <v>-1.4951583623473264</v>
      </c>
      <c r="D24" s="71">
        <v>7.4032155791873056</v>
      </c>
      <c r="E24" s="71">
        <v>0.20429462271638332</v>
      </c>
      <c r="F24" s="71">
        <v>-1.2135578413461134</v>
      </c>
      <c r="G24" s="71">
        <v>2.5834630264125025</v>
      </c>
      <c r="H24" s="71">
        <v>-6.5390521284615417</v>
      </c>
      <c r="I24" s="71">
        <v>6.814279154653291</v>
      </c>
      <c r="J24" s="71">
        <v>2.4542001770985422</v>
      </c>
      <c r="K24" s="71">
        <v>3.8525989809407246</v>
      </c>
      <c r="L24" s="71">
        <v>3.8084298934190963</v>
      </c>
      <c r="M24" s="71">
        <v>4.1695504940578942</v>
      </c>
      <c r="N24" s="71">
        <v>7.9141858419769617</v>
      </c>
      <c r="O24" s="71">
        <v>1.1404847520857464</v>
      </c>
      <c r="P24" s="71">
        <v>-4.3103279353450148</v>
      </c>
      <c r="Q24" s="71">
        <v>-11.638262187333492</v>
      </c>
      <c r="R24" s="71">
        <v>21.330190618963861</v>
      </c>
      <c r="S24" s="71">
        <v>-4.8294634806018806</v>
      </c>
      <c r="T24" s="71">
        <v>7.714000884917005</v>
      </c>
      <c r="U24" s="71">
        <v>-1.137201092460538</v>
      </c>
      <c r="V24" s="71">
        <v>-0.15551297212598181</v>
      </c>
      <c r="W24" s="71">
        <v>-3.6293055896449045</v>
      </c>
      <c r="X24" s="71">
        <v>11.851041023968612</v>
      </c>
      <c r="Y24" s="71">
        <v>0.20260812998293964</v>
      </c>
      <c r="Z24" s="71">
        <v>-4.7984243874637844</v>
      </c>
      <c r="AA24" s="71">
        <v>6.3512499547450973</v>
      </c>
      <c r="AB24" s="71">
        <v>-20.095695884844755</v>
      </c>
      <c r="AC24" s="71">
        <v>32.417207296882047</v>
      </c>
      <c r="AD24" s="71">
        <v>-7.6130792910052421</v>
      </c>
      <c r="AE24" s="71">
        <v>3.2181652588207266</v>
      </c>
      <c r="AF24" s="71">
        <v>-14.433354604435767</v>
      </c>
    </row>
    <row r="25" spans="1:32" ht="17.100000000000001" customHeight="1" x14ac:dyDescent="0.2">
      <c r="A25" s="78" t="s">
        <v>14</v>
      </c>
      <c r="B25" s="71">
        <v>-1.3763230534933557</v>
      </c>
      <c r="C25" s="71">
        <v>1.1127263945235333</v>
      </c>
      <c r="D25" s="71">
        <v>2.086535344125795</v>
      </c>
      <c r="E25" s="71">
        <v>3.5426791269516311</v>
      </c>
      <c r="F25" s="71">
        <v>2.4663204613842193</v>
      </c>
      <c r="G25" s="71">
        <v>4.7382120164600305</v>
      </c>
      <c r="H25" s="71">
        <v>1.1857334358031046</v>
      </c>
      <c r="I25" s="71">
        <v>2.2081539795072214</v>
      </c>
      <c r="J25" s="71">
        <v>5.3926272454636548</v>
      </c>
      <c r="K25" s="71">
        <v>1.2459917571732371</v>
      </c>
      <c r="L25" s="71">
        <v>1.3880905407907429</v>
      </c>
      <c r="M25" s="71">
        <v>-2.2063498384376712</v>
      </c>
      <c r="N25" s="71">
        <v>4.2109897037027055</v>
      </c>
      <c r="O25" s="71">
        <v>-2.059328421243356</v>
      </c>
      <c r="P25" s="71">
        <v>6.2918476626735664</v>
      </c>
      <c r="Q25" s="71">
        <v>0.1400883260595398</v>
      </c>
      <c r="R25" s="71">
        <v>-0.33449964486544914</v>
      </c>
      <c r="S25" s="71">
        <v>0.23516874005500288</v>
      </c>
      <c r="T25" s="71">
        <v>1.5051561791421975</v>
      </c>
      <c r="U25" s="71">
        <v>2.4968385889960532</v>
      </c>
      <c r="V25" s="71">
        <v>2.2765229956130284</v>
      </c>
      <c r="W25" s="71">
        <v>2.9208901540403787</v>
      </c>
      <c r="X25" s="71">
        <v>1.8434514999194906</v>
      </c>
      <c r="Y25" s="71">
        <v>2.4026321245265603</v>
      </c>
      <c r="Z25" s="71">
        <v>2.0296035942854784</v>
      </c>
      <c r="AA25" s="71">
        <v>1.3365313280022439</v>
      </c>
      <c r="AB25" s="71">
        <v>0.43695245878885292</v>
      </c>
      <c r="AC25" s="71">
        <v>2.1953277908278279</v>
      </c>
      <c r="AD25" s="71">
        <v>-8.5853782298728198E-2</v>
      </c>
      <c r="AE25" s="71">
        <v>1.306587862128139</v>
      </c>
      <c r="AF25" s="71">
        <v>0.77902495494364121</v>
      </c>
    </row>
    <row r="26" spans="1:32" ht="17.100000000000001" customHeight="1" x14ac:dyDescent="0.2">
      <c r="A26" s="78" t="s">
        <v>56</v>
      </c>
      <c r="B26" s="71">
        <v>-1.4180522906602655</v>
      </c>
      <c r="C26" s="71">
        <v>-10.395554858620804</v>
      </c>
      <c r="D26" s="71">
        <v>-10.490141868735403</v>
      </c>
      <c r="E26" s="71">
        <v>3.5730707185717137</v>
      </c>
      <c r="F26" s="71">
        <v>14.018130931026418</v>
      </c>
      <c r="G26" s="71">
        <v>-1.5746877652405233</v>
      </c>
      <c r="H26" s="71">
        <v>0.84359686211967766</v>
      </c>
      <c r="I26" s="71">
        <v>5.8074369803106096</v>
      </c>
      <c r="J26" s="71">
        <v>-3.3092954944064501</v>
      </c>
      <c r="K26" s="71">
        <v>-7.5594543897858575</v>
      </c>
      <c r="L26" s="71">
        <v>16.78853565650391</v>
      </c>
      <c r="M26" s="71">
        <v>14.929105038605805</v>
      </c>
      <c r="N26" s="71">
        <v>2.9139024307549999</v>
      </c>
      <c r="O26" s="71">
        <v>-7.3368346745494417</v>
      </c>
      <c r="P26" s="71">
        <v>-31.859932560053707</v>
      </c>
      <c r="Q26" s="71">
        <v>25.654890507142024</v>
      </c>
      <c r="R26" s="71">
        <v>-12.777920663553921</v>
      </c>
      <c r="S26" s="71">
        <v>24.18421372527493</v>
      </c>
      <c r="T26" s="71">
        <v>15.953759051550076</v>
      </c>
      <c r="U26" s="71">
        <v>-4.4987337651177679</v>
      </c>
      <c r="V26" s="71">
        <v>-7.2868939938995343</v>
      </c>
      <c r="W26" s="71">
        <v>2.8445550692076438</v>
      </c>
      <c r="X26" s="71">
        <v>-2.1874863041727477</v>
      </c>
      <c r="Y26" s="71">
        <v>0.76201678478282631</v>
      </c>
      <c r="Z26" s="71">
        <v>46.514084052303929</v>
      </c>
      <c r="AA26" s="71">
        <v>-18.521936820270568</v>
      </c>
      <c r="AB26" s="71">
        <v>8.1029938347525921</v>
      </c>
      <c r="AC26" s="71">
        <v>-9.8877571169867178</v>
      </c>
      <c r="AD26" s="71">
        <v>-30.804226932360447</v>
      </c>
      <c r="AE26" s="71">
        <v>106.97290431143772</v>
      </c>
      <c r="AF26" s="71">
        <v>-16.273962653264419</v>
      </c>
    </row>
    <row r="27" spans="1:32" ht="17.100000000000001" customHeight="1" x14ac:dyDescent="0.2">
      <c r="A27" s="78" t="s">
        <v>57</v>
      </c>
      <c r="B27" s="71">
        <v>2.2350987153112678</v>
      </c>
      <c r="C27" s="71">
        <v>1.3540217704417268</v>
      </c>
      <c r="D27" s="71">
        <v>1.0606305351241074</v>
      </c>
      <c r="E27" s="71">
        <v>0.68156733879918274</v>
      </c>
      <c r="F27" s="71">
        <v>0.68661998389341061</v>
      </c>
      <c r="G27" s="71">
        <v>6.3001100681336908E-2</v>
      </c>
      <c r="H27" s="71">
        <v>3.1952163041636172</v>
      </c>
      <c r="I27" s="71">
        <v>5.4840626667277848</v>
      </c>
      <c r="J27" s="71">
        <v>4.6278460479577621</v>
      </c>
      <c r="K27" s="71">
        <v>3.3882990732481133</v>
      </c>
      <c r="L27" s="71">
        <v>4.2135581237767061</v>
      </c>
      <c r="M27" s="71">
        <v>4.9952154663644999</v>
      </c>
      <c r="N27" s="71">
        <v>1.7097265506575754</v>
      </c>
      <c r="O27" s="71">
        <v>3.5854209235828938</v>
      </c>
      <c r="P27" s="71">
        <v>-8.0779090385803549</v>
      </c>
      <c r="Q27" s="71">
        <v>2.0535620192251525</v>
      </c>
      <c r="R27" s="71">
        <v>1.7364042323370965</v>
      </c>
      <c r="S27" s="71">
        <v>2.9027524742296862</v>
      </c>
      <c r="T27" s="71">
        <v>0.72374841591915651</v>
      </c>
      <c r="U27" s="71">
        <v>-0.3747708616522849</v>
      </c>
      <c r="V27" s="71">
        <v>-0.99965860528478112</v>
      </c>
      <c r="W27" s="71">
        <v>3.6081138915546873</v>
      </c>
      <c r="X27" s="71">
        <v>0.10130098326304182</v>
      </c>
      <c r="Y27" s="71">
        <v>3.8216984708788759</v>
      </c>
      <c r="Z27" s="71">
        <v>9.6838502208600907</v>
      </c>
      <c r="AA27" s="71">
        <v>0.92046809065473578</v>
      </c>
      <c r="AB27" s="71">
        <v>4.4162788727476254</v>
      </c>
      <c r="AC27" s="71">
        <v>2.1325001262125554</v>
      </c>
      <c r="AD27" s="71">
        <v>-4.9114823314514444</v>
      </c>
      <c r="AE27" s="71">
        <v>-0.11989813623796142</v>
      </c>
      <c r="AF27" s="71">
        <v>11.557843869425044</v>
      </c>
    </row>
    <row r="28" spans="1:32" ht="17.100000000000001" customHeight="1" x14ac:dyDescent="0.2">
      <c r="A28" s="78" t="s">
        <v>15</v>
      </c>
      <c r="B28" s="71">
        <v>0.23368862218622333</v>
      </c>
      <c r="C28" s="71">
        <v>3.2030687965478588</v>
      </c>
      <c r="D28" s="71">
        <v>5.2442513301250493</v>
      </c>
      <c r="E28" s="71">
        <v>8.768428126149729</v>
      </c>
      <c r="F28" s="71">
        <v>1.1696474644569577</v>
      </c>
      <c r="G28" s="71">
        <v>-0.30711414749355903</v>
      </c>
      <c r="H28" s="71">
        <v>-1.4004899748714994</v>
      </c>
      <c r="I28" s="71">
        <v>-2.5440872892795063</v>
      </c>
      <c r="J28" s="71">
        <v>4.578510308408168</v>
      </c>
      <c r="K28" s="71">
        <v>-2.2737337269340241</v>
      </c>
      <c r="L28" s="71">
        <v>5.5139912103836064</v>
      </c>
      <c r="M28" s="71">
        <v>6.0267880778812843</v>
      </c>
      <c r="N28" s="71">
        <v>3.9987492619137921</v>
      </c>
      <c r="O28" s="71">
        <v>4.122238109858678</v>
      </c>
      <c r="P28" s="71">
        <v>1.2384697396873978</v>
      </c>
      <c r="Q28" s="71">
        <v>3.958470324988772</v>
      </c>
      <c r="R28" s="71">
        <v>2.2467244151199939</v>
      </c>
      <c r="S28" s="71">
        <v>2.5562900691329826</v>
      </c>
      <c r="T28" s="71">
        <v>12.464147301419359</v>
      </c>
      <c r="U28" s="71">
        <v>-10.88164440061793</v>
      </c>
      <c r="V28" s="71">
        <v>2.6399138817559509</v>
      </c>
      <c r="W28" s="71">
        <v>0.51814454270913135</v>
      </c>
      <c r="X28" s="71">
        <v>4.3479896287613284</v>
      </c>
      <c r="Y28" s="71">
        <v>2.5535768257924696</v>
      </c>
      <c r="Z28" s="71">
        <v>1.0201199667954519</v>
      </c>
      <c r="AA28" s="71">
        <v>-2.5843729263624771</v>
      </c>
      <c r="AB28" s="71">
        <v>-9.8576364692719469</v>
      </c>
      <c r="AC28" s="71">
        <v>12.265867502855343</v>
      </c>
      <c r="AD28" s="71">
        <v>-20.120830050840009</v>
      </c>
      <c r="AE28" s="71">
        <v>24.087362691105561</v>
      </c>
      <c r="AF28" s="71">
        <v>-3.5462999657465466</v>
      </c>
    </row>
    <row r="29" spans="1:32" ht="17.100000000000001" customHeight="1" x14ac:dyDescent="0.2">
      <c r="A29" s="78" t="s">
        <v>16</v>
      </c>
      <c r="B29" s="71">
        <v>-0.46228520559254971</v>
      </c>
      <c r="C29" s="71">
        <v>-5.5674534534429165</v>
      </c>
      <c r="D29" s="71">
        <v>-3.158815722431918</v>
      </c>
      <c r="E29" s="71">
        <v>3.0905320353249444</v>
      </c>
      <c r="F29" s="71">
        <v>6.6327909533691054</v>
      </c>
      <c r="G29" s="71">
        <v>1.1709953368304715</v>
      </c>
      <c r="H29" s="71">
        <v>0.35685355681946973</v>
      </c>
      <c r="I29" s="71">
        <v>-0.44800778737533742</v>
      </c>
      <c r="J29" s="71">
        <v>10.071254580999156</v>
      </c>
      <c r="K29" s="71">
        <v>3.5514009288043047</v>
      </c>
      <c r="L29" s="71">
        <v>-4.8467205263063251</v>
      </c>
      <c r="M29" s="71">
        <v>-4.6966428333024224</v>
      </c>
      <c r="N29" s="71">
        <v>-1.8534898027596336</v>
      </c>
      <c r="O29" s="71">
        <v>7.6513687859152801</v>
      </c>
      <c r="P29" s="71">
        <v>-0.17852897727861361</v>
      </c>
      <c r="Q29" s="71">
        <v>-1.5669534234020843</v>
      </c>
      <c r="R29" s="71">
        <v>-17.481202772850445</v>
      </c>
      <c r="S29" s="71">
        <v>15.818677113724465</v>
      </c>
      <c r="T29" s="71">
        <v>3.9968471054750987</v>
      </c>
      <c r="U29" s="71">
        <v>4.540772863951581</v>
      </c>
      <c r="V29" s="71">
        <v>-10.203653072492557</v>
      </c>
      <c r="W29" s="71">
        <v>1.2130373987264242</v>
      </c>
      <c r="X29" s="71">
        <v>10.014889631782054</v>
      </c>
      <c r="Y29" s="71">
        <v>-8.2010469035779359</v>
      </c>
      <c r="Z29" s="71">
        <v>9.5950143237176988</v>
      </c>
      <c r="AA29" s="71">
        <v>-9.1033837669296176</v>
      </c>
      <c r="AB29" s="71">
        <v>-0.36359494511083446</v>
      </c>
      <c r="AC29" s="71">
        <v>11.786805246595167</v>
      </c>
      <c r="AD29" s="71">
        <v>9.3627947921914192</v>
      </c>
      <c r="AE29" s="71">
        <v>-9.5186522788700216</v>
      </c>
      <c r="AF29" s="71">
        <v>-5.4902384869052305</v>
      </c>
    </row>
    <row r="30" spans="1:32" ht="17.100000000000001" customHeight="1" x14ac:dyDescent="0.2">
      <c r="A30" s="78" t="s">
        <v>58</v>
      </c>
      <c r="B30" s="71">
        <v>-1.1656966895707499</v>
      </c>
      <c r="C30" s="71">
        <v>-0.18013009895347931</v>
      </c>
      <c r="D30" s="71">
        <v>3.8415243636784169</v>
      </c>
      <c r="E30" s="71">
        <v>7.3403763854185788</v>
      </c>
      <c r="F30" s="71">
        <v>6.3859177886454788</v>
      </c>
      <c r="G30" s="71">
        <v>2.5288946861882877</v>
      </c>
      <c r="H30" s="71">
        <v>1.8427079104102351</v>
      </c>
      <c r="I30" s="71">
        <v>-2.1320039446423578</v>
      </c>
      <c r="J30" s="71">
        <v>7.1526832583466593</v>
      </c>
      <c r="K30" s="71">
        <v>-4.5153317257012997</v>
      </c>
      <c r="L30" s="71">
        <v>2.0063073675422594</v>
      </c>
      <c r="M30" s="71">
        <v>3.1410626880872039</v>
      </c>
      <c r="N30" s="71">
        <v>1.4749815196043015</v>
      </c>
      <c r="O30" s="71">
        <v>-1.2499288655128615</v>
      </c>
      <c r="P30" s="71">
        <v>-0.37901907328242723</v>
      </c>
      <c r="Q30" s="71">
        <v>-6.694788495090731</v>
      </c>
      <c r="R30" s="71">
        <v>19.626662159766227</v>
      </c>
      <c r="S30" s="71">
        <v>-5.9891815326855946</v>
      </c>
      <c r="T30" s="71">
        <v>-3.6287222821055232</v>
      </c>
      <c r="U30" s="71">
        <v>4.3805601092129054</v>
      </c>
      <c r="V30" s="71">
        <v>1.4584741993315387</v>
      </c>
      <c r="W30" s="71">
        <v>14.008008748138367</v>
      </c>
      <c r="X30" s="71">
        <v>-4.2230598236940313</v>
      </c>
      <c r="Y30" s="71">
        <v>5.709731318632727E-2</v>
      </c>
      <c r="Z30" s="71">
        <v>3.6055204842164734</v>
      </c>
      <c r="AA30" s="71">
        <v>1.6818062726132066</v>
      </c>
      <c r="AB30" s="71">
        <v>-1.3254757464143618</v>
      </c>
      <c r="AC30" s="71">
        <v>-3.2730891014304819</v>
      </c>
      <c r="AD30" s="71">
        <v>-6.3100479735155757</v>
      </c>
      <c r="AE30" s="71">
        <v>4.0811787218965501</v>
      </c>
      <c r="AF30" s="71">
        <v>9.8143977916476111</v>
      </c>
    </row>
    <row r="31" spans="1:32" ht="17.100000000000001" customHeight="1" x14ac:dyDescent="0.2">
      <c r="A31" s="78" t="s">
        <v>71</v>
      </c>
      <c r="B31" s="71">
        <v>3.6035214817411454</v>
      </c>
      <c r="C31" s="71">
        <v>9.6479234832812963</v>
      </c>
      <c r="D31" s="71">
        <v>27.609793642175283</v>
      </c>
      <c r="E31" s="71">
        <v>57.436410257824619</v>
      </c>
      <c r="F31" s="71">
        <v>-19.063827487377715</v>
      </c>
      <c r="G31" s="71">
        <v>33.673234391412606</v>
      </c>
      <c r="H31" s="71">
        <v>6.9859632843948249</v>
      </c>
      <c r="I31" s="71">
        <v>5.9926679379166625</v>
      </c>
      <c r="J31" s="71">
        <v>8.2853929821993013</v>
      </c>
      <c r="K31" s="71">
        <v>-4.3160528754449201</v>
      </c>
      <c r="L31" s="71">
        <v>4.6308746770989284</v>
      </c>
      <c r="M31" s="71">
        <v>-3.3838903832377754</v>
      </c>
      <c r="N31" s="71">
        <v>0.56019406188048126</v>
      </c>
      <c r="O31" s="71">
        <v>0.29632884930093084</v>
      </c>
      <c r="P31" s="71">
        <v>-4.8394726415383342</v>
      </c>
      <c r="Q31" s="71">
        <v>-21.739997271469747</v>
      </c>
      <c r="R31" s="71">
        <v>-3.6266258303249588</v>
      </c>
      <c r="S31" s="71">
        <v>8.8546975371956549</v>
      </c>
      <c r="T31" s="71">
        <v>-1.6004454654367506</v>
      </c>
      <c r="U31" s="71">
        <v>19.554939742584242</v>
      </c>
      <c r="V31" s="71">
        <v>1.1221883562433588</v>
      </c>
      <c r="W31" s="71">
        <v>-18.373206263353769</v>
      </c>
      <c r="X31" s="71">
        <v>-10.241054832598751</v>
      </c>
      <c r="Y31" s="71">
        <v>9.7614027050128893</v>
      </c>
      <c r="Z31" s="71">
        <v>-20.43788328854297</v>
      </c>
      <c r="AA31" s="71">
        <v>21.543544828803451</v>
      </c>
      <c r="AB31" s="71">
        <v>24.43513783382172</v>
      </c>
      <c r="AC31" s="71">
        <v>14.39983042184425</v>
      </c>
      <c r="AD31" s="71">
        <v>12.099524460537726</v>
      </c>
      <c r="AE31" s="71">
        <v>-30.108506983960204</v>
      </c>
      <c r="AF31" s="71">
        <v>53.768159535623973</v>
      </c>
    </row>
    <row r="32" spans="1:32" ht="17.100000000000001" customHeight="1" x14ac:dyDescent="0.2">
      <c r="A32" s="78" t="s">
        <v>17</v>
      </c>
      <c r="B32" s="71">
        <v>-1.4012562742279244</v>
      </c>
      <c r="C32" s="71">
        <v>-2.2186476563260893</v>
      </c>
      <c r="D32" s="71">
        <v>-0.20541421882408484</v>
      </c>
      <c r="E32" s="71">
        <v>-1.610426478692617</v>
      </c>
      <c r="F32" s="71">
        <v>-0.14318327939917275</v>
      </c>
      <c r="G32" s="71">
        <v>0.36451151860570352</v>
      </c>
      <c r="H32" s="71">
        <v>0.71156147134732173</v>
      </c>
      <c r="I32" s="71">
        <v>0.31900208667468011</v>
      </c>
      <c r="J32" s="71">
        <v>2.6500534034658019</v>
      </c>
      <c r="K32" s="71">
        <v>1.0939765157121695</v>
      </c>
      <c r="L32" s="71">
        <v>0.60665053942159375</v>
      </c>
      <c r="M32" s="71">
        <v>0.65904132749037281</v>
      </c>
      <c r="N32" s="71">
        <v>0.10185483242446391</v>
      </c>
      <c r="O32" s="71">
        <v>0.15038041547381642</v>
      </c>
      <c r="P32" s="71">
        <v>5.423738029202152E-2</v>
      </c>
      <c r="Q32" s="71">
        <v>0.41266556078380923</v>
      </c>
      <c r="R32" s="71">
        <v>0.4105914992371007</v>
      </c>
      <c r="S32" s="71">
        <v>1.2676299489650988</v>
      </c>
      <c r="T32" s="71">
        <v>1.6172680725039967</v>
      </c>
      <c r="U32" s="71">
        <v>1.4788069478049559</v>
      </c>
      <c r="V32" s="71">
        <v>1.0239099170538779</v>
      </c>
      <c r="W32" s="71">
        <v>0.80375151013323265</v>
      </c>
      <c r="X32" s="71">
        <v>0.69356959748034797</v>
      </c>
      <c r="Y32" s="71">
        <v>1.9910607298124994</v>
      </c>
      <c r="Z32" s="71">
        <v>0.62688752179085316</v>
      </c>
      <c r="AA32" s="71">
        <v>0.33327334416228815</v>
      </c>
      <c r="AB32" s="71">
        <v>-0.53360529982845462</v>
      </c>
      <c r="AC32" s="71">
        <v>-0.9446552549639109</v>
      </c>
      <c r="AD32" s="71">
        <v>-0.89299254344352708</v>
      </c>
      <c r="AE32" s="71">
        <v>13.314492339307638</v>
      </c>
      <c r="AF32" s="71">
        <v>-12.223212310867526</v>
      </c>
    </row>
    <row r="33" spans="1:32" ht="17.100000000000001" customHeight="1" x14ac:dyDescent="0.2">
      <c r="A33" s="78" t="s">
        <v>59</v>
      </c>
      <c r="B33" s="71">
        <v>0.75204623348021915</v>
      </c>
      <c r="C33" s="71">
        <v>0.7328623830957337</v>
      </c>
      <c r="D33" s="71">
        <v>0.71781654827312025</v>
      </c>
      <c r="E33" s="71">
        <v>0.70148207638693894</v>
      </c>
      <c r="F33" s="71">
        <v>0.68552663005914116</v>
      </c>
      <c r="G33" s="71">
        <v>0.68554015618307318</v>
      </c>
      <c r="H33" s="71">
        <v>0.68698090604324413</v>
      </c>
      <c r="I33" s="71">
        <v>0.68940871952034577</v>
      </c>
      <c r="J33" s="71">
        <v>0.69364476032802713</v>
      </c>
      <c r="K33" s="71">
        <v>0.69085458666438004</v>
      </c>
      <c r="L33" s="71">
        <v>0.68585619805618947</v>
      </c>
      <c r="M33" s="71">
        <v>0.6843485281440076</v>
      </c>
      <c r="N33" s="71">
        <v>0.68698476537565334</v>
      </c>
      <c r="O33" s="71">
        <v>0.6830500444370724</v>
      </c>
      <c r="P33" s="71">
        <v>0.67272729698863998</v>
      </c>
      <c r="Q33" s="71">
        <v>0.66920495827269555</v>
      </c>
      <c r="R33" s="71">
        <v>0.67212218992018791</v>
      </c>
      <c r="S33" s="71">
        <v>0.67401316861668281</v>
      </c>
      <c r="T33" s="71">
        <v>0.69233748628694247</v>
      </c>
      <c r="U33" s="71">
        <v>0.69356689221546919</v>
      </c>
      <c r="V33" s="71">
        <v>0.67816805342970632</v>
      </c>
      <c r="W33" s="71">
        <v>0.67443531579869376</v>
      </c>
      <c r="X33" s="71">
        <v>0.68559227027462644</v>
      </c>
      <c r="Y33" s="71">
        <v>0.68066596818616709</v>
      </c>
      <c r="Z33" s="71">
        <v>0.66090463811006028</v>
      </c>
      <c r="AA33" s="71">
        <v>0.66174789689856794</v>
      </c>
      <c r="AB33" s="71">
        <v>0.70307898822616899</v>
      </c>
      <c r="AC33" s="71">
        <v>0.70232444084821211</v>
      </c>
      <c r="AD33" s="71">
        <v>0.66262839113295779</v>
      </c>
      <c r="AE33" s="71">
        <v>0.66111842579279489</v>
      </c>
      <c r="AF33" s="71">
        <v>0.70060651731727042</v>
      </c>
    </row>
    <row r="34" spans="1:32" ht="17.100000000000001" customHeight="1" x14ac:dyDescent="0.2">
      <c r="A34" s="79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</row>
    <row r="35" spans="1:32" s="86" customFormat="1" ht="17.100000000000001" customHeight="1" x14ac:dyDescent="0.2">
      <c r="A35" s="133" t="s">
        <v>98</v>
      </c>
      <c r="B35" s="145"/>
      <c r="C35" s="145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</row>
    <row r="36" spans="1:32" s="11" customFormat="1" ht="17.100000000000001" customHeight="1" thickBot="1" x14ac:dyDescent="0.25">
      <c r="A36" s="51" t="s">
        <v>19</v>
      </c>
      <c r="B36" s="106">
        <v>6.0146803446736952</v>
      </c>
      <c r="C36" s="106">
        <v>-4.1268322985550281</v>
      </c>
      <c r="D36" s="106">
        <v>8.9408337649248928</v>
      </c>
      <c r="E36" s="106">
        <v>0.30645703123965973</v>
      </c>
      <c r="F36" s="106">
        <v>1.9003822455948116</v>
      </c>
      <c r="G36" s="106">
        <v>-1.0955584246864492</v>
      </c>
      <c r="H36" s="106">
        <v>-1.5191323601890128</v>
      </c>
      <c r="I36" s="106">
        <v>2.5030712365835539</v>
      </c>
      <c r="J36" s="106">
        <v>-0.68390053315405819</v>
      </c>
      <c r="K36" s="106">
        <v>2.8068755344105023</v>
      </c>
      <c r="L36" s="106">
        <v>5.0411495286580621</v>
      </c>
      <c r="M36" s="106">
        <v>-1.713671388970639</v>
      </c>
      <c r="N36" s="106">
        <v>4.4537679136346764</v>
      </c>
      <c r="O36" s="106">
        <v>1.6883315782182828</v>
      </c>
      <c r="P36" s="106">
        <v>-5.2266440392855333</v>
      </c>
      <c r="Q36" s="106">
        <v>-25.208544599684103</v>
      </c>
      <c r="R36" s="106">
        <v>33.704962431637767</v>
      </c>
      <c r="S36" s="106">
        <v>0.96987876831138298</v>
      </c>
      <c r="T36" s="106">
        <v>-4.8421953646000215</v>
      </c>
      <c r="U36" s="106">
        <v>15.324111060710766</v>
      </c>
      <c r="V36" s="106">
        <v>-11.445206019965914</v>
      </c>
      <c r="W36" s="106">
        <v>12.39149060322282</v>
      </c>
      <c r="X36" s="106">
        <v>5.6044747379152327</v>
      </c>
      <c r="Y36" s="106">
        <v>-2.385253125113207</v>
      </c>
      <c r="Z36" s="106">
        <v>0.8198718025023144</v>
      </c>
      <c r="AA36" s="106">
        <v>1.3972920448877435</v>
      </c>
      <c r="AB36" s="106">
        <v>3.8643577067766444</v>
      </c>
      <c r="AC36" s="106">
        <v>5.5756979888170743</v>
      </c>
      <c r="AD36" s="106">
        <v>4.370000572406485</v>
      </c>
      <c r="AE36" s="106">
        <v>-3.1631952601702151</v>
      </c>
      <c r="AF36" s="106">
        <v>4.8971779551508776</v>
      </c>
    </row>
    <row r="37" spans="1:32" x14ac:dyDescent="0.2">
      <c r="A37" s="13" t="s">
        <v>50</v>
      </c>
    </row>
  </sheetData>
  <mergeCells count="8">
    <mergeCell ref="AD3:AF3"/>
    <mergeCell ref="B3:E3"/>
    <mergeCell ref="F3:I3"/>
    <mergeCell ref="J3:M3"/>
    <mergeCell ref="Z3:AC3"/>
    <mergeCell ref="V3:Y3"/>
    <mergeCell ref="R3:U3"/>
    <mergeCell ref="N3:Q3"/>
  </mergeCells>
  <conditionalFormatting sqref="B6:R36">
    <cfRule type="cellIs" dxfId="3" priority="5" operator="lessThan">
      <formula>0</formula>
    </cfRule>
  </conditionalFormatting>
  <conditionalFormatting sqref="P5:R5">
    <cfRule type="cellIs" dxfId="2" priority="3" operator="lessThan">
      <formula>0</formula>
    </cfRule>
  </conditionalFormatting>
  <conditionalFormatting sqref="S5:AF36">
    <cfRule type="cellIs" dxfId="1" priority="1" operator="lessThan">
      <formula>0</formula>
    </cfRule>
  </conditionalFormatting>
  <pageMargins left="0.51181102362204722" right="0" top="0.51181102362204722" bottom="0" header="0" footer="0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F37"/>
  <sheetViews>
    <sheetView showGridLines="0" view="pageBreakPreview" zoomScaleNormal="100" zoomScaleSheetLayoutView="100" workbookViewId="0">
      <pane xSplit="1" ySplit="4" topLeftCell="B5" activePane="bottomRight" state="frozen"/>
      <selection activeCell="BA22" activeCellId="1" sqref="BR15 BA22"/>
      <selection pane="topRight" activeCell="BA22" activeCellId="1" sqref="BR15 BA22"/>
      <selection pane="bottomLeft" activeCell="BA22" activeCellId="1" sqref="BR15 BA22"/>
      <selection pane="bottomRight" activeCell="F7" sqref="F7"/>
    </sheetView>
  </sheetViews>
  <sheetFormatPr defaultColWidth="9.140625" defaultRowHeight="11.25" x14ac:dyDescent="0.2"/>
  <cols>
    <col min="1" max="1" width="26.42578125" style="1" customWidth="1"/>
    <col min="2" max="6" width="6.85546875" style="1" customWidth="1"/>
    <col min="7" max="7" width="8.28515625" style="1" customWidth="1"/>
    <col min="8" max="13" width="7.140625" style="1" customWidth="1"/>
    <col min="14" max="14" width="6.28515625" style="1" customWidth="1"/>
    <col min="15" max="15" width="6" style="1" customWidth="1"/>
    <col min="16" max="16" width="6.7109375" style="1" customWidth="1"/>
    <col min="17" max="17" width="4.85546875" style="1" customWidth="1"/>
    <col min="18" max="21" width="6.5703125" style="1" bestFit="1" customWidth="1"/>
    <col min="22" max="22" width="7.28515625" style="1" customWidth="1"/>
    <col min="23" max="23" width="7.140625" style="1" customWidth="1"/>
    <col min="24" max="24" width="6.85546875" style="1" customWidth="1"/>
    <col min="25" max="25" width="6.5703125" style="1" customWidth="1"/>
    <col min="26" max="26" width="5.85546875" style="1" customWidth="1"/>
    <col min="27" max="27" width="5.5703125" style="1" customWidth="1"/>
    <col min="28" max="28" width="5.28515625" style="1" customWidth="1"/>
    <col min="29" max="29" width="5.7109375" style="1" customWidth="1"/>
    <col min="30" max="30" width="5.42578125" style="1" customWidth="1"/>
    <col min="31" max="31" width="6" style="1" customWidth="1"/>
    <col min="32" max="32" width="6.5703125" style="1" customWidth="1"/>
    <col min="33" max="16384" width="9.140625" style="1"/>
  </cols>
  <sheetData>
    <row r="1" spans="1:32" ht="18.75" customHeight="1" x14ac:dyDescent="0.2">
      <c r="A1" s="31" t="s">
        <v>175</v>
      </c>
      <c r="B1" s="31"/>
      <c r="F1" s="102"/>
      <c r="G1" s="102"/>
    </row>
    <row r="2" spans="1:32" ht="2.25" customHeight="1" thickBot="1" x14ac:dyDescent="0.25">
      <c r="J2" s="121" t="s">
        <v>134</v>
      </c>
      <c r="K2" s="121"/>
      <c r="L2" s="121"/>
    </row>
    <row r="3" spans="1:32" s="82" customFormat="1" ht="12" customHeight="1" x14ac:dyDescent="0.2">
      <c r="A3" s="81"/>
      <c r="B3" s="207" t="s">
        <v>80</v>
      </c>
      <c r="C3" s="207"/>
      <c r="D3" s="207"/>
      <c r="E3" s="207"/>
      <c r="F3" s="207" t="s">
        <v>92</v>
      </c>
      <c r="G3" s="207"/>
      <c r="H3" s="207"/>
      <c r="I3" s="207"/>
      <c r="J3" s="207" t="s">
        <v>134</v>
      </c>
      <c r="K3" s="207"/>
      <c r="L3" s="207"/>
      <c r="M3" s="207"/>
      <c r="N3" s="207" t="s">
        <v>136</v>
      </c>
      <c r="O3" s="207"/>
      <c r="P3" s="207"/>
      <c r="Q3" s="207"/>
      <c r="R3" s="210" t="s">
        <v>137</v>
      </c>
      <c r="S3" s="210"/>
      <c r="T3" s="210"/>
      <c r="U3" s="210"/>
      <c r="V3" s="210" t="s">
        <v>138</v>
      </c>
      <c r="W3" s="210"/>
      <c r="X3" s="210"/>
      <c r="Y3" s="210"/>
      <c r="Z3" s="210" t="s">
        <v>139</v>
      </c>
      <c r="AA3" s="210"/>
      <c r="AB3" s="210"/>
      <c r="AC3" s="210"/>
      <c r="AD3" s="210" t="s">
        <v>140</v>
      </c>
      <c r="AE3" s="210"/>
      <c r="AF3" s="210"/>
    </row>
    <row r="4" spans="1:32" s="86" customFormat="1" ht="12" customHeight="1" x14ac:dyDescent="0.2">
      <c r="A4" s="83"/>
      <c r="B4" s="84" t="s">
        <v>46</v>
      </c>
      <c r="C4" s="84" t="s">
        <v>47</v>
      </c>
      <c r="D4" s="84" t="s">
        <v>48</v>
      </c>
      <c r="E4" s="84" t="s">
        <v>49</v>
      </c>
      <c r="F4" s="85" t="s">
        <v>46</v>
      </c>
      <c r="G4" s="85" t="s">
        <v>47</v>
      </c>
      <c r="H4" s="85" t="s">
        <v>48</v>
      </c>
      <c r="I4" s="85" t="s">
        <v>49</v>
      </c>
      <c r="J4" s="85" t="s">
        <v>46</v>
      </c>
      <c r="K4" s="85" t="s">
        <v>47</v>
      </c>
      <c r="L4" s="85" t="s">
        <v>48</v>
      </c>
      <c r="M4" s="85" t="s">
        <v>49</v>
      </c>
      <c r="N4" s="85" t="s">
        <v>46</v>
      </c>
      <c r="O4" s="85" t="s">
        <v>47</v>
      </c>
      <c r="P4" s="85" t="s">
        <v>48</v>
      </c>
      <c r="Q4" s="85" t="s">
        <v>49</v>
      </c>
      <c r="R4" s="85" t="s">
        <v>46</v>
      </c>
      <c r="S4" s="85" t="s">
        <v>47</v>
      </c>
      <c r="T4" s="85" t="s">
        <v>48</v>
      </c>
      <c r="U4" s="85" t="s">
        <v>49</v>
      </c>
      <c r="V4" s="85" t="s">
        <v>46</v>
      </c>
      <c r="W4" s="85" t="s">
        <v>47</v>
      </c>
      <c r="X4" s="85" t="s">
        <v>48</v>
      </c>
      <c r="Y4" s="85" t="s">
        <v>49</v>
      </c>
      <c r="Z4" s="85" t="s">
        <v>46</v>
      </c>
      <c r="AA4" s="85" t="s">
        <v>47</v>
      </c>
      <c r="AB4" s="85" t="s">
        <v>48</v>
      </c>
      <c r="AC4" s="85" t="s">
        <v>49</v>
      </c>
      <c r="AD4" s="85" t="s">
        <v>46</v>
      </c>
      <c r="AE4" s="85" t="s">
        <v>47</v>
      </c>
      <c r="AF4" s="85" t="s">
        <v>48</v>
      </c>
    </row>
    <row r="5" spans="1:32" s="8" customFormat="1" ht="17.100000000000001" customHeight="1" x14ac:dyDescent="0.2">
      <c r="A5" s="99" t="s">
        <v>97</v>
      </c>
      <c r="B5" s="99">
        <v>0.93978668407935118</v>
      </c>
      <c r="C5" s="99">
        <v>1.7973686746354531</v>
      </c>
      <c r="D5" s="99">
        <v>2.8673474851103662</v>
      </c>
      <c r="E5" s="99">
        <v>0.63132069685385594</v>
      </c>
      <c r="F5" s="99">
        <v>1.8078676318064826</v>
      </c>
      <c r="G5" s="99">
        <v>0.76884198112720925</v>
      </c>
      <c r="H5" s="99">
        <v>2.5885278923357293</v>
      </c>
      <c r="I5" s="99">
        <v>0.41637360158375414</v>
      </c>
      <c r="J5" s="99">
        <v>1.9759106244827025</v>
      </c>
      <c r="K5" s="99">
        <v>0.47142520936563592</v>
      </c>
      <c r="L5" s="99">
        <v>4.9039045588600469</v>
      </c>
      <c r="M5" s="99">
        <v>-0.65362373276249952</v>
      </c>
      <c r="N5" s="99">
        <v>2.8883686977357179</v>
      </c>
      <c r="O5" s="99">
        <v>1.0384123706507651</v>
      </c>
      <c r="P5" s="99">
        <v>-2.1976359672341368</v>
      </c>
      <c r="Q5" s="99">
        <v>-6.9599566274319988</v>
      </c>
      <c r="R5" s="99">
        <v>7.4711897211568425</v>
      </c>
      <c r="S5" s="99">
        <v>2.3774868430544158</v>
      </c>
      <c r="T5" s="99">
        <v>0.4667639598037937</v>
      </c>
      <c r="U5" s="99">
        <v>1.6944098883930074</v>
      </c>
      <c r="V5" s="99">
        <v>-2.1715857993581023</v>
      </c>
      <c r="W5" s="99">
        <v>4.7652990250772378</v>
      </c>
      <c r="X5" s="99">
        <v>1.7958600787095671</v>
      </c>
      <c r="Y5" s="99">
        <v>1.361146614837174</v>
      </c>
      <c r="Z5" s="99">
        <v>0.72269218944632463</v>
      </c>
      <c r="AA5" s="99">
        <v>0.57252552572030369</v>
      </c>
      <c r="AB5" s="99">
        <v>-0.659629154650204</v>
      </c>
      <c r="AC5" s="99">
        <v>4.2757356078014954</v>
      </c>
      <c r="AD5" s="99">
        <v>1.4305529651813873</v>
      </c>
      <c r="AE5" s="99">
        <v>0.32292676642479423</v>
      </c>
      <c r="AF5" s="99">
        <v>0.58124656312800038</v>
      </c>
    </row>
    <row r="6" spans="1:32" s="136" customFormat="1" ht="17.100000000000001" customHeight="1" x14ac:dyDescent="0.2">
      <c r="A6" s="133" t="s">
        <v>96</v>
      </c>
      <c r="B6" s="139">
        <v>-0.22409908421633221</v>
      </c>
      <c r="C6" s="139">
        <v>1.1576907976981816</v>
      </c>
      <c r="D6" s="139">
        <v>0.81718054982333688</v>
      </c>
      <c r="E6" s="139">
        <v>-0.36576984413358665</v>
      </c>
      <c r="F6" s="139">
        <v>0.4263731246158326</v>
      </c>
      <c r="G6" s="139">
        <v>-0.45727620097041577</v>
      </c>
      <c r="H6" s="139">
        <v>1.504037641693919</v>
      </c>
      <c r="I6" s="139">
        <v>-0.94817003048641124</v>
      </c>
      <c r="J6" s="139">
        <v>0.40836452860742611</v>
      </c>
      <c r="K6" s="139">
        <v>-6.538000540901677E-2</v>
      </c>
      <c r="L6" s="139">
        <v>2.6464739224441098</v>
      </c>
      <c r="M6" s="139">
        <v>-1.1376003405291777</v>
      </c>
      <c r="N6" s="139">
        <v>-3.2740104041057733E-2</v>
      </c>
      <c r="O6" s="139">
        <v>0.25239934492671251</v>
      </c>
      <c r="P6" s="139">
        <v>0.517907982287514</v>
      </c>
      <c r="Q6" s="139">
        <v>0.6065913414016153</v>
      </c>
      <c r="R6" s="139">
        <v>-0.23306254221844538</v>
      </c>
      <c r="S6" s="139">
        <v>0.84706633850902235</v>
      </c>
      <c r="T6" s="139">
        <v>-1.1223439614729884</v>
      </c>
      <c r="U6" s="139">
        <v>0.56336030939747006</v>
      </c>
      <c r="V6" s="139">
        <v>0.82553756400709521</v>
      </c>
      <c r="W6" s="139">
        <v>-0.87946847419695384</v>
      </c>
      <c r="X6" s="139">
        <v>0.92357196076149917</v>
      </c>
      <c r="Y6" s="139">
        <v>1.466222439921536</v>
      </c>
      <c r="Z6" s="139">
        <v>-0.82609811360382068</v>
      </c>
      <c r="AA6" s="139">
        <v>1.112071730287888</v>
      </c>
      <c r="AB6" s="139">
        <v>-0.85966579239697694</v>
      </c>
      <c r="AC6" s="139">
        <v>-0.25654496653440995</v>
      </c>
      <c r="AD6" s="139">
        <v>0.94785955266900213</v>
      </c>
      <c r="AE6" s="139">
        <v>0.40164132140467707</v>
      </c>
      <c r="AF6" s="139">
        <v>7.6473301094049359E-2</v>
      </c>
    </row>
    <row r="7" spans="1:32" ht="17.100000000000001" customHeight="1" x14ac:dyDescent="0.2">
      <c r="A7" s="70" t="s">
        <v>1</v>
      </c>
      <c r="B7" s="70">
        <v>-0.31341828849652004</v>
      </c>
      <c r="C7" s="70">
        <v>0.77631842448705601</v>
      </c>
      <c r="D7" s="70">
        <v>-0.20602693527538304</v>
      </c>
      <c r="E7" s="70">
        <v>0.13049922418401624</v>
      </c>
      <c r="F7" s="70">
        <v>7.4957977963624189E-2</v>
      </c>
      <c r="G7" s="70">
        <v>-0.14177707776157297</v>
      </c>
      <c r="H7" s="70">
        <v>-2.5682388105362865E-2</v>
      </c>
      <c r="I7" s="70">
        <v>2.6040538036574043E-3</v>
      </c>
      <c r="J7" s="70">
        <v>0.14424425311372072</v>
      </c>
      <c r="K7" s="70">
        <v>7.2889156432599106E-3</v>
      </c>
      <c r="L7" s="70">
        <v>-0.10835971774647618</v>
      </c>
      <c r="M7" s="70">
        <v>0.22446758984411533</v>
      </c>
      <c r="N7" s="70">
        <v>-8.9423983425113082E-2</v>
      </c>
      <c r="O7" s="70">
        <v>0.16607432654665222</v>
      </c>
      <c r="P7" s="70">
        <v>0.10723639737747054</v>
      </c>
      <c r="Q7" s="70">
        <v>-0.14508986825979134</v>
      </c>
      <c r="R7" s="70">
        <v>1.5400390131999295E-2</v>
      </c>
      <c r="S7" s="70">
        <v>0.3275231875752711</v>
      </c>
      <c r="T7" s="70">
        <v>0.10847019250772051</v>
      </c>
      <c r="U7" s="70">
        <v>-2.2518030984856809E-2</v>
      </c>
      <c r="V7" s="70">
        <v>0.11112000459358833</v>
      </c>
      <c r="W7" s="70">
        <v>-5.0517232328928609E-2</v>
      </c>
      <c r="X7" s="70">
        <v>-0.16869666525900845</v>
      </c>
      <c r="Y7" s="70">
        <v>0.1620167311584253</v>
      </c>
      <c r="Z7" s="70">
        <v>6.1804730183188328E-2</v>
      </c>
      <c r="AA7" s="70">
        <v>-0.16777899068877866</v>
      </c>
      <c r="AB7" s="70">
        <v>0.15379623376623894</v>
      </c>
      <c r="AC7" s="70">
        <v>-9.504704747278897E-2</v>
      </c>
      <c r="AD7" s="70">
        <v>0.11700536034728015</v>
      </c>
      <c r="AE7" s="70">
        <v>3.6730067370365174E-2</v>
      </c>
      <c r="AF7" s="70">
        <v>0.17421178008077154</v>
      </c>
    </row>
    <row r="8" spans="1:32" ht="17.100000000000001" customHeight="1" x14ac:dyDescent="0.2">
      <c r="A8" s="70" t="s">
        <v>2</v>
      </c>
      <c r="B8" s="70">
        <v>-0.11594415965364964</v>
      </c>
      <c r="C8" s="70">
        <v>0.19139261021628018</v>
      </c>
      <c r="D8" s="70">
        <v>1.0734317544734446</v>
      </c>
      <c r="E8" s="70">
        <v>-0.39296390401025494</v>
      </c>
      <c r="F8" s="70">
        <v>0.50025251495398271</v>
      </c>
      <c r="G8" s="70">
        <v>-0.21624426545480052</v>
      </c>
      <c r="H8" s="70">
        <v>1.4544153761675847</v>
      </c>
      <c r="I8" s="70">
        <v>-1.2660611220688607</v>
      </c>
      <c r="J8" s="70">
        <v>1.1284755913860344E-2</v>
      </c>
      <c r="K8" s="70">
        <v>-0.35161508217746412</v>
      </c>
      <c r="L8" s="70">
        <v>2.4959778394927188</v>
      </c>
      <c r="M8" s="70">
        <v>-1.5302197116713272</v>
      </c>
      <c r="N8" s="70">
        <v>-6.9807733467181318E-2</v>
      </c>
      <c r="O8" s="70">
        <v>0.10679994747501505</v>
      </c>
      <c r="P8" s="70">
        <v>0.52276603536850785</v>
      </c>
      <c r="Q8" s="70">
        <v>0.81342324125126786</v>
      </c>
      <c r="R8" s="70">
        <v>-0.37351558731637141</v>
      </c>
      <c r="S8" s="70">
        <v>0.12663573660284549</v>
      </c>
      <c r="T8" s="70">
        <v>-0.99713672747575766</v>
      </c>
      <c r="U8" s="70">
        <v>0.53358607788825452</v>
      </c>
      <c r="V8" s="70">
        <v>0.43087738610880072</v>
      </c>
      <c r="W8" s="70">
        <v>-0.72100644639434597</v>
      </c>
      <c r="X8" s="70">
        <v>0.8606731475712236</v>
      </c>
      <c r="Y8" s="70">
        <v>1.1202601139044845</v>
      </c>
      <c r="Z8" s="70">
        <v>-0.38897455505660933</v>
      </c>
      <c r="AA8" s="70">
        <v>0.57361874171841432</v>
      </c>
      <c r="AB8" s="70">
        <v>-1.5527438807117946</v>
      </c>
      <c r="AC8" s="70">
        <v>0.12853569846053464</v>
      </c>
      <c r="AD8" s="70">
        <v>1.0035882847635917</v>
      </c>
      <c r="AE8" s="70">
        <v>-3.3355425412031829E-3</v>
      </c>
      <c r="AF8" s="70">
        <v>-0.37805230890856595</v>
      </c>
    </row>
    <row r="9" spans="1:32" ht="17.100000000000001" customHeight="1" x14ac:dyDescent="0.2">
      <c r="A9" s="70" t="s">
        <v>3</v>
      </c>
      <c r="B9" s="70">
        <v>3.2340361237997321E-2</v>
      </c>
      <c r="C9" s="70">
        <v>7.1362189670557866E-2</v>
      </c>
      <c r="D9" s="70">
        <v>5.5476565376172834E-2</v>
      </c>
      <c r="E9" s="70">
        <v>5.0488187523836672E-2</v>
      </c>
      <c r="F9" s="70">
        <v>6.4569477938433831E-2</v>
      </c>
      <c r="G9" s="70">
        <v>2.7233011634575994E-2</v>
      </c>
      <c r="H9" s="70">
        <v>6.7677469878388921E-2</v>
      </c>
      <c r="I9" s="70">
        <v>3.9750711630507592E-2</v>
      </c>
      <c r="J9" s="70">
        <v>6.2842338128883277E-2</v>
      </c>
      <c r="K9" s="70">
        <v>5.9542118326039693E-2</v>
      </c>
      <c r="L9" s="70">
        <v>4.9981792392957913E-2</v>
      </c>
      <c r="M9" s="70">
        <v>6.8069704170777692E-2</v>
      </c>
      <c r="N9" s="70">
        <v>5.7679815115788777E-2</v>
      </c>
      <c r="O9" s="70">
        <v>6.0565880010568965E-2</v>
      </c>
      <c r="P9" s="70">
        <v>6.101726886029675E-2</v>
      </c>
      <c r="Q9" s="70">
        <v>5.298406644952082E-2</v>
      </c>
      <c r="R9" s="70">
        <v>6.4553985974163938E-2</v>
      </c>
      <c r="S9" s="70">
        <v>6.575526988420427E-2</v>
      </c>
      <c r="T9" s="70">
        <v>7.0279692484240291E-2</v>
      </c>
      <c r="U9" s="70">
        <v>7.3633272617573742E-2</v>
      </c>
      <c r="V9" s="70">
        <v>6.709461222289928E-2</v>
      </c>
      <c r="W9" s="70">
        <v>6.380590231566996E-2</v>
      </c>
      <c r="X9" s="70">
        <v>7.0741823514614305E-2</v>
      </c>
      <c r="Y9" s="70">
        <v>7.9653670128213269E-2</v>
      </c>
      <c r="Z9" s="70">
        <v>7.7801075764208763E-2</v>
      </c>
      <c r="AA9" s="70">
        <v>6.8550813754080911E-2</v>
      </c>
      <c r="AB9" s="70">
        <v>0.10067211515014322</v>
      </c>
      <c r="AC9" s="70">
        <v>4.5636518817048922E-2</v>
      </c>
      <c r="AD9" s="70">
        <v>7.9669219361297824E-2</v>
      </c>
      <c r="AE9" s="70">
        <v>8.6865134011143458E-2</v>
      </c>
      <c r="AF9" s="70">
        <v>8.0583233846905106E-2</v>
      </c>
    </row>
    <row r="10" spans="1:32" ht="17.100000000000001" customHeight="1" x14ac:dyDescent="0.2">
      <c r="A10" s="70" t="s">
        <v>4</v>
      </c>
      <c r="B10" s="70">
        <v>4.6584227586678466E-4</v>
      </c>
      <c r="C10" s="70">
        <v>4.7714185573633599E-5</v>
      </c>
      <c r="D10" s="70">
        <v>-3.1345062921256671E-5</v>
      </c>
      <c r="E10" s="70">
        <v>3.2921969988011324E-4</v>
      </c>
      <c r="F10" s="70">
        <v>-2.955958245250163E-4</v>
      </c>
      <c r="G10" s="70">
        <v>-3.0554220878027818E-4</v>
      </c>
      <c r="H10" s="70">
        <v>-1.677796709508686E-4</v>
      </c>
      <c r="I10" s="70">
        <v>9.7815388227581496E-4</v>
      </c>
      <c r="J10" s="70">
        <v>1.5288931823392174E-4</v>
      </c>
      <c r="K10" s="70">
        <v>2.3864961848779823E-4</v>
      </c>
      <c r="L10" s="70">
        <v>-4.5895542709771265E-4</v>
      </c>
      <c r="M10" s="70">
        <v>2.1255501133465309E-3</v>
      </c>
      <c r="N10" s="70">
        <v>4.4458072132752904E-4</v>
      </c>
      <c r="O10" s="70">
        <v>8.9676773206715616E-4</v>
      </c>
      <c r="P10" s="70">
        <v>-3.8717148799687641E-3</v>
      </c>
      <c r="Q10" s="70">
        <v>6.3199787032960063E-4</v>
      </c>
      <c r="R10" s="70">
        <v>1.3311431211701528E-3</v>
      </c>
      <c r="S10" s="70">
        <v>5.795475498043568E-4</v>
      </c>
      <c r="T10" s="70">
        <v>6.286546012354182E-4</v>
      </c>
      <c r="U10" s="70">
        <v>-1.2411831874166465E-4</v>
      </c>
      <c r="V10" s="70">
        <v>-9.5357765150778324E-5</v>
      </c>
      <c r="W10" s="70">
        <v>-4.3485428572001978E-5</v>
      </c>
      <c r="X10" s="70">
        <v>6.0525601016786609E-4</v>
      </c>
      <c r="Y10" s="70">
        <v>5.1158491414279434E-5</v>
      </c>
      <c r="Z10" s="70">
        <v>-1.0931496670558353E-5</v>
      </c>
      <c r="AA10" s="70">
        <v>7.4365273315272064E-5</v>
      </c>
      <c r="AB10" s="70">
        <v>-1.7777972921780458E-4</v>
      </c>
      <c r="AC10" s="70">
        <v>-5.5943578154746344E-5</v>
      </c>
      <c r="AD10" s="70">
        <v>2.2108853789500613E-4</v>
      </c>
      <c r="AE10" s="70">
        <v>3.4057526919117935E-4</v>
      </c>
      <c r="AF10" s="70">
        <v>2.685332360570919E-4</v>
      </c>
    </row>
    <row r="11" spans="1:32" ht="17.100000000000001" customHeight="1" x14ac:dyDescent="0.2">
      <c r="A11" s="70" t="s">
        <v>5</v>
      </c>
      <c r="B11" s="70">
        <v>0.23666258705453477</v>
      </c>
      <c r="C11" s="70">
        <v>0.11123419140876352</v>
      </c>
      <c r="D11" s="70">
        <v>1.5475381708660666E-2</v>
      </c>
      <c r="E11" s="70">
        <v>-8.9861599974496737E-3</v>
      </c>
      <c r="F11" s="70">
        <v>2.9328409337562023E-2</v>
      </c>
      <c r="G11" s="70">
        <v>5.932801423768559E-3</v>
      </c>
      <c r="H11" s="70">
        <v>9.0467358558011107E-2</v>
      </c>
      <c r="I11" s="70">
        <v>5.676807366123305E-2</v>
      </c>
      <c r="J11" s="70">
        <v>6.9315410800450715E-3</v>
      </c>
      <c r="K11" s="70">
        <v>2.4476986393103747E-2</v>
      </c>
      <c r="L11" s="70">
        <v>-1.8487714646945663E-2</v>
      </c>
      <c r="M11" s="70">
        <v>8.4890322822784539E-2</v>
      </c>
      <c r="N11" s="70">
        <v>7.0313168299594622E-2</v>
      </c>
      <c r="O11" s="70">
        <v>3.6016932196457588E-2</v>
      </c>
      <c r="P11" s="70">
        <v>-6.6648295631572027E-2</v>
      </c>
      <c r="Q11" s="70">
        <v>-5.3630891950476114E-2</v>
      </c>
      <c r="R11" s="70">
        <v>1.3994388519446703E-2</v>
      </c>
      <c r="S11" s="70">
        <v>0.25854188325725341</v>
      </c>
      <c r="T11" s="70">
        <v>-6.277641371987959E-2</v>
      </c>
      <c r="U11" s="70">
        <v>-2.4738822064461031E-2</v>
      </c>
      <c r="V11" s="70">
        <v>5.9262480068320708E-3</v>
      </c>
      <c r="W11" s="70">
        <v>1.2423960499400068E-2</v>
      </c>
      <c r="X11" s="70">
        <v>0.15992293849009367</v>
      </c>
      <c r="Y11" s="70">
        <v>-4.0599554166502079E-3</v>
      </c>
      <c r="Z11" s="70">
        <v>-5.7719847924506289E-2</v>
      </c>
      <c r="AA11" s="70">
        <v>1.6987924509986905E-2</v>
      </c>
      <c r="AB11" s="70">
        <v>0.12082758334180982</v>
      </c>
      <c r="AC11" s="70">
        <v>4.86320506001525E-2</v>
      </c>
      <c r="AD11" s="70">
        <v>0.11172338002176012</v>
      </c>
      <c r="AE11" s="70">
        <v>-1.5823905794060178E-2</v>
      </c>
      <c r="AF11" s="70">
        <v>-0.17144490857074191</v>
      </c>
    </row>
    <row r="12" spans="1:32" ht="17.100000000000001" customHeight="1" x14ac:dyDescent="0.2">
      <c r="A12" s="70" t="s">
        <v>6</v>
      </c>
      <c r="B12" s="70">
        <v>-6.4205426634562079E-2</v>
      </c>
      <c r="C12" s="70">
        <v>7.3356677299505658E-3</v>
      </c>
      <c r="D12" s="70">
        <v>-0.12114487139663938</v>
      </c>
      <c r="E12" s="70">
        <v>-0.14513641153361503</v>
      </c>
      <c r="F12" s="70">
        <v>-0.24243965975323961</v>
      </c>
      <c r="G12" s="70">
        <v>-0.13211512860361194</v>
      </c>
      <c r="H12" s="70">
        <v>-8.2672395133749438E-2</v>
      </c>
      <c r="I12" s="70">
        <v>0.21779009860477602</v>
      </c>
      <c r="J12" s="70">
        <v>0.18290875105268461</v>
      </c>
      <c r="K12" s="70">
        <v>0.19468840678755442</v>
      </c>
      <c r="L12" s="70">
        <v>0.22782067837895359</v>
      </c>
      <c r="M12" s="70">
        <v>1.306620419112562E-2</v>
      </c>
      <c r="N12" s="70">
        <v>-1.9459512854771029E-3</v>
      </c>
      <c r="O12" s="70">
        <v>-0.11795450903404602</v>
      </c>
      <c r="P12" s="70">
        <v>-0.10259170880722421</v>
      </c>
      <c r="Q12" s="70">
        <v>-6.1727203959233513E-2</v>
      </c>
      <c r="R12" s="70">
        <v>4.5173137351145844E-2</v>
      </c>
      <c r="S12" s="70">
        <v>6.8030713639641624E-2</v>
      </c>
      <c r="T12" s="70">
        <v>-0.24180935987054256</v>
      </c>
      <c r="U12" s="70">
        <v>3.5219302596998939E-3</v>
      </c>
      <c r="V12" s="70">
        <v>0.2106146708401265</v>
      </c>
      <c r="W12" s="70">
        <v>-0.18413117286018166</v>
      </c>
      <c r="X12" s="70">
        <v>3.254604344117819E-4</v>
      </c>
      <c r="Y12" s="70">
        <v>0.10830072165564919</v>
      </c>
      <c r="Z12" s="70">
        <v>-0.51899858507343422</v>
      </c>
      <c r="AA12" s="70">
        <v>0.62061887572087238</v>
      </c>
      <c r="AB12" s="70">
        <v>0.31795993578584308</v>
      </c>
      <c r="AC12" s="70">
        <v>-0.38424624336120311</v>
      </c>
      <c r="AD12" s="70">
        <v>-0.36434778036282645</v>
      </c>
      <c r="AE12" s="70">
        <v>0.29686499308924463</v>
      </c>
      <c r="AF12" s="70">
        <v>0.37090697140962392</v>
      </c>
    </row>
    <row r="13" spans="1:32" s="136" customFormat="1" ht="17.100000000000001" customHeight="1" x14ac:dyDescent="0.2">
      <c r="A13" s="133" t="s">
        <v>93</v>
      </c>
      <c r="B13" s="139">
        <v>0.82670069111884947</v>
      </c>
      <c r="C13" s="139">
        <v>1.0159677568882655</v>
      </c>
      <c r="D13" s="139">
        <v>0.69339122588902236</v>
      </c>
      <c r="E13" s="139">
        <v>-0.47250084748378229</v>
      </c>
      <c r="F13" s="139">
        <v>0.11057749309246173</v>
      </c>
      <c r="G13" s="139">
        <v>0.25273262381260658</v>
      </c>
      <c r="H13" s="139">
        <v>0.98622510360126636</v>
      </c>
      <c r="I13" s="139">
        <v>0.70233107333452449</v>
      </c>
      <c r="J13" s="139">
        <v>0.26057224142552621</v>
      </c>
      <c r="K13" s="139">
        <v>0.54756712939602614</v>
      </c>
      <c r="L13" s="139">
        <v>0.9496590888899562</v>
      </c>
      <c r="M13" s="139">
        <v>0.14212672102557361</v>
      </c>
      <c r="N13" s="139">
        <v>0.90563779091124286</v>
      </c>
      <c r="O13" s="139">
        <v>0.66001056639762146</v>
      </c>
      <c r="P13" s="139">
        <v>-0.80077321486164232</v>
      </c>
      <c r="Q13" s="139">
        <v>-3.3593509955133958</v>
      </c>
      <c r="R13" s="139">
        <v>3.0327059204713418</v>
      </c>
      <c r="S13" s="139">
        <v>0.97165729057405936</v>
      </c>
      <c r="T13" s="139">
        <v>0.25162028302204031</v>
      </c>
      <c r="U13" s="139">
        <v>-1.1643104338790346E-2</v>
      </c>
      <c r="V13" s="139">
        <v>-1.1842839970652739</v>
      </c>
      <c r="W13" s="139">
        <v>3.2146382034715884</v>
      </c>
      <c r="X13" s="139">
        <v>-0.3640971541797941</v>
      </c>
      <c r="Y13" s="139">
        <v>8.3986615396070094E-2</v>
      </c>
      <c r="Z13" s="139">
        <v>8.7799121694745449E-2</v>
      </c>
      <c r="AA13" s="139">
        <v>-0.53746195080788461</v>
      </c>
      <c r="AB13" s="139">
        <v>0.49966971103938412</v>
      </c>
      <c r="AC13" s="139">
        <v>1.4775821504634836</v>
      </c>
      <c r="AD13" s="139">
        <v>1.3875760573072902</v>
      </c>
      <c r="AE13" s="139">
        <v>-1.5524080332061212</v>
      </c>
      <c r="AF13" s="139">
        <v>0.85437313417203453</v>
      </c>
    </row>
    <row r="14" spans="1:32" ht="17.100000000000001" customHeight="1" x14ac:dyDescent="0.2">
      <c r="A14" s="70" t="s">
        <v>8</v>
      </c>
      <c r="B14" s="70">
        <v>0.22385524696953621</v>
      </c>
      <c r="C14" s="70">
        <v>0.24664434851394118</v>
      </c>
      <c r="D14" s="70">
        <v>-2.1088580478540453E-2</v>
      </c>
      <c r="E14" s="70">
        <v>0.13777916347068087</v>
      </c>
      <c r="F14" s="70">
        <v>-0.24029655393634491</v>
      </c>
      <c r="G14" s="70">
        <v>-0.13692835550820964</v>
      </c>
      <c r="H14" s="70">
        <v>0.1465298009956289</v>
      </c>
      <c r="I14" s="70">
        <v>0.22934025683310949</v>
      </c>
      <c r="J14" s="70">
        <v>-1.0289230129773594E-4</v>
      </c>
      <c r="K14" s="70">
        <v>-0.21252660202649268</v>
      </c>
      <c r="L14" s="70">
        <v>0.40106751063735602</v>
      </c>
      <c r="M14" s="70">
        <v>-0.23431604823599389</v>
      </c>
      <c r="N14" s="70">
        <v>0.20895251472692813</v>
      </c>
      <c r="O14" s="70">
        <v>0.35288985158886499</v>
      </c>
      <c r="P14" s="70">
        <v>-9.0003800839825732E-2</v>
      </c>
      <c r="Q14" s="70">
        <v>-0.68447010743431058</v>
      </c>
      <c r="R14" s="70">
        <v>1.0274469637541361</v>
      </c>
      <c r="S14" s="70">
        <v>-0.23914581165701623</v>
      </c>
      <c r="T14" s="70">
        <v>-0.30871076541687614</v>
      </c>
      <c r="U14" s="70">
        <v>-0.26156259387599251</v>
      </c>
      <c r="V14" s="70">
        <v>-0.23452940326759714</v>
      </c>
      <c r="W14" s="70">
        <v>1.6133489659332632</v>
      </c>
      <c r="X14" s="70">
        <v>-0.43573573482641675</v>
      </c>
      <c r="Y14" s="70">
        <v>-0.12410121086414247</v>
      </c>
      <c r="Z14" s="70">
        <v>-0.37705891232164701</v>
      </c>
      <c r="AA14" s="70">
        <v>-0.28703361720200649</v>
      </c>
      <c r="AB14" s="70">
        <v>0.3850990589724938</v>
      </c>
      <c r="AC14" s="70">
        <v>1.2349883428879291</v>
      </c>
      <c r="AD14" s="70">
        <v>0.52102391590570463</v>
      </c>
      <c r="AE14" s="70">
        <v>-0.42755737688996165</v>
      </c>
      <c r="AF14" s="70">
        <v>-0.53574709662932885</v>
      </c>
    </row>
    <row r="15" spans="1:32" ht="17.100000000000001" customHeight="1" x14ac:dyDescent="0.2">
      <c r="A15" s="70" t="s">
        <v>9</v>
      </c>
      <c r="B15" s="70">
        <v>-0.19338722263952415</v>
      </c>
      <c r="C15" s="70">
        <v>0.41279790305417474</v>
      </c>
      <c r="D15" s="70">
        <v>0.76467518963233894</v>
      </c>
      <c r="E15" s="70">
        <v>-0.49775413450889028</v>
      </c>
      <c r="F15" s="70">
        <v>0.13284273055663159</v>
      </c>
      <c r="G15" s="70">
        <v>0.2298723543696557</v>
      </c>
      <c r="H15" s="70">
        <v>0.42545174242898637</v>
      </c>
      <c r="I15" s="70">
        <v>0.28708772861588738</v>
      </c>
      <c r="J15" s="70">
        <v>0.10524219027658449</v>
      </c>
      <c r="K15" s="70">
        <v>0.46785875394352106</v>
      </c>
      <c r="L15" s="70">
        <v>0.33094000823490977</v>
      </c>
      <c r="M15" s="70">
        <v>0.13863943051658387</v>
      </c>
      <c r="N15" s="70">
        <v>0.82129958578205431</v>
      </c>
      <c r="O15" s="70">
        <v>-9.3407701266644636E-3</v>
      </c>
      <c r="P15" s="70">
        <v>-1.0175279371321655</v>
      </c>
      <c r="Q15" s="70">
        <v>-1.9382467759551139</v>
      </c>
      <c r="R15" s="70">
        <v>2.5720853837104301</v>
      </c>
      <c r="S15" s="70">
        <v>-0.2750034698996574</v>
      </c>
      <c r="T15" s="70">
        <v>0.19335470416613085</v>
      </c>
      <c r="U15" s="70">
        <v>0.16702541873743837</v>
      </c>
      <c r="V15" s="70">
        <v>-0.97945118456805125</v>
      </c>
      <c r="W15" s="70">
        <v>1.6402755244920049</v>
      </c>
      <c r="X15" s="70">
        <v>0.34018293610560324</v>
      </c>
      <c r="Y15" s="70">
        <v>4.4082547815933244E-2</v>
      </c>
      <c r="Z15" s="70">
        <v>0.13845900375399306</v>
      </c>
      <c r="AA15" s="70">
        <v>-0.29256514412447937</v>
      </c>
      <c r="AB15" s="70">
        <v>-0.11354382141415091</v>
      </c>
      <c r="AC15" s="70">
        <v>4.8582844353696107E-2</v>
      </c>
      <c r="AD15" s="70">
        <v>1.1141365195562389</v>
      </c>
      <c r="AE15" s="70">
        <v>-1.1604644834120839</v>
      </c>
      <c r="AF15" s="70">
        <v>0.7703196535066047</v>
      </c>
    </row>
    <row r="16" spans="1:32" ht="17.100000000000001" customHeight="1" x14ac:dyDescent="0.2">
      <c r="A16" s="70" t="s">
        <v>10</v>
      </c>
      <c r="B16" s="70">
        <v>1.8808160119963484E-2</v>
      </c>
      <c r="C16" s="70">
        <v>4.8204990774525953E-2</v>
      </c>
      <c r="D16" s="70">
        <v>6.9174328617770092E-2</v>
      </c>
      <c r="E16" s="70">
        <v>-2.2965354839459679E-2</v>
      </c>
      <c r="F16" s="70">
        <v>3.7489940889900188E-2</v>
      </c>
      <c r="G16" s="70">
        <v>1.172162430050872E-2</v>
      </c>
      <c r="H16" s="70">
        <v>-4.8760429840210744E-3</v>
      </c>
      <c r="I16" s="70">
        <v>-1.9527452026808872E-2</v>
      </c>
      <c r="J16" s="70">
        <v>1.3705023417381662E-2</v>
      </c>
      <c r="K16" s="70">
        <v>6.1744014070031633E-3</v>
      </c>
      <c r="L16" s="70">
        <v>2.373503177049948E-2</v>
      </c>
      <c r="M16" s="70">
        <v>5.3316365605926584E-2</v>
      </c>
      <c r="N16" s="70">
        <v>6.1258692846989142E-2</v>
      </c>
      <c r="O16" s="70">
        <v>4.1778792657399477E-2</v>
      </c>
      <c r="P16" s="70">
        <v>4.1469803332448027E-2</v>
      </c>
      <c r="Q16" s="70">
        <v>-0.15413429388870989</v>
      </c>
      <c r="R16" s="70">
        <v>0.19586204659937353</v>
      </c>
      <c r="S16" s="70">
        <v>4.6220560516437158E-2</v>
      </c>
      <c r="T16" s="70">
        <v>2.6354103760930732E-2</v>
      </c>
      <c r="U16" s="70">
        <v>1.6858015054344221E-2</v>
      </c>
      <c r="V16" s="70">
        <v>-1.5839230964508576E-2</v>
      </c>
      <c r="W16" s="70">
        <v>1.9764413558209355E-2</v>
      </c>
      <c r="X16" s="70">
        <v>9.7783305781675486E-3</v>
      </c>
      <c r="Y16" s="70">
        <v>1.2345053886980432E-2</v>
      </c>
      <c r="Z16" s="70">
        <v>3.1638815531562919E-2</v>
      </c>
      <c r="AA16" s="70">
        <v>4.37180112660953E-2</v>
      </c>
      <c r="AB16" s="70">
        <v>3.381519780126821E-2</v>
      </c>
      <c r="AC16" s="70">
        <v>5.4532589436801851E-2</v>
      </c>
      <c r="AD16" s="70">
        <v>7.6181252854647497E-2</v>
      </c>
      <c r="AE16" s="70">
        <v>1.0224464500826239E-2</v>
      </c>
      <c r="AF16" s="70">
        <v>4.3967864081208848E-2</v>
      </c>
    </row>
    <row r="17" spans="1:32" ht="17.100000000000001" customHeight="1" x14ac:dyDescent="0.2">
      <c r="A17" s="70" t="s">
        <v>11</v>
      </c>
      <c r="B17" s="70">
        <v>3.5964054556274827E-2</v>
      </c>
      <c r="C17" s="70">
        <v>3.6866094816563354E-2</v>
      </c>
      <c r="D17" s="70">
        <v>2.5179959086439822E-2</v>
      </c>
      <c r="E17" s="70">
        <v>2.927815934103219E-2</v>
      </c>
      <c r="F17" s="70">
        <v>1.5193661565223001E-2</v>
      </c>
      <c r="G17" s="70">
        <v>2.2913920166821006E-2</v>
      </c>
      <c r="H17" s="70">
        <v>2.1665614583202451E-2</v>
      </c>
      <c r="I17" s="70">
        <v>2.4998871244074326E-2</v>
      </c>
      <c r="J17" s="70">
        <v>3.2538265179223813E-2</v>
      </c>
      <c r="K17" s="70">
        <v>2.8802573813026429E-2</v>
      </c>
      <c r="L17" s="70">
        <v>2.3804474832711014E-2</v>
      </c>
      <c r="M17" s="70">
        <v>2.3801790607675646E-2</v>
      </c>
      <c r="N17" s="70">
        <v>2.0679796554869092E-2</v>
      </c>
      <c r="O17" s="70">
        <v>1.9264870443914998E-2</v>
      </c>
      <c r="P17" s="70">
        <v>2.9239608123999162E-2</v>
      </c>
      <c r="Q17" s="70">
        <v>1.831572311105327E-2</v>
      </c>
      <c r="R17" s="70">
        <v>3.7189473400295887E-2</v>
      </c>
      <c r="S17" s="70">
        <v>2.7625396545364753E-2</v>
      </c>
      <c r="T17" s="70">
        <v>2.414485750703636E-2</v>
      </c>
      <c r="U17" s="70">
        <v>3.0900470343472174E-2</v>
      </c>
      <c r="V17" s="70">
        <v>5.1104108715318716E-2</v>
      </c>
      <c r="W17" s="70">
        <v>3.9705823501410553E-2</v>
      </c>
      <c r="X17" s="70">
        <v>3.0438687663722628E-2</v>
      </c>
      <c r="Y17" s="70">
        <v>2.6920981234993095E-2</v>
      </c>
      <c r="Z17" s="70">
        <v>1.9979917415912485E-2</v>
      </c>
      <c r="AA17" s="70">
        <v>1.8568650677795607E-2</v>
      </c>
      <c r="AB17" s="70">
        <v>2.462324457228985E-2</v>
      </c>
      <c r="AC17" s="70">
        <v>2.4387362759752347E-2</v>
      </c>
      <c r="AD17" s="70">
        <v>2.8849585256737385E-2</v>
      </c>
      <c r="AE17" s="70">
        <v>1.5350559962515773E-2</v>
      </c>
      <c r="AF17" s="70">
        <v>2.5597861647974427E-2</v>
      </c>
    </row>
    <row r="18" spans="1:32" ht="17.100000000000001" customHeight="1" x14ac:dyDescent="0.2">
      <c r="A18" s="70" t="s">
        <v>12</v>
      </c>
      <c r="B18" s="70">
        <v>0.74146045211260314</v>
      </c>
      <c r="C18" s="70">
        <v>0.27145441972906043</v>
      </c>
      <c r="D18" s="70">
        <v>-0.14454967096898724</v>
      </c>
      <c r="E18" s="70">
        <v>-0.11883868094714532</v>
      </c>
      <c r="F18" s="70">
        <v>0.1653477140170517</v>
      </c>
      <c r="G18" s="70">
        <v>0.12515308048383067</v>
      </c>
      <c r="H18" s="70">
        <v>0.39745398857747272</v>
      </c>
      <c r="I18" s="70">
        <v>0.1804316686682603</v>
      </c>
      <c r="J18" s="70">
        <v>0.10918965485363166</v>
      </c>
      <c r="K18" s="70">
        <v>0.25725800225896939</v>
      </c>
      <c r="L18" s="70">
        <v>0.17011206341447802</v>
      </c>
      <c r="M18" s="70">
        <v>0.16068518253138589</v>
      </c>
      <c r="N18" s="70">
        <v>-0.20655279899959803</v>
      </c>
      <c r="O18" s="70">
        <v>0.25541782183410255</v>
      </c>
      <c r="P18" s="70">
        <v>0.23604911165389986</v>
      </c>
      <c r="Q18" s="70">
        <v>-0.60081554134631254</v>
      </c>
      <c r="R18" s="70">
        <v>-0.79987794699289338</v>
      </c>
      <c r="S18" s="70">
        <v>1.4119606150689323</v>
      </c>
      <c r="T18" s="70">
        <v>0.31647738300481659</v>
      </c>
      <c r="U18" s="70">
        <v>3.5135585401946709E-2</v>
      </c>
      <c r="V18" s="70">
        <v>-5.5682869804319244E-3</v>
      </c>
      <c r="W18" s="70">
        <v>-9.845652401330518E-2</v>
      </c>
      <c r="X18" s="70">
        <v>-0.30876137370086543</v>
      </c>
      <c r="Y18" s="70">
        <v>0.12473924332230465</v>
      </c>
      <c r="Z18" s="70">
        <v>0.27478029731492126</v>
      </c>
      <c r="AA18" s="70">
        <v>-2.0149851425284703E-2</v>
      </c>
      <c r="AB18" s="70">
        <v>0.16967603110747742</v>
      </c>
      <c r="AC18" s="70">
        <v>0.11509101102530986</v>
      </c>
      <c r="AD18" s="70">
        <v>-0.35261521626603853</v>
      </c>
      <c r="AE18" s="70">
        <v>1.0038802632580142E-2</v>
      </c>
      <c r="AF18" s="70">
        <v>0.55023485156557328</v>
      </c>
    </row>
    <row r="19" spans="1:32" s="136" customFormat="1" ht="17.100000000000001" customHeight="1" x14ac:dyDescent="0.2">
      <c r="A19" s="133" t="s">
        <v>94</v>
      </c>
      <c r="B19" s="139">
        <v>-7.1837847144444592E-2</v>
      </c>
      <c r="C19" s="139">
        <v>-8.1538705301754777E-2</v>
      </c>
      <c r="D19" s="139">
        <v>0.75535653714580286</v>
      </c>
      <c r="E19" s="139">
        <v>1.4477599681163895</v>
      </c>
      <c r="F19" s="139">
        <v>1.1359744107418994</v>
      </c>
      <c r="G19" s="139">
        <v>1.0512498136794717</v>
      </c>
      <c r="H19" s="139">
        <v>0.2042363183180339</v>
      </c>
      <c r="I19" s="139">
        <v>0.49459542983002369</v>
      </c>
      <c r="J19" s="139">
        <v>1.3537226552409092</v>
      </c>
      <c r="K19" s="139">
        <v>-0.19762467073497278</v>
      </c>
      <c r="L19" s="139">
        <v>0.96436484122381372</v>
      </c>
      <c r="M19" s="139">
        <v>0.45873913115700221</v>
      </c>
      <c r="N19" s="139">
        <v>1.7149217461917721</v>
      </c>
      <c r="O19" s="139">
        <v>1.0337007065408741E-2</v>
      </c>
      <c r="P19" s="139">
        <v>-1.5543967360258621</v>
      </c>
      <c r="Q19" s="139">
        <v>-2.5229134319898949</v>
      </c>
      <c r="R19" s="139">
        <v>2.8612763200710041</v>
      </c>
      <c r="S19" s="139">
        <v>0.49395613690048357</v>
      </c>
      <c r="T19" s="139">
        <v>1.6565934105580356</v>
      </c>
      <c r="U19" s="139">
        <v>0.18618239970976966</v>
      </c>
      <c r="V19" s="139">
        <v>-1.0026976373613952</v>
      </c>
      <c r="W19" s="139">
        <v>1.6361521474198382</v>
      </c>
      <c r="X19" s="139">
        <v>0.85114175304445638</v>
      </c>
      <c r="Y19" s="139">
        <v>-1.8969180974661548E-2</v>
      </c>
      <c r="Z19" s="139">
        <v>1.4046867602012159</v>
      </c>
      <c r="AA19" s="139">
        <v>-9.8135399534350909E-2</v>
      </c>
      <c r="AB19" s="139">
        <v>-0.5674510250888759</v>
      </c>
      <c r="AC19" s="139">
        <v>2.6506788848759637</v>
      </c>
      <c r="AD19" s="139">
        <v>-1.2254839749074942</v>
      </c>
      <c r="AE19" s="139">
        <v>1.7124837995320177</v>
      </c>
      <c r="AF19" s="139">
        <v>-0.70644260921719682</v>
      </c>
    </row>
    <row r="20" spans="1:32" ht="17.100000000000001" customHeight="1" x14ac:dyDescent="0.2">
      <c r="A20" s="103" t="s">
        <v>52</v>
      </c>
      <c r="B20" s="70">
        <v>-4.5800873899004585E-2</v>
      </c>
      <c r="C20" s="70">
        <v>1.200020202310394E-2</v>
      </c>
      <c r="D20" s="70">
        <v>0.34331302640433425</v>
      </c>
      <c r="E20" s="70">
        <v>0.2071439748464427</v>
      </c>
      <c r="F20" s="70">
        <v>-2.1560366558696951E-2</v>
      </c>
      <c r="G20" s="70">
        <v>0.4155481100187437</v>
      </c>
      <c r="H20" s="70">
        <v>2.2224594526922273E-2</v>
      </c>
      <c r="I20" s="70">
        <v>9.207129728560258E-2</v>
      </c>
      <c r="J20" s="70">
        <v>0.20459989847868743</v>
      </c>
      <c r="K20" s="70">
        <v>-5.9015010598220945E-2</v>
      </c>
      <c r="L20" s="70">
        <v>0.28410695445213163</v>
      </c>
      <c r="M20" s="70">
        <v>-0.17268148679911449</v>
      </c>
      <c r="N20" s="70">
        <v>0.39161564845212604</v>
      </c>
      <c r="O20" s="70">
        <v>-5.3490819608090309E-2</v>
      </c>
      <c r="P20" s="70">
        <v>-0.41878653468450111</v>
      </c>
      <c r="Q20" s="70">
        <v>-0.95074971552005716</v>
      </c>
      <c r="R20" s="70">
        <v>1.2849444608442062</v>
      </c>
      <c r="S20" s="70">
        <v>-0.44940169814865238</v>
      </c>
      <c r="T20" s="70">
        <v>-2.4251208641591648E-2</v>
      </c>
      <c r="U20" s="70">
        <v>0.16142669393908202</v>
      </c>
      <c r="V20" s="70">
        <v>-0.19496068355862287</v>
      </c>
      <c r="W20" s="70">
        <v>0.41688689015040392</v>
      </c>
      <c r="X20" s="70">
        <v>0.33230368167683177</v>
      </c>
      <c r="Y20" s="70">
        <v>-1.9989064949101354E-2</v>
      </c>
      <c r="Z20" s="70">
        <v>-0.10665065015838326</v>
      </c>
      <c r="AA20" s="70">
        <v>7.8306305859154657E-2</v>
      </c>
      <c r="AB20" s="70">
        <v>-2.2365090235011795E-2</v>
      </c>
      <c r="AC20" s="70">
        <v>0.49637830141851846</v>
      </c>
      <c r="AD20" s="70">
        <v>3.872413801896786E-2</v>
      </c>
      <c r="AE20" s="70">
        <v>-0.32337365047860694</v>
      </c>
      <c r="AF20" s="70">
        <v>0.23712242568941355</v>
      </c>
    </row>
    <row r="21" spans="1:32" ht="17.100000000000001" customHeight="1" x14ac:dyDescent="0.2">
      <c r="A21" s="103" t="s">
        <v>53</v>
      </c>
      <c r="B21" s="70">
        <v>1.7084750223027141E-2</v>
      </c>
      <c r="C21" s="70">
        <v>4.8462323424547364E-2</v>
      </c>
      <c r="D21" s="70">
        <v>5.951759375866409E-2</v>
      </c>
      <c r="E21" s="70">
        <v>0.13461166362117993</v>
      </c>
      <c r="F21" s="70">
        <v>0.11809685740311396</v>
      </c>
      <c r="G21" s="70">
        <v>7.6838446415304462E-2</v>
      </c>
      <c r="H21" s="70">
        <v>5.2356547875185719E-2</v>
      </c>
      <c r="I21" s="70">
        <v>7.6282709567856308E-2</v>
      </c>
      <c r="J21" s="70">
        <v>-7.584347450974431E-2</v>
      </c>
      <c r="K21" s="70">
        <v>-3.4859971788599703E-2</v>
      </c>
      <c r="L21" s="70">
        <v>1.755652822576052E-2</v>
      </c>
      <c r="M21" s="70">
        <v>7.1883184677777601E-2</v>
      </c>
      <c r="N21" s="70">
        <v>0.11616907913514435</v>
      </c>
      <c r="O21" s="70">
        <v>-0.15150842969545428</v>
      </c>
      <c r="P21" s="70">
        <v>-0.13600921525237364</v>
      </c>
      <c r="Q21" s="70">
        <v>-0.15401359372218046</v>
      </c>
      <c r="R21" s="70">
        <v>0.27486938952251072</v>
      </c>
      <c r="S21" s="70">
        <v>-6.2563852508031606E-2</v>
      </c>
      <c r="T21" s="70">
        <v>-3.401080731974733E-2</v>
      </c>
      <c r="U21" s="70">
        <v>8.7938793851374736E-2</v>
      </c>
      <c r="V21" s="70">
        <v>-0.2184385437554579</v>
      </c>
      <c r="W21" s="70">
        <v>8.0175802020156228E-2</v>
      </c>
      <c r="X21" s="70">
        <v>0.1176309880132933</v>
      </c>
      <c r="Y21" s="70">
        <v>-0.19439980778719693</v>
      </c>
      <c r="Z21" s="70">
        <v>-0.11645377937238743</v>
      </c>
      <c r="AA21" s="70">
        <v>0.14368748054252956</v>
      </c>
      <c r="AB21" s="70">
        <v>-0.12365384921456167</v>
      </c>
      <c r="AC21" s="70">
        <v>-1.6551886023287173E-2</v>
      </c>
      <c r="AD21" s="70">
        <v>4.4969658065162878E-2</v>
      </c>
      <c r="AE21" s="70">
        <v>6.8616319315248545E-2</v>
      </c>
      <c r="AF21" s="70">
        <v>3.7817081509254127E-2</v>
      </c>
    </row>
    <row r="22" spans="1:32" ht="17.100000000000001" customHeight="1" x14ac:dyDescent="0.2">
      <c r="A22" s="103" t="s">
        <v>55</v>
      </c>
      <c r="B22" s="70">
        <v>0.31125555450383774</v>
      </c>
      <c r="C22" s="70">
        <v>0.17958648188267909</v>
      </c>
      <c r="D22" s="70">
        <v>2.50624385048158E-2</v>
      </c>
      <c r="E22" s="70">
        <v>0.1918014805640785</v>
      </c>
      <c r="F22" s="70">
        <v>0.13701619399756454</v>
      </c>
      <c r="G22" s="70">
        <v>-3.641305254174225E-2</v>
      </c>
      <c r="H22" s="70">
        <v>-8.3706482558191311E-3</v>
      </c>
      <c r="I22" s="70">
        <v>-1.1605051408891804E-2</v>
      </c>
      <c r="J22" s="70">
        <v>9.0967628230392047E-2</v>
      </c>
      <c r="K22" s="70">
        <v>-0.10640215102624656</v>
      </c>
      <c r="L22" s="70">
        <v>2.924420082398526E-2</v>
      </c>
      <c r="M22" s="70">
        <v>2.6602005710367797E-2</v>
      </c>
      <c r="N22" s="70">
        <v>0.25059631564925527</v>
      </c>
      <c r="O22" s="70">
        <v>-7.3222837633011018E-2</v>
      </c>
      <c r="P22" s="70">
        <v>-0.23933420389917362</v>
      </c>
      <c r="Q22" s="70">
        <v>-1.2332764236307094</v>
      </c>
      <c r="R22" s="70">
        <v>0.91133946237229935</v>
      </c>
      <c r="S22" s="70">
        <v>5.356763705984275E-2</v>
      </c>
      <c r="T22" s="70">
        <v>0.43084210811814067</v>
      </c>
      <c r="U22" s="70">
        <v>-0.23856620403621465</v>
      </c>
      <c r="V22" s="70">
        <v>-0.15804200956550193</v>
      </c>
      <c r="W22" s="70">
        <v>0.32569071390149179</v>
      </c>
      <c r="X22" s="70">
        <v>-0.41990778813415891</v>
      </c>
      <c r="Y22" s="70">
        <v>8.8207836563370501E-2</v>
      </c>
      <c r="Z22" s="70">
        <v>3.261095005689825E-2</v>
      </c>
      <c r="AA22" s="70">
        <v>0.23648064824713572</v>
      </c>
      <c r="AB22" s="70">
        <v>-4.2697244434550349E-2</v>
      </c>
      <c r="AC22" s="70">
        <v>0.565588016904778</v>
      </c>
      <c r="AD22" s="70">
        <v>-9.1240446948829462E-2</v>
      </c>
      <c r="AE22" s="70">
        <v>-0.30194700354705245</v>
      </c>
      <c r="AF22" s="70">
        <v>4.4930892642174591E-2</v>
      </c>
    </row>
    <row r="23" spans="1:32" ht="17.100000000000001" customHeight="1" x14ac:dyDescent="0.2">
      <c r="A23" s="103" t="s">
        <v>54</v>
      </c>
      <c r="B23" s="70">
        <v>-8.4095165455165502E-2</v>
      </c>
      <c r="C23" s="70">
        <v>0.13108982161103314</v>
      </c>
      <c r="D23" s="70">
        <v>9.845000644890646E-2</v>
      </c>
      <c r="E23" s="70">
        <v>2.5681711503986956E-2</v>
      </c>
      <c r="F23" s="70">
        <v>1.2073972042925075E-2</v>
      </c>
      <c r="G23" s="70">
        <v>7.9121175312671849E-2</v>
      </c>
      <c r="H23" s="70">
        <v>8.2653520880367551E-2</v>
      </c>
      <c r="I23" s="70">
        <v>-5.1183269147279678E-2</v>
      </c>
      <c r="J23" s="70">
        <v>-0.15697390700615088</v>
      </c>
      <c r="K23" s="70">
        <v>-5.8125762308401052E-2</v>
      </c>
      <c r="L23" s="70">
        <v>3.7402471532583997E-2</v>
      </c>
      <c r="M23" s="70">
        <v>9.2631540637488949E-2</v>
      </c>
      <c r="N23" s="70">
        <v>0.28117923005954387</v>
      </c>
      <c r="O23" s="70">
        <v>0.11728381281219175</v>
      </c>
      <c r="P23" s="70">
        <v>-0.14219275100597858</v>
      </c>
      <c r="Q23" s="70">
        <v>-0.11233314446863886</v>
      </c>
      <c r="R23" s="70">
        <v>0.1669687486434932</v>
      </c>
      <c r="S23" s="70">
        <v>0.13259338448893801</v>
      </c>
      <c r="T23" s="70">
        <v>0.15991410936842859</v>
      </c>
      <c r="U23" s="70">
        <v>0.12416999803623657</v>
      </c>
      <c r="V23" s="70">
        <v>-0.11473148866936822</v>
      </c>
      <c r="W23" s="70">
        <v>5.0958078833326495E-2</v>
      </c>
      <c r="X23" s="70">
        <v>5.4914897945805313E-2</v>
      </c>
      <c r="Y23" s="70">
        <v>3.6318012108319489E-2</v>
      </c>
      <c r="Z23" s="70">
        <v>-4.890659200337677E-2</v>
      </c>
      <c r="AA23" s="70">
        <v>5.1665488967694059E-2</v>
      </c>
      <c r="AB23" s="70">
        <v>0.22960039528280479</v>
      </c>
      <c r="AC23" s="70">
        <v>0.22831787656755992</v>
      </c>
      <c r="AD23" s="70">
        <v>0.24893717618740557</v>
      </c>
      <c r="AE23" s="70">
        <v>-8.4821155549518398E-2</v>
      </c>
      <c r="AF23" s="70">
        <v>-0.15619007966636383</v>
      </c>
    </row>
    <row r="24" spans="1:32" ht="17.100000000000001" customHeight="1" x14ac:dyDescent="0.2">
      <c r="A24" s="103" t="s">
        <v>72</v>
      </c>
      <c r="B24" s="70">
        <v>-0.10364181908255002</v>
      </c>
      <c r="C24" s="70">
        <v>-3.9608360540122615E-2</v>
      </c>
      <c r="D24" s="70">
        <v>0.18977591472026809</v>
      </c>
      <c r="E24" s="70">
        <v>5.4678598657977298E-3</v>
      </c>
      <c r="F24" s="70">
        <v>-3.2342536991256707E-2</v>
      </c>
      <c r="G24" s="70">
        <v>6.6808520828563145E-2</v>
      </c>
      <c r="H24" s="70">
        <v>-0.1721454283332583</v>
      </c>
      <c r="I24" s="70">
        <v>0.16343008194572756</v>
      </c>
      <c r="J24" s="70">
        <v>6.2610452306857897E-2</v>
      </c>
      <c r="K24" s="70">
        <v>9.874675632260041E-2</v>
      </c>
      <c r="L24" s="70">
        <v>0.10089968380301542</v>
      </c>
      <c r="M24" s="70">
        <v>0.10931356216523466</v>
      </c>
      <c r="N24" s="70">
        <v>0.21756038213667472</v>
      </c>
      <c r="O24" s="70">
        <v>3.2883293521476946E-2</v>
      </c>
      <c r="P24" s="70">
        <v>-0.12440408927341109</v>
      </c>
      <c r="Q24" s="70">
        <v>-0.32864588109452603</v>
      </c>
      <c r="R24" s="70">
        <v>0.57204360888684103</v>
      </c>
      <c r="S24" s="70">
        <v>-0.14622112162544063</v>
      </c>
      <c r="T24" s="70">
        <v>0.21711456671635862</v>
      </c>
      <c r="U24" s="70">
        <v>-3.4315970810379237E-2</v>
      </c>
      <c r="V24" s="70">
        <v>-4.5620649515718528E-3</v>
      </c>
      <c r="W24" s="70">
        <v>-0.1086619405254195</v>
      </c>
      <c r="X24" s="70">
        <v>0.32639083242652861</v>
      </c>
      <c r="Y24" s="70">
        <v>6.1312388226944462E-3</v>
      </c>
      <c r="Z24" s="70">
        <v>-0.14354812743129855</v>
      </c>
      <c r="AA24" s="70">
        <v>0.17958699827039548</v>
      </c>
      <c r="AB24" s="70">
        <v>-0.60087201673380575</v>
      </c>
      <c r="AC24" s="70">
        <v>0.77964863702587894</v>
      </c>
      <c r="AD24" s="70">
        <v>-0.23251171574833343</v>
      </c>
      <c r="AE24" s="70">
        <v>8.95229797359018E-2</v>
      </c>
      <c r="AF24" s="70">
        <v>-0.41309449746749322</v>
      </c>
    </row>
    <row r="25" spans="1:32" ht="17.100000000000001" customHeight="1" x14ac:dyDescent="0.2">
      <c r="A25" s="103" t="s">
        <v>14</v>
      </c>
      <c r="B25" s="70">
        <v>-8.4546662049265267E-2</v>
      </c>
      <c r="C25" s="70">
        <v>6.6785668750745875E-2</v>
      </c>
      <c r="D25" s="70">
        <v>0.12439127046594521</v>
      </c>
      <c r="E25" s="70">
        <v>0.20959788682832844</v>
      </c>
      <c r="F25" s="70">
        <v>0.15013806446381603</v>
      </c>
      <c r="G25" s="70">
        <v>0.29030572231126411</v>
      </c>
      <c r="H25" s="70">
        <v>7.5510450471431234E-2</v>
      </c>
      <c r="I25" s="70">
        <v>0.13869788392175392</v>
      </c>
      <c r="J25" s="70">
        <v>0.34476398616057946</v>
      </c>
      <c r="K25" s="70">
        <v>8.2328328806884038E-2</v>
      </c>
      <c r="L25" s="70">
        <v>9.2424519442388539E-2</v>
      </c>
      <c r="M25" s="70">
        <v>-0.14198389065360487</v>
      </c>
      <c r="N25" s="70">
        <v>0.26675188859048726</v>
      </c>
      <c r="O25" s="70">
        <v>-0.13212839990420322</v>
      </c>
      <c r="P25" s="70">
        <v>0.39131394558017291</v>
      </c>
      <c r="Q25" s="70">
        <v>9.4689031887050228E-3</v>
      </c>
      <c r="R25" s="70">
        <v>-2.4335005985522285E-2</v>
      </c>
      <c r="S25" s="70">
        <v>1.58660268013164E-2</v>
      </c>
      <c r="T25" s="70">
        <v>9.9422760793410697E-2</v>
      </c>
      <c r="U25" s="70">
        <v>0.16663276869343158</v>
      </c>
      <c r="V25" s="70">
        <v>0.15312826924504488</v>
      </c>
      <c r="W25" s="70">
        <v>0.20540428470847361</v>
      </c>
      <c r="X25" s="70">
        <v>0.12735384656307433</v>
      </c>
      <c r="Y25" s="70">
        <v>0.16606213738504402</v>
      </c>
      <c r="Z25" s="70">
        <v>0.14172098829712598</v>
      </c>
      <c r="AA25" s="70">
        <v>9.4536814839084743E-2</v>
      </c>
      <c r="AB25" s="70">
        <v>3.1141726697666867E-2</v>
      </c>
      <c r="AC25" s="70">
        <v>0.15818876164467344</v>
      </c>
      <c r="AD25" s="70">
        <v>-6.0629426836607712E-3</v>
      </c>
      <c r="AE25" s="70">
        <v>9.0890990803153909E-2</v>
      </c>
      <c r="AF25" s="70">
        <v>5.4723149264295064E-2</v>
      </c>
    </row>
    <row r="26" spans="1:32" ht="17.100000000000001" customHeight="1" x14ac:dyDescent="0.2">
      <c r="A26" s="103" t="s">
        <v>56</v>
      </c>
      <c r="B26" s="70">
        <v>-3.6244911944297617E-2</v>
      </c>
      <c r="C26" s="70">
        <v>-0.2595000761283503</v>
      </c>
      <c r="D26" s="70">
        <v>-0.23049641727697742</v>
      </c>
      <c r="E26" s="70">
        <v>6.831526494855783E-2</v>
      </c>
      <c r="F26" s="70">
        <v>0.27585441364878643</v>
      </c>
      <c r="G26" s="70">
        <v>-3.4703785823608245E-2</v>
      </c>
      <c r="H26" s="70">
        <v>1.8159249274547401E-2</v>
      </c>
      <c r="I26" s="70">
        <v>0.12288446132710271</v>
      </c>
      <c r="J26" s="70">
        <v>-7.3783571486287475E-2</v>
      </c>
      <c r="K26" s="70">
        <v>-0.15980917475207804</v>
      </c>
      <c r="L26" s="70">
        <v>0.32654573246306978</v>
      </c>
      <c r="M26" s="70">
        <v>0.32327604834937806</v>
      </c>
      <c r="N26" s="70">
        <v>7.2994939867246894E-2</v>
      </c>
      <c r="O26" s="70">
        <v>-0.18383756015305872</v>
      </c>
      <c r="P26" s="70">
        <v>-0.73213468929300707</v>
      </c>
      <c r="Q26" s="70">
        <v>0.41074236987565055</v>
      </c>
      <c r="R26" s="70">
        <v>-0.27629245050739021</v>
      </c>
      <c r="S26" s="70">
        <v>0.42439981159415519</v>
      </c>
      <c r="T26" s="70">
        <v>0.33960037916863878</v>
      </c>
      <c r="U26" s="70">
        <v>-0.1105243192835514</v>
      </c>
      <c r="V26" s="70">
        <v>-0.16812103592559324</v>
      </c>
      <c r="W26" s="70">
        <v>6.2197090393337248E-2</v>
      </c>
      <c r="X26" s="70">
        <v>-4.6953169299323097E-2</v>
      </c>
      <c r="Y26" s="70">
        <v>1.5716231270778279E-2</v>
      </c>
      <c r="Z26" s="70">
        <v>0.95366025560415724</v>
      </c>
      <c r="AA26" s="70">
        <v>-0.55239235277875909</v>
      </c>
      <c r="AB26" s="70">
        <v>0.19577990274317458</v>
      </c>
      <c r="AC26" s="70">
        <v>-0.2599754475345456</v>
      </c>
      <c r="AD26" s="70">
        <v>-0.69991515286452977</v>
      </c>
      <c r="AE26" s="70">
        <v>1.6581340641626769</v>
      </c>
      <c r="AF26" s="70">
        <v>-0.52041819213813945</v>
      </c>
    </row>
    <row r="27" spans="1:32" ht="17.100000000000001" customHeight="1" x14ac:dyDescent="0.2">
      <c r="A27" s="103" t="s">
        <v>57</v>
      </c>
      <c r="B27" s="70">
        <v>3.9064217443750451E-2</v>
      </c>
      <c r="C27" s="70">
        <v>2.3968767625020208E-2</v>
      </c>
      <c r="D27" s="70">
        <v>1.8693413731947536E-2</v>
      </c>
      <c r="E27" s="70">
        <v>1.1801513967409371E-2</v>
      </c>
      <c r="F27" s="70">
        <v>1.1894938165004872E-2</v>
      </c>
      <c r="G27" s="70">
        <v>1.07940470601728E-3</v>
      </c>
      <c r="H27" s="70">
        <v>5.4360530982128313E-2</v>
      </c>
      <c r="I27" s="70">
        <v>9.3852663716977452E-2</v>
      </c>
      <c r="J27" s="70">
        <v>8.3196568170673252E-2</v>
      </c>
      <c r="K27" s="70">
        <v>6.2496822692901743E-2</v>
      </c>
      <c r="L27" s="70">
        <v>7.9974957567536434E-2</v>
      </c>
      <c r="M27" s="70">
        <v>9.4187186962639391E-2</v>
      </c>
      <c r="N27" s="70">
        <v>3.4070753214793435E-2</v>
      </c>
      <c r="O27" s="70">
        <v>7.0630362071664454E-2</v>
      </c>
      <c r="P27" s="70">
        <v>-0.16314071604788433</v>
      </c>
      <c r="Q27" s="70">
        <v>3.8979994307840944E-2</v>
      </c>
      <c r="R27" s="70">
        <v>3.6152892279997254E-2</v>
      </c>
      <c r="S27" s="70">
        <v>5.7211922626377164E-2</v>
      </c>
      <c r="T27" s="70">
        <v>1.433793780429278E-2</v>
      </c>
      <c r="U27" s="70">
        <v>-7.4434512602668118E-3</v>
      </c>
      <c r="V27" s="70">
        <v>-1.9450577185471263E-2</v>
      </c>
      <c r="W27" s="70">
        <v>7.1044866218706287E-2</v>
      </c>
      <c r="X27" s="70">
        <v>1.9726154699136302E-3</v>
      </c>
      <c r="Y27" s="70">
        <v>7.3180403245902442E-2</v>
      </c>
      <c r="Z27" s="70">
        <v>0.18993415021938101</v>
      </c>
      <c r="AA27" s="70">
        <v>1.9659799922879535E-2</v>
      </c>
      <c r="AB27" s="70">
        <v>9.465133547741976E-2</v>
      </c>
      <c r="AC27" s="70">
        <v>4.8039862628336039E-2</v>
      </c>
      <c r="AD27" s="70">
        <v>-0.10836922770346664</v>
      </c>
      <c r="AE27" s="70">
        <v>-2.4800766797616089E-3</v>
      </c>
      <c r="AF27" s="70">
        <v>0.23801716768498191</v>
      </c>
    </row>
    <row r="28" spans="1:32" ht="17.100000000000001" customHeight="1" x14ac:dyDescent="0.2">
      <c r="A28" s="103" t="s">
        <v>15</v>
      </c>
      <c r="B28" s="70">
        <v>5.5630899360590231E-3</v>
      </c>
      <c r="C28" s="70">
        <v>7.5717472745388203E-2</v>
      </c>
      <c r="D28" s="70">
        <v>0.12568093399252725</v>
      </c>
      <c r="E28" s="70">
        <v>0.21499506469468674</v>
      </c>
      <c r="F28" s="70">
        <v>3.0997838249422392E-2</v>
      </c>
      <c r="G28" s="70">
        <v>-8.0880744925988929E-3</v>
      </c>
      <c r="H28" s="70">
        <v>-3.6489106073466733E-2</v>
      </c>
      <c r="I28" s="70">
        <v>-6.370759149835678E-2</v>
      </c>
      <c r="J28" s="70">
        <v>0.11127229220903555</v>
      </c>
      <c r="K28" s="70">
        <v>-5.6669228621607559E-2</v>
      </c>
      <c r="L28" s="70">
        <v>0.13367263537138688</v>
      </c>
      <c r="M28" s="70">
        <v>0.14695377922618461</v>
      </c>
      <c r="N28" s="70">
        <v>0.10405970409158986</v>
      </c>
      <c r="O28" s="70">
        <v>0.10843096489576512</v>
      </c>
      <c r="P28" s="70">
        <v>3.3570872555541406E-2</v>
      </c>
      <c r="Q28" s="70">
        <v>0.11107104112834305</v>
      </c>
      <c r="R28" s="70">
        <v>7.0439007877498641E-2</v>
      </c>
      <c r="S28" s="70">
        <v>7.6248429979661567E-2</v>
      </c>
      <c r="T28" s="70">
        <v>0.37242702115401427</v>
      </c>
      <c r="U28" s="70">
        <v>-0.36396935665669389</v>
      </c>
      <c r="V28" s="70">
        <v>7.7380251155393348E-2</v>
      </c>
      <c r="W28" s="70">
        <v>1.5934651474656492E-2</v>
      </c>
      <c r="X28" s="70">
        <v>0.12829423650719018</v>
      </c>
      <c r="Y28" s="70">
        <v>7.7236315106424827E-2</v>
      </c>
      <c r="Z28" s="70">
        <v>3.1217862456794525E-2</v>
      </c>
      <c r="AA28" s="70">
        <v>-7.9320903437950646E-2</v>
      </c>
      <c r="AB28" s="70">
        <v>-0.29305864810119692</v>
      </c>
      <c r="AC28" s="70">
        <v>0.33088964541632948</v>
      </c>
      <c r="AD28" s="70">
        <v>-0.58437990708685006</v>
      </c>
      <c r="AE28" s="70">
        <v>0.55093883254626341</v>
      </c>
      <c r="AF28" s="70">
        <v>-0.10032680016828691</v>
      </c>
    </row>
    <row r="29" spans="1:32" ht="17.100000000000001" customHeight="1" x14ac:dyDescent="0.2">
      <c r="A29" s="103" t="s">
        <v>16</v>
      </c>
      <c r="B29" s="70">
        <v>-2.2320052376491366E-2</v>
      </c>
      <c r="C29" s="70">
        <v>-0.26507397605998279</v>
      </c>
      <c r="D29" s="70">
        <v>-0.1395146897958679</v>
      </c>
      <c r="E29" s="70">
        <v>0.12850246156071773</v>
      </c>
      <c r="F29" s="70">
        <v>0.28252710254270508</v>
      </c>
      <c r="G29" s="70">
        <v>5.2243035925931582E-2</v>
      </c>
      <c r="H29" s="70">
        <v>1.5984278052162303E-2</v>
      </c>
      <c r="I29" s="70">
        <v>-1.9630745721662578E-2</v>
      </c>
      <c r="J29" s="70">
        <v>0.43750218953884151</v>
      </c>
      <c r="K29" s="70">
        <v>0.16652240899236281</v>
      </c>
      <c r="L29" s="70">
        <v>-0.23422560796721739</v>
      </c>
      <c r="M29" s="70">
        <v>-0.20587615057046388</v>
      </c>
      <c r="N29" s="70">
        <v>-7.7940802786548205E-2</v>
      </c>
      <c r="O29" s="70">
        <v>0.30691802085098224</v>
      </c>
      <c r="P29" s="70">
        <v>-7.6300083630492085E-3</v>
      </c>
      <c r="Q29" s="70">
        <v>-6.8351334394984697E-2</v>
      </c>
      <c r="R29" s="70">
        <v>-0.8067393544943362</v>
      </c>
      <c r="S29" s="70">
        <v>0.56052234065037365</v>
      </c>
      <c r="T29" s="70">
        <v>0.16021915480276047</v>
      </c>
      <c r="U29" s="70">
        <v>0.18841888900625048</v>
      </c>
      <c r="V29" s="70">
        <v>-0.43525019089989497</v>
      </c>
      <c r="W29" s="70">
        <v>4.7495354373234419E-2</v>
      </c>
      <c r="X29" s="70">
        <v>0.37882803439007967</v>
      </c>
      <c r="Y29" s="70">
        <v>-0.33526374358429817</v>
      </c>
      <c r="Z29" s="70">
        <v>0.35524594999894649</v>
      </c>
      <c r="AA29" s="70">
        <v>-0.36673286547754536</v>
      </c>
      <c r="AB29" s="70">
        <v>-1.3238329224850881E-2</v>
      </c>
      <c r="AC29" s="70">
        <v>0.43043117730559172</v>
      </c>
      <c r="AD29" s="70">
        <v>0.36653917708653722</v>
      </c>
      <c r="AE29" s="70">
        <v>-0.40178263696644168</v>
      </c>
      <c r="AF29" s="70">
        <v>-0.20900938136499064</v>
      </c>
    </row>
    <row r="30" spans="1:32" ht="17.100000000000001" customHeight="1" x14ac:dyDescent="0.2">
      <c r="A30" s="103" t="s">
        <v>58</v>
      </c>
      <c r="B30" s="70">
        <v>-3.6092008552886863E-2</v>
      </c>
      <c r="C30" s="70">
        <v>-5.4608104084878893E-3</v>
      </c>
      <c r="D30" s="70">
        <v>0.11419704084616875</v>
      </c>
      <c r="E30" s="70">
        <v>0.22027393048546026</v>
      </c>
      <c r="F30" s="70">
        <v>0.20440806939559011</v>
      </c>
      <c r="G30" s="70">
        <v>8.4587903355720917E-2</v>
      </c>
      <c r="H30" s="70">
        <v>6.2712487067605821E-2</v>
      </c>
      <c r="I30" s="70">
        <v>-7.2030539664569584E-2</v>
      </c>
      <c r="J30" s="70">
        <v>0.23552326909821894</v>
      </c>
      <c r="K30" s="70">
        <v>-0.15622838660443444</v>
      </c>
      <c r="L30" s="70">
        <v>6.5971876086113185E-2</v>
      </c>
      <c r="M30" s="70">
        <v>0.10043228503282584</v>
      </c>
      <c r="N30" s="70">
        <v>4.8962421705211243E-2</v>
      </c>
      <c r="O30" s="70">
        <v>-4.0921760394494119E-2</v>
      </c>
      <c r="P30" s="70">
        <v>-1.2127770767862121E-2</v>
      </c>
      <c r="Q30" s="70">
        <v>-0.21820175362111704</v>
      </c>
      <c r="R30" s="70">
        <v>0.6415105748518527</v>
      </c>
      <c r="S30" s="70">
        <v>-0.21790178017044637</v>
      </c>
      <c r="T30" s="70">
        <v>-0.12123287442630488</v>
      </c>
      <c r="U30" s="70">
        <v>0.14038526239874896</v>
      </c>
      <c r="V30" s="70">
        <v>4.7974799378200213E-2</v>
      </c>
      <c r="W30" s="70">
        <v>0.47787480514477293</v>
      </c>
      <c r="X30" s="70">
        <v>-0.15677718664593107</v>
      </c>
      <c r="Y30" s="70">
        <v>1.9943535365048678E-3</v>
      </c>
      <c r="Z30" s="70">
        <v>0.12431708771134785</v>
      </c>
      <c r="AA30" s="70">
        <v>5.9647795826512945E-2</v>
      </c>
      <c r="AB30" s="70">
        <v>-4.7528500594182337E-2</v>
      </c>
      <c r="AC30" s="70">
        <v>-0.11657875701300668</v>
      </c>
      <c r="AD30" s="70">
        <v>-0.20847707711047136</v>
      </c>
      <c r="AE30" s="70">
        <v>0.1245476350969283</v>
      </c>
      <c r="AF30" s="70">
        <v>0.31073168272652718</v>
      </c>
    </row>
    <row r="31" spans="1:32" ht="17.100000000000001" customHeight="1" x14ac:dyDescent="0.2">
      <c r="A31" s="103" t="s">
        <v>71</v>
      </c>
      <c r="B31" s="70">
        <v>3.0757152949769579E-3</v>
      </c>
      <c r="C31" s="70">
        <v>8.4521073061897371E-3</v>
      </c>
      <c r="D31" s="70">
        <v>2.60530259199757E-2</v>
      </c>
      <c r="E31" s="70">
        <v>6.7233971357618549E-2</v>
      </c>
      <c r="F31" s="70">
        <v>-3.4912711648125795E-2</v>
      </c>
      <c r="G31" s="70">
        <v>4.9025229679075556E-2</v>
      </c>
      <c r="H31" s="70">
        <v>1.3492091914673481E-2</v>
      </c>
      <c r="I31" s="70">
        <v>1.2069831557936079E-2</v>
      </c>
      <c r="J31" s="70">
        <v>1.7614300391521742E-2</v>
      </c>
      <c r="K31" s="70">
        <v>-9.7434178463539044E-3</v>
      </c>
      <c r="L31" s="70">
        <v>9.9559823663285529E-3</v>
      </c>
      <c r="M31" s="70">
        <v>-7.2561387674957793E-3</v>
      </c>
      <c r="N31" s="70">
        <v>1.1682218097554189E-3</v>
      </c>
      <c r="O31" s="70">
        <v>6.0397722837726687E-4</v>
      </c>
      <c r="P31" s="70">
        <v>-9.7913639232121603E-3</v>
      </c>
      <c r="Q31" s="70">
        <v>-4.279688172135572E-2</v>
      </c>
      <c r="R31" s="70">
        <v>-6.0051705515051955E-3</v>
      </c>
      <c r="S31" s="70">
        <v>1.3148049626521822E-2</v>
      </c>
      <c r="T31" s="70">
        <v>-2.5268019018293941E-3</v>
      </c>
      <c r="U31" s="70">
        <v>3.0238310018149344E-2</v>
      </c>
      <c r="V31" s="70">
        <v>2.0400332024736079E-3</v>
      </c>
      <c r="W31" s="70">
        <v>-3.452533283868213E-2</v>
      </c>
      <c r="X31" s="70">
        <v>-1.4993840821174656E-2</v>
      </c>
      <c r="Y31" s="70">
        <v>1.2601668720806593E-2</v>
      </c>
      <c r="Z31" s="70">
        <v>-2.8571291829882974E-2</v>
      </c>
      <c r="AA31" s="70">
        <v>2.3789763822477748E-2</v>
      </c>
      <c r="AB31" s="70">
        <v>3.2609211780358145E-2</v>
      </c>
      <c r="AC31" s="70">
        <v>2.4071333068416488E-2</v>
      </c>
      <c r="AD31" s="70">
        <v>2.2189789621132487E-2</v>
      </c>
      <c r="AE31" s="70">
        <v>-6.102518158351139E-2</v>
      </c>
      <c r="AF31" s="70">
        <v>7.5922264901689102E-2</v>
      </c>
    </row>
    <row r="32" spans="1:32" ht="17.100000000000001" customHeight="1" x14ac:dyDescent="0.2">
      <c r="A32" s="103" t="s">
        <v>17</v>
      </c>
      <c r="B32" s="70">
        <v>-4.143154833415183E-2</v>
      </c>
      <c r="C32" s="70">
        <v>-6.4078292366542042E-2</v>
      </c>
      <c r="D32" s="70">
        <v>-5.6986578396600153E-3</v>
      </c>
      <c r="E32" s="70">
        <v>-4.3342346581991993E-2</v>
      </c>
      <c r="F32" s="70">
        <v>-3.767729613799176E-3</v>
      </c>
      <c r="G32" s="70">
        <v>9.4079512063809274E-3</v>
      </c>
      <c r="H32" s="70">
        <v>1.8291534124020552E-2</v>
      </c>
      <c r="I32" s="70">
        <v>8.0502943957762446E-3</v>
      </c>
      <c r="J32" s="70">
        <v>6.6811548044686198E-2</v>
      </c>
      <c r="K32" s="70">
        <v>2.7763006538418452E-2</v>
      </c>
      <c r="L32" s="70">
        <v>1.5491012388219936E-2</v>
      </c>
      <c r="M32" s="70">
        <v>1.6139456285828829E-2</v>
      </c>
      <c r="N32" s="70">
        <v>2.5273107720770881E-3</v>
      </c>
      <c r="O32" s="70">
        <v>3.6303135237466533E-3</v>
      </c>
      <c r="P32" s="70">
        <v>1.2978295178689406E-3</v>
      </c>
      <c r="Q32" s="70">
        <v>1.0101905527078717E-2</v>
      </c>
      <c r="R32" s="70">
        <v>1.0847598991537836E-2</v>
      </c>
      <c r="S32" s="70">
        <v>3.1289860613448892E-2</v>
      </c>
      <c r="T32" s="70">
        <v>3.9487472079219162E-2</v>
      </c>
      <c r="U32" s="70">
        <v>3.6520263494873334E-2</v>
      </c>
      <c r="V32" s="70">
        <v>2.523262547417382E-2</v>
      </c>
      <c r="W32" s="70">
        <v>2.0454160213658545E-2</v>
      </c>
      <c r="X32" s="70">
        <v>1.6982793829302231E-2</v>
      </c>
      <c r="Y32" s="70">
        <v>4.8225331007459578E-2</v>
      </c>
      <c r="Z32" s="70">
        <v>1.5278155629311389E-2</v>
      </c>
      <c r="AA32" s="70">
        <v>8.114627679908927E-3</v>
      </c>
      <c r="AB32" s="70">
        <v>-1.2961455652942351E-2</v>
      </c>
      <c r="AC32" s="70">
        <v>-2.2975109419368492E-2</v>
      </c>
      <c r="AD32" s="70">
        <v>-2.0631306340242326E-2</v>
      </c>
      <c r="AE32" s="70">
        <v>0.30056546381431232</v>
      </c>
      <c r="AF32" s="70">
        <v>-0.31166288318647739</v>
      </c>
    </row>
    <row r="33" spans="1:32" ht="17.100000000000001" customHeight="1" x14ac:dyDescent="0.2">
      <c r="A33" s="103" t="s">
        <v>59</v>
      </c>
      <c r="B33" s="70">
        <v>6.2918671477173718E-3</v>
      </c>
      <c r="C33" s="70">
        <v>6.1199648330067689E-3</v>
      </c>
      <c r="D33" s="70">
        <v>5.9316372647686983E-3</v>
      </c>
      <c r="E33" s="70">
        <v>5.6755304541108486E-3</v>
      </c>
      <c r="F33" s="70">
        <v>5.5503056448474699E-3</v>
      </c>
      <c r="G33" s="70">
        <v>5.4892267777467947E-3</v>
      </c>
      <c r="H33" s="70">
        <v>5.4962158115400943E-3</v>
      </c>
      <c r="I33" s="70">
        <v>5.4134035520503688E-3</v>
      </c>
      <c r="J33" s="70">
        <v>5.4614756135937647E-3</v>
      </c>
      <c r="K33" s="70">
        <v>5.3711094577975861E-3</v>
      </c>
      <c r="L33" s="70">
        <v>5.3438946685219375E-3</v>
      </c>
      <c r="M33" s="70">
        <v>5.1177488999534122E-3</v>
      </c>
      <c r="N33" s="70">
        <v>5.2066534944183399E-3</v>
      </c>
      <c r="O33" s="70">
        <v>5.0660695495112701E-3</v>
      </c>
      <c r="P33" s="70">
        <v>4.9719588310127051E-3</v>
      </c>
      <c r="Q33" s="70">
        <v>5.091082156050664E-3</v>
      </c>
      <c r="R33" s="70">
        <v>5.5325573395276504E-3</v>
      </c>
      <c r="S33" s="70">
        <v>5.1971259124058804E-3</v>
      </c>
      <c r="T33" s="70">
        <v>5.2495928422534163E-3</v>
      </c>
      <c r="U33" s="70">
        <v>5.2707223187283608E-3</v>
      </c>
      <c r="V33" s="70">
        <v>5.1029786947991819E-3</v>
      </c>
      <c r="W33" s="70">
        <v>5.2227233517154054E-3</v>
      </c>
      <c r="X33" s="70">
        <v>5.1018111230335577E-3</v>
      </c>
      <c r="Y33" s="70">
        <v>5.0099075786325838E-3</v>
      </c>
      <c r="Z33" s="70">
        <v>4.8318010225744225E-3</v>
      </c>
      <c r="AA33" s="70">
        <v>4.8349981821346763E-3</v>
      </c>
      <c r="AB33" s="70">
        <v>5.1415371208016255E-3</v>
      </c>
      <c r="AC33" s="70">
        <v>5.2064728860881102E-3</v>
      </c>
      <c r="AD33" s="70">
        <v>4.7438625996932132E-3</v>
      </c>
      <c r="AE33" s="70">
        <v>4.6972188624183038E-3</v>
      </c>
      <c r="AF33" s="70">
        <v>4.9945603562172435E-3</v>
      </c>
    </row>
    <row r="34" spans="1:32" ht="17.100000000000001" customHeight="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</row>
    <row r="35" spans="1:32" s="86" customFormat="1" ht="17.100000000000001" customHeight="1" x14ac:dyDescent="0.2">
      <c r="A35" s="139" t="s">
        <v>95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</row>
    <row r="36" spans="1:32" s="11" customFormat="1" ht="17.100000000000001" customHeight="1" thickBot="1" x14ac:dyDescent="0.25">
      <c r="A36" s="94" t="s">
        <v>19</v>
      </c>
      <c r="B36" s="94">
        <v>0.40902292432127851</v>
      </c>
      <c r="C36" s="94">
        <v>-0.294751174649239</v>
      </c>
      <c r="D36" s="94">
        <v>0.60141917225220387</v>
      </c>
      <c r="E36" s="94">
        <v>2.1831420354835453E-2</v>
      </c>
      <c r="F36" s="94">
        <v>0.13494260335628888</v>
      </c>
      <c r="G36" s="94">
        <v>-7.7864255394453186E-2</v>
      </c>
      <c r="H36" s="94">
        <v>-0.10597117127748984</v>
      </c>
      <c r="I36" s="94">
        <v>0.1676171289056172</v>
      </c>
      <c r="J36" s="94">
        <v>-4.6748800791158882E-2</v>
      </c>
      <c r="K36" s="94">
        <v>0.18686275611359934</v>
      </c>
      <c r="L36" s="94">
        <v>0.34340670630216674</v>
      </c>
      <c r="M36" s="94">
        <v>-0.11688924441589769</v>
      </c>
      <c r="N36" s="94">
        <v>0.30054926467376064</v>
      </c>
      <c r="O36" s="94">
        <v>0.1156654522610224</v>
      </c>
      <c r="P36" s="94">
        <v>-0.36037399863414638</v>
      </c>
      <c r="Q36" s="94">
        <v>-1.6842835413303232</v>
      </c>
      <c r="R36" s="94">
        <v>1.8102700228329425</v>
      </c>
      <c r="S36" s="94">
        <v>6.480707707085058E-2</v>
      </c>
      <c r="T36" s="94">
        <v>-0.31910577230329373</v>
      </c>
      <c r="U36" s="94">
        <v>0.95651028362455803</v>
      </c>
      <c r="V36" s="94">
        <v>-0.81014172893852832</v>
      </c>
      <c r="W36" s="94">
        <v>0.79397714838276479</v>
      </c>
      <c r="X36" s="94">
        <v>0.38524351908340548</v>
      </c>
      <c r="Y36" s="94">
        <v>-0.17009325950577051</v>
      </c>
      <c r="Z36" s="94">
        <v>5.6304421154184034E-2</v>
      </c>
      <c r="AA36" s="94">
        <v>9.6051145774651223E-2</v>
      </c>
      <c r="AB36" s="94">
        <v>0.26781795179626461</v>
      </c>
      <c r="AC36" s="94">
        <v>0.40401953899645787</v>
      </c>
      <c r="AD36" s="94">
        <v>0.32060133011258929</v>
      </c>
      <c r="AE36" s="94">
        <v>-0.23879032130577926</v>
      </c>
      <c r="AF36" s="94">
        <v>0.35684273707911335</v>
      </c>
    </row>
    <row r="37" spans="1:32" x14ac:dyDescent="0.2">
      <c r="A37" s="13" t="s">
        <v>50</v>
      </c>
    </row>
  </sheetData>
  <mergeCells count="8">
    <mergeCell ref="B3:E3"/>
    <mergeCell ref="F3:I3"/>
    <mergeCell ref="J3:M3"/>
    <mergeCell ref="N3:Q3"/>
    <mergeCell ref="AD3:AF3"/>
    <mergeCell ref="Z3:AC3"/>
    <mergeCell ref="V3:Y3"/>
    <mergeCell ref="R3:U3"/>
  </mergeCells>
  <pageMargins left="0.51181102362204722" right="0" top="0.51181102362204722" bottom="0" header="0" footer="0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Q38"/>
  <sheetViews>
    <sheetView view="pageBreakPreview" zoomScaleSheetLayoutView="100" workbookViewId="0">
      <pane xSplit="11" ySplit="4" topLeftCell="L5" activePane="bottomRight" state="frozen"/>
      <selection activeCell="AD23" sqref="AD23"/>
      <selection pane="topRight" activeCell="AD23" sqref="AD23"/>
      <selection pane="bottomLeft" activeCell="AD23" sqref="AD23"/>
      <selection pane="bottomRight" activeCell="X3" sqref="X3:AA3"/>
    </sheetView>
  </sheetViews>
  <sheetFormatPr defaultColWidth="9.140625" defaultRowHeight="11.25" x14ac:dyDescent="0.2"/>
  <cols>
    <col min="1" max="1" width="25.28515625" style="1" customWidth="1"/>
    <col min="2" max="5" width="7.5703125" style="1" hidden="1" customWidth="1"/>
    <col min="6" max="8" width="5.7109375" style="1" hidden="1" customWidth="1"/>
    <col min="9" max="15" width="6.140625" style="1" hidden="1" customWidth="1"/>
    <col min="16" max="19" width="6.28515625" style="1" hidden="1" customWidth="1"/>
    <col min="20" max="23" width="6.7109375" style="1" hidden="1" customWidth="1"/>
    <col min="24" max="40" width="6.7109375" style="1" customWidth="1"/>
    <col min="41" max="43" width="7.42578125" style="1" customWidth="1"/>
    <col min="44" max="16384" width="9.140625" style="1"/>
  </cols>
  <sheetData>
    <row r="1" spans="1:43" ht="18" customHeight="1" x14ac:dyDescent="0.2">
      <c r="X1" s="31" t="s">
        <v>112</v>
      </c>
    </row>
    <row r="2" spans="1:43" ht="1.5" customHeight="1" thickBot="1" x14ac:dyDescent="0.25"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28</v>
      </c>
      <c r="K2" s="1" t="s">
        <v>29</v>
      </c>
      <c r="L2" s="1" t="s">
        <v>30</v>
      </c>
      <c r="M2" s="1" t="s">
        <v>31</v>
      </c>
      <c r="N2" s="1" t="s">
        <v>32</v>
      </c>
      <c r="O2" s="1" t="s">
        <v>33</v>
      </c>
      <c r="P2" s="1" t="s">
        <v>34</v>
      </c>
      <c r="Q2" s="1" t="s">
        <v>35</v>
      </c>
      <c r="R2" s="1" t="s">
        <v>36</v>
      </c>
      <c r="S2" s="1" t="s">
        <v>37</v>
      </c>
      <c r="T2" s="1" t="s">
        <v>38</v>
      </c>
      <c r="U2" s="1" t="s">
        <v>39</v>
      </c>
      <c r="V2" s="1" t="s">
        <v>40</v>
      </c>
      <c r="W2" s="1" t="s">
        <v>41</v>
      </c>
      <c r="X2" s="1" t="s">
        <v>42</v>
      </c>
      <c r="Y2" s="1" t="s">
        <v>43</v>
      </c>
      <c r="Z2" s="1" t="s">
        <v>44</v>
      </c>
      <c r="AA2" s="1" t="s">
        <v>45</v>
      </c>
      <c r="AB2" s="1" t="s">
        <v>51</v>
      </c>
      <c r="AC2" s="1" t="s">
        <v>73</v>
      </c>
      <c r="AD2" s="1" t="s">
        <v>74</v>
      </c>
      <c r="AE2" s="1" t="s">
        <v>75</v>
      </c>
      <c r="AF2" s="1" t="s">
        <v>78</v>
      </c>
    </row>
    <row r="3" spans="1:43" s="7" customFormat="1" ht="15" customHeight="1" x14ac:dyDescent="0.2">
      <c r="B3" s="211" t="s">
        <v>67</v>
      </c>
      <c r="C3" s="211"/>
      <c r="D3" s="211" t="s">
        <v>66</v>
      </c>
      <c r="E3" s="211"/>
      <c r="F3" s="211"/>
      <c r="G3" s="211"/>
      <c r="H3" s="211" t="s">
        <v>60</v>
      </c>
      <c r="I3" s="211"/>
      <c r="J3" s="211"/>
      <c r="K3" s="211"/>
      <c r="L3" s="211" t="s">
        <v>61</v>
      </c>
      <c r="M3" s="211"/>
      <c r="N3" s="211"/>
      <c r="O3" s="211"/>
      <c r="P3" s="211" t="s">
        <v>62</v>
      </c>
      <c r="Q3" s="211"/>
      <c r="R3" s="211"/>
      <c r="S3" s="211"/>
      <c r="U3" s="211" t="s">
        <v>63</v>
      </c>
      <c r="V3" s="211"/>
      <c r="W3" s="211"/>
      <c r="X3" s="211" t="s">
        <v>64</v>
      </c>
      <c r="Y3" s="211"/>
      <c r="Z3" s="211"/>
      <c r="AA3" s="211"/>
      <c r="AB3" s="211" t="s">
        <v>65</v>
      </c>
      <c r="AC3" s="211"/>
      <c r="AD3" s="211"/>
      <c r="AE3" s="211"/>
      <c r="AF3" s="211" t="s">
        <v>77</v>
      </c>
      <c r="AG3" s="211"/>
      <c r="AH3" s="211"/>
      <c r="AI3" s="211"/>
      <c r="AJ3" s="206" t="s">
        <v>80</v>
      </c>
      <c r="AK3" s="206"/>
      <c r="AL3" s="206"/>
      <c r="AM3" s="206"/>
      <c r="AN3" s="211" t="s">
        <v>92</v>
      </c>
      <c r="AO3" s="211"/>
      <c r="AP3" s="211"/>
      <c r="AQ3" s="211"/>
    </row>
    <row r="4" spans="1:43" x14ac:dyDescent="0.2">
      <c r="A4" s="21" t="s">
        <v>99</v>
      </c>
      <c r="B4" s="12" t="s">
        <v>48</v>
      </c>
      <c r="C4" s="12" t="s">
        <v>49</v>
      </c>
      <c r="D4" s="12" t="s">
        <v>46</v>
      </c>
      <c r="E4" s="12" t="s">
        <v>47</v>
      </c>
      <c r="F4" s="12" t="s">
        <v>48</v>
      </c>
      <c r="G4" s="12" t="s">
        <v>49</v>
      </c>
      <c r="H4" s="12" t="s">
        <v>46</v>
      </c>
      <c r="I4" s="12" t="s">
        <v>47</v>
      </c>
      <c r="J4" s="12" t="s">
        <v>48</v>
      </c>
      <c r="K4" s="12" t="s">
        <v>49</v>
      </c>
      <c r="L4" s="12" t="s">
        <v>46</v>
      </c>
      <c r="M4" s="12" t="s">
        <v>47</v>
      </c>
      <c r="N4" s="12" t="s">
        <v>48</v>
      </c>
      <c r="O4" s="12" t="s">
        <v>49</v>
      </c>
      <c r="P4" s="12" t="s">
        <v>46</v>
      </c>
      <c r="Q4" s="12" t="s">
        <v>47</v>
      </c>
      <c r="R4" s="12" t="s">
        <v>48</v>
      </c>
      <c r="S4" s="12" t="s">
        <v>49</v>
      </c>
      <c r="T4" s="12" t="s">
        <v>46</v>
      </c>
      <c r="U4" s="12" t="s">
        <v>47</v>
      </c>
      <c r="V4" s="12" t="s">
        <v>48</v>
      </c>
      <c r="W4" s="12" t="s">
        <v>49</v>
      </c>
      <c r="X4" s="12" t="s">
        <v>46</v>
      </c>
      <c r="Y4" s="12" t="s">
        <v>47</v>
      </c>
      <c r="Z4" s="12" t="s">
        <v>48</v>
      </c>
      <c r="AA4" s="12" t="s">
        <v>49</v>
      </c>
      <c r="AB4" s="12" t="s">
        <v>46</v>
      </c>
      <c r="AC4" s="12" t="s">
        <v>47</v>
      </c>
      <c r="AD4" s="12" t="s">
        <v>48</v>
      </c>
      <c r="AE4" s="12" t="s">
        <v>49</v>
      </c>
      <c r="AF4" s="12" t="s">
        <v>46</v>
      </c>
      <c r="AG4" s="12" t="s">
        <v>47</v>
      </c>
      <c r="AH4" s="12" t="s">
        <v>48</v>
      </c>
      <c r="AI4" s="12" t="s">
        <v>49</v>
      </c>
      <c r="AJ4" s="38" t="s">
        <v>46</v>
      </c>
      <c r="AK4" s="38" t="s">
        <v>47</v>
      </c>
      <c r="AL4" s="38" t="s">
        <v>48</v>
      </c>
      <c r="AM4" s="38" t="s">
        <v>49</v>
      </c>
      <c r="AN4" s="56" t="s">
        <v>46</v>
      </c>
      <c r="AO4" s="38" t="s">
        <v>47</v>
      </c>
      <c r="AP4" s="56" t="s">
        <v>48</v>
      </c>
      <c r="AQ4" s="56" t="s">
        <v>49</v>
      </c>
    </row>
    <row r="5" spans="1:43" s="8" customFormat="1" ht="18" customHeight="1" x14ac:dyDescent="0.2">
      <c r="A5" s="2" t="s">
        <v>97</v>
      </c>
      <c r="B5" s="20" t="e">
        <f>#REF!/Deseason_VA!#REF!*100</f>
        <v>#REF!</v>
      </c>
      <c r="C5" s="20" t="e">
        <f>#REF!/Deseason_VA!#REF!*100</f>
        <v>#REF!</v>
      </c>
      <c r="D5" s="20" t="e">
        <f>#REF!/Deseason_VA!#REF!*100</f>
        <v>#REF!</v>
      </c>
      <c r="E5" s="20" t="e">
        <f>#REF!/Deseason_VA!#REF!*100</f>
        <v>#REF!</v>
      </c>
      <c r="F5" s="20" t="e">
        <f>#REF!/Deseason_VA!#REF!*100</f>
        <v>#REF!</v>
      </c>
      <c r="G5" s="20" t="e">
        <f>#REF!/Deseason_VA!#REF!*100</f>
        <v>#REF!</v>
      </c>
      <c r="H5" s="20" t="e">
        <f>#REF!/Deseason_VA!#REF!*100</f>
        <v>#REF!</v>
      </c>
      <c r="I5" s="20" t="e">
        <f>#REF!/Deseason_VA!#REF!*100</f>
        <v>#REF!</v>
      </c>
      <c r="J5" s="20" t="e">
        <f>#REF!/Deseason_VA!#REF!*100</f>
        <v>#REF!</v>
      </c>
      <c r="K5" s="20" t="e">
        <f>#REF!/Deseason_VA!#REF!*100</f>
        <v>#REF!</v>
      </c>
      <c r="L5" s="20" t="e">
        <f>#REF!/Deseason_VA!#REF!*100</f>
        <v>#REF!</v>
      </c>
      <c r="M5" s="20" t="e">
        <f>#REF!/Deseason_VA!#REF!*100</f>
        <v>#REF!</v>
      </c>
      <c r="N5" s="20" t="e">
        <f>#REF!/Deseason_VA!#REF!*100</f>
        <v>#REF!</v>
      </c>
      <c r="O5" s="20" t="e">
        <f>#REF!/Deseason_VA!#REF!*100</f>
        <v>#REF!</v>
      </c>
      <c r="P5" s="20" t="e">
        <f>#REF!/Deseason_VA!#REF!*100</f>
        <v>#REF!</v>
      </c>
      <c r="Q5" s="20" t="e">
        <f>#REF!/Deseason_VA!#REF!*100</f>
        <v>#REF!</v>
      </c>
      <c r="R5" s="20" t="e">
        <f>#REF!/Deseason_VA!#REF!*100</f>
        <v>#REF!</v>
      </c>
      <c r="S5" s="20" t="e">
        <f>#REF!/Deseason_VA!#REF!*100</f>
        <v>#REF!</v>
      </c>
      <c r="T5" s="20" t="e">
        <f>#REF!/Deseason_VA!#REF!*100</f>
        <v>#REF!</v>
      </c>
      <c r="U5" s="20" t="e">
        <f>#REF!/Deseason_VA!#REF!*100</f>
        <v>#REF!</v>
      </c>
      <c r="V5" s="20" t="e">
        <f>#REF!/Deseason_VA!#REF!*100</f>
        <v>#REF!</v>
      </c>
      <c r="W5" s="20" t="e">
        <f>#REF!/Deseason_VA!#REF!*100</f>
        <v>#REF!</v>
      </c>
      <c r="X5" s="20" t="e">
        <f>#REF!/Deseason_VA!#REF!*100</f>
        <v>#REF!</v>
      </c>
      <c r="Y5" s="20" t="e">
        <f>#REF!/Deseason_VA!#REF!*100</f>
        <v>#REF!</v>
      </c>
      <c r="Z5" s="20" t="e">
        <f>#REF!/Deseason_VA!#REF!*100</f>
        <v>#REF!</v>
      </c>
      <c r="AA5" s="20" t="e">
        <f>#REF!/Deseason_VA!#REF!*100</f>
        <v>#REF!</v>
      </c>
      <c r="AB5" s="20" t="e">
        <f>#REF!/Deseason_VA!#REF!*100</f>
        <v>#REF!</v>
      </c>
      <c r="AC5" s="20" t="e">
        <f>#REF!/Deseason_VA!#REF!*100</f>
        <v>#REF!</v>
      </c>
      <c r="AD5" s="20" t="e">
        <f>#REF!/Deseason_VA!#REF!*100</f>
        <v>#REF!</v>
      </c>
      <c r="AE5" s="20" t="e">
        <f>#REF!/Deseason_VA!#REF!*100</f>
        <v>#REF!</v>
      </c>
      <c r="AF5" s="20" t="e">
        <f>#REF!/Deseason_VA!#REF!*100</f>
        <v>#REF!</v>
      </c>
      <c r="AG5" s="20" t="e">
        <f>#REF!/Deseason_VA!#REF!*100</f>
        <v>#REF!</v>
      </c>
      <c r="AH5" s="20" t="e">
        <f>#REF!/Deseason_VA!#REF!*100</f>
        <v>#REF!</v>
      </c>
      <c r="AI5" s="20" t="e">
        <f>#REF!/Deseason_VA!#REF!*100</f>
        <v>#REF!</v>
      </c>
      <c r="AJ5" s="20" t="e">
        <f>#REF!/Deseason_VA!B5*100</f>
        <v>#REF!</v>
      </c>
      <c r="AK5" s="20" t="e">
        <f>#REF!/Deseason_VA!C5*100</f>
        <v>#REF!</v>
      </c>
      <c r="AL5" s="20" t="e">
        <f>#REF!/Deseason_VA!D5*100</f>
        <v>#REF!</v>
      </c>
      <c r="AM5" s="20" t="e">
        <f>#REF!/Deseason_VA!E5*100</f>
        <v>#REF!</v>
      </c>
      <c r="AN5" s="20" t="e">
        <f>#REF!/Deseason_VA!F5*100</f>
        <v>#REF!</v>
      </c>
      <c r="AO5" s="20" t="e">
        <f>#REF!/Deseason_VA!G5*100</f>
        <v>#REF!</v>
      </c>
      <c r="AP5" s="20" t="e">
        <f>#REF!/Deseason_VA!H5*100</f>
        <v>#REF!</v>
      </c>
      <c r="AQ5" s="20" t="e">
        <f>#REF!/Deseason_VA!I5*100</f>
        <v>#REF!</v>
      </c>
    </row>
    <row r="6" spans="1:43" s="8" customFormat="1" ht="24.75" customHeight="1" x14ac:dyDescent="0.2">
      <c r="A6" s="2" t="s">
        <v>96</v>
      </c>
      <c r="B6" s="20" t="e">
        <f>#REF!/Deseason_VA!#REF!*100</f>
        <v>#REF!</v>
      </c>
      <c r="C6" s="20" t="e">
        <f>#REF!/Deseason_VA!#REF!*100</f>
        <v>#REF!</v>
      </c>
      <c r="D6" s="20" t="e">
        <f>#REF!/Deseason_VA!#REF!*100</f>
        <v>#REF!</v>
      </c>
      <c r="E6" s="20" t="e">
        <f>#REF!/Deseason_VA!#REF!*100</f>
        <v>#REF!</v>
      </c>
      <c r="F6" s="20" t="e">
        <f>#REF!/Deseason_VA!#REF!*100</f>
        <v>#REF!</v>
      </c>
      <c r="G6" s="20" t="e">
        <f>#REF!/Deseason_VA!#REF!*100</f>
        <v>#REF!</v>
      </c>
      <c r="H6" s="20" t="e">
        <f>#REF!/Deseason_VA!#REF!*100</f>
        <v>#REF!</v>
      </c>
      <c r="I6" s="20" t="e">
        <f>#REF!/Deseason_VA!#REF!*100</f>
        <v>#REF!</v>
      </c>
      <c r="J6" s="20" t="e">
        <f>#REF!/Deseason_VA!#REF!*100</f>
        <v>#REF!</v>
      </c>
      <c r="K6" s="20" t="e">
        <f>#REF!/Deseason_VA!#REF!*100</f>
        <v>#REF!</v>
      </c>
      <c r="L6" s="20" t="e">
        <f>#REF!/Deseason_VA!#REF!*100</f>
        <v>#REF!</v>
      </c>
      <c r="M6" s="20" t="e">
        <f>#REF!/Deseason_VA!#REF!*100</f>
        <v>#REF!</v>
      </c>
      <c r="N6" s="20" t="e">
        <f>#REF!/Deseason_VA!#REF!*100</f>
        <v>#REF!</v>
      </c>
      <c r="O6" s="20" t="e">
        <f>#REF!/Deseason_VA!#REF!*100</f>
        <v>#REF!</v>
      </c>
      <c r="P6" s="20" t="e">
        <f>#REF!/Deseason_VA!#REF!*100</f>
        <v>#REF!</v>
      </c>
      <c r="Q6" s="20" t="e">
        <f>#REF!/Deseason_VA!#REF!*100</f>
        <v>#REF!</v>
      </c>
      <c r="R6" s="20" t="e">
        <f>#REF!/Deseason_VA!#REF!*100</f>
        <v>#REF!</v>
      </c>
      <c r="S6" s="20" t="e">
        <f>#REF!/Deseason_VA!#REF!*100</f>
        <v>#REF!</v>
      </c>
      <c r="T6" s="20" t="e">
        <f>#REF!/Deseason_VA!#REF!*100</f>
        <v>#REF!</v>
      </c>
      <c r="U6" s="20" t="e">
        <f>#REF!/Deseason_VA!#REF!*100</f>
        <v>#REF!</v>
      </c>
      <c r="V6" s="20" t="e">
        <f>#REF!/Deseason_VA!#REF!*100</f>
        <v>#REF!</v>
      </c>
      <c r="W6" s="20" t="e">
        <f>#REF!/Deseason_VA!#REF!*100</f>
        <v>#REF!</v>
      </c>
      <c r="X6" s="20" t="e">
        <f>#REF!/Deseason_VA!#REF!*100</f>
        <v>#REF!</v>
      </c>
      <c r="Y6" s="20" t="e">
        <f>#REF!/Deseason_VA!#REF!*100</f>
        <v>#REF!</v>
      </c>
      <c r="Z6" s="20" t="e">
        <f>#REF!/Deseason_VA!#REF!*100</f>
        <v>#REF!</v>
      </c>
      <c r="AA6" s="20" t="e">
        <f>#REF!/Deseason_VA!#REF!*100</f>
        <v>#REF!</v>
      </c>
      <c r="AB6" s="20" t="e">
        <f>#REF!/Deseason_VA!#REF!*100</f>
        <v>#REF!</v>
      </c>
      <c r="AC6" s="20" t="e">
        <f>#REF!/Deseason_VA!#REF!*100</f>
        <v>#REF!</v>
      </c>
      <c r="AD6" s="20" t="e">
        <f>#REF!/Deseason_VA!#REF!*100</f>
        <v>#REF!</v>
      </c>
      <c r="AE6" s="20" t="e">
        <f>#REF!/Deseason_VA!#REF!*100</f>
        <v>#REF!</v>
      </c>
      <c r="AF6" s="18" t="e">
        <f>#REF!/Deseason_VA!#REF!*100</f>
        <v>#REF!</v>
      </c>
      <c r="AG6" s="18" t="e">
        <f>#REF!/Deseason_VA!#REF!*100</f>
        <v>#REF!</v>
      </c>
      <c r="AH6" s="18" t="e">
        <f>#REF!/Deseason_VA!#REF!*100</f>
        <v>#REF!</v>
      </c>
      <c r="AI6" s="18" t="e">
        <f>#REF!/Deseason_VA!#REF!*100</f>
        <v>#REF!</v>
      </c>
      <c r="AJ6" s="18" t="e">
        <f>#REF!/Deseason_VA!B6*100</f>
        <v>#REF!</v>
      </c>
      <c r="AK6" s="18" t="e">
        <f>#REF!/Deseason_VA!C6*100</f>
        <v>#REF!</v>
      </c>
      <c r="AL6" s="18" t="e">
        <f>#REF!/Deseason_VA!D6*100</f>
        <v>#REF!</v>
      </c>
      <c r="AM6" s="18" t="e">
        <f>#REF!/Deseason_VA!E6*100</f>
        <v>#REF!</v>
      </c>
      <c r="AN6" s="18" t="e">
        <f>#REF!/Deseason_VA!F6*100</f>
        <v>#REF!</v>
      </c>
      <c r="AO6" s="18" t="e">
        <f>#REF!/Deseason_VA!G6*100</f>
        <v>#REF!</v>
      </c>
      <c r="AP6" s="18" t="e">
        <f>#REF!/Deseason_VA!H6*100</f>
        <v>#REF!</v>
      </c>
      <c r="AQ6" s="18" t="e">
        <f>#REF!/Deseason_VA!I6*100</f>
        <v>#REF!</v>
      </c>
    </row>
    <row r="7" spans="1:43" ht="18" customHeight="1" x14ac:dyDescent="0.2">
      <c r="A7" s="16" t="s">
        <v>1</v>
      </c>
      <c r="B7" s="23" t="e">
        <f>#REF!/Deseason_VA!#REF!*100</f>
        <v>#REF!</v>
      </c>
      <c r="C7" s="23" t="e">
        <f>#REF!/Deseason_VA!#REF!*100</f>
        <v>#REF!</v>
      </c>
      <c r="D7" s="23" t="e">
        <f>#REF!/Deseason_VA!#REF!*100</f>
        <v>#REF!</v>
      </c>
      <c r="E7" s="23" t="e">
        <f>#REF!/Deseason_VA!#REF!*100</f>
        <v>#REF!</v>
      </c>
      <c r="F7" s="23" t="e">
        <f>#REF!/Deseason_VA!#REF!*100</f>
        <v>#REF!</v>
      </c>
      <c r="G7" s="23" t="e">
        <f>#REF!/Deseason_VA!#REF!*100</f>
        <v>#REF!</v>
      </c>
      <c r="H7" s="23" t="e">
        <f>#REF!/Deseason_VA!#REF!*100</f>
        <v>#REF!</v>
      </c>
      <c r="I7" s="23" t="e">
        <f>#REF!/Deseason_VA!#REF!*100</f>
        <v>#REF!</v>
      </c>
      <c r="J7" s="23" t="e">
        <f>#REF!/Deseason_VA!#REF!*100</f>
        <v>#REF!</v>
      </c>
      <c r="K7" s="23" t="e">
        <f>#REF!/Deseason_VA!#REF!*100</f>
        <v>#REF!</v>
      </c>
      <c r="L7" s="23" t="e">
        <f>#REF!/Deseason_VA!#REF!*100</f>
        <v>#REF!</v>
      </c>
      <c r="M7" s="23" t="e">
        <f>#REF!/Deseason_VA!#REF!*100</f>
        <v>#REF!</v>
      </c>
      <c r="N7" s="23" t="e">
        <f>#REF!/Deseason_VA!#REF!*100</f>
        <v>#REF!</v>
      </c>
      <c r="O7" s="23" t="e">
        <f>#REF!/Deseason_VA!#REF!*100</f>
        <v>#REF!</v>
      </c>
      <c r="P7" s="23" t="e">
        <f>#REF!/Deseason_VA!#REF!*100</f>
        <v>#REF!</v>
      </c>
      <c r="Q7" s="23" t="e">
        <f>#REF!/Deseason_VA!#REF!*100</f>
        <v>#REF!</v>
      </c>
      <c r="R7" s="23" t="e">
        <f>#REF!/Deseason_VA!#REF!*100</f>
        <v>#REF!</v>
      </c>
      <c r="S7" s="23" t="e">
        <f>#REF!/Deseason_VA!#REF!*100</f>
        <v>#REF!</v>
      </c>
      <c r="T7" s="23" t="e">
        <f>#REF!/Deseason_VA!#REF!*100</f>
        <v>#REF!</v>
      </c>
      <c r="U7" s="23" t="e">
        <f>#REF!/Deseason_VA!#REF!*100</f>
        <v>#REF!</v>
      </c>
      <c r="V7" s="23" t="e">
        <f>#REF!/Deseason_VA!#REF!*100</f>
        <v>#REF!</v>
      </c>
      <c r="W7" s="23" t="e">
        <f>#REF!/Deseason_VA!#REF!*100</f>
        <v>#REF!</v>
      </c>
      <c r="X7" s="23" t="e">
        <f>#REF!/Deseason_VA!#REF!*100</f>
        <v>#REF!</v>
      </c>
      <c r="Y7" s="23" t="e">
        <f>#REF!/Deseason_VA!#REF!*100</f>
        <v>#REF!</v>
      </c>
      <c r="Z7" s="23" t="e">
        <f>#REF!/Deseason_VA!#REF!*100</f>
        <v>#REF!</v>
      </c>
      <c r="AA7" s="23" t="e">
        <f>#REF!/Deseason_VA!#REF!*100</f>
        <v>#REF!</v>
      </c>
      <c r="AB7" s="23" t="e">
        <f>#REF!/Deseason_VA!#REF!*100</f>
        <v>#REF!</v>
      </c>
      <c r="AC7" s="23" t="e">
        <f>#REF!/Deseason_VA!#REF!*100</f>
        <v>#REF!</v>
      </c>
      <c r="AD7" s="23" t="e">
        <f>#REF!/Deseason_VA!#REF!*100</f>
        <v>#REF!</v>
      </c>
      <c r="AE7" s="23" t="e">
        <f>#REF!/Deseason_VA!#REF!*100</f>
        <v>#REF!</v>
      </c>
      <c r="AF7" s="15" t="e">
        <f>#REF!/Deseason_VA!#REF!*100</f>
        <v>#REF!</v>
      </c>
      <c r="AG7" s="15" t="e">
        <f>#REF!/Deseason_VA!#REF!*100</f>
        <v>#REF!</v>
      </c>
      <c r="AH7" s="15" t="e">
        <f>#REF!/Deseason_VA!#REF!*100</f>
        <v>#REF!</v>
      </c>
      <c r="AI7" s="15" t="e">
        <f>#REF!/Deseason_VA!#REF!*100</f>
        <v>#REF!</v>
      </c>
      <c r="AJ7" s="15" t="e">
        <f>#REF!/Deseason_VA!B7*100</f>
        <v>#REF!</v>
      </c>
      <c r="AK7" s="15" t="e">
        <f>#REF!/Deseason_VA!C7*100</f>
        <v>#REF!</v>
      </c>
      <c r="AL7" s="15" t="e">
        <f>#REF!/Deseason_VA!D7*100</f>
        <v>#REF!</v>
      </c>
      <c r="AM7" s="15" t="e">
        <f>#REF!/Deseason_VA!E7*100</f>
        <v>#REF!</v>
      </c>
      <c r="AN7" s="15" t="e">
        <f>#REF!/Deseason_VA!F7*100</f>
        <v>#REF!</v>
      </c>
      <c r="AO7" s="15" t="e">
        <f>#REF!/Deseason_VA!G7*100</f>
        <v>#REF!</v>
      </c>
      <c r="AP7" s="15" t="e">
        <f>#REF!/Deseason_VA!H7*100</f>
        <v>#REF!</v>
      </c>
      <c r="AQ7" s="15" t="e">
        <f>#REF!/Deseason_VA!I7*100</f>
        <v>#REF!</v>
      </c>
    </row>
    <row r="8" spans="1:43" ht="18" customHeight="1" x14ac:dyDescent="0.2">
      <c r="A8" s="16" t="s">
        <v>2</v>
      </c>
      <c r="B8" s="23" t="e">
        <f>#REF!/Deseason_VA!#REF!*100</f>
        <v>#REF!</v>
      </c>
      <c r="C8" s="23" t="e">
        <f>#REF!/Deseason_VA!#REF!*100</f>
        <v>#REF!</v>
      </c>
      <c r="D8" s="23" t="e">
        <f>#REF!/Deseason_VA!#REF!*100</f>
        <v>#REF!</v>
      </c>
      <c r="E8" s="23" t="e">
        <f>#REF!/Deseason_VA!#REF!*100</f>
        <v>#REF!</v>
      </c>
      <c r="F8" s="23" t="e">
        <f>#REF!/Deseason_VA!#REF!*100</f>
        <v>#REF!</v>
      </c>
      <c r="G8" s="23" t="e">
        <f>#REF!/Deseason_VA!#REF!*100</f>
        <v>#REF!</v>
      </c>
      <c r="H8" s="23" t="e">
        <f>#REF!/Deseason_VA!#REF!*100</f>
        <v>#REF!</v>
      </c>
      <c r="I8" s="23" t="e">
        <f>#REF!/Deseason_VA!#REF!*100</f>
        <v>#REF!</v>
      </c>
      <c r="J8" s="23" t="e">
        <f>#REF!/Deseason_VA!#REF!*100</f>
        <v>#REF!</v>
      </c>
      <c r="K8" s="23" t="e">
        <f>#REF!/Deseason_VA!#REF!*100</f>
        <v>#REF!</v>
      </c>
      <c r="L8" s="23" t="e">
        <f>#REF!/Deseason_VA!#REF!*100</f>
        <v>#REF!</v>
      </c>
      <c r="M8" s="23" t="e">
        <f>#REF!/Deseason_VA!#REF!*100</f>
        <v>#REF!</v>
      </c>
      <c r="N8" s="23" t="e">
        <f>#REF!/Deseason_VA!#REF!*100</f>
        <v>#REF!</v>
      </c>
      <c r="O8" s="23" t="e">
        <f>#REF!/Deseason_VA!#REF!*100</f>
        <v>#REF!</v>
      </c>
      <c r="P8" s="23" t="e">
        <f>#REF!/Deseason_VA!#REF!*100</f>
        <v>#REF!</v>
      </c>
      <c r="Q8" s="23" t="e">
        <f>#REF!/Deseason_VA!#REF!*100</f>
        <v>#REF!</v>
      </c>
      <c r="R8" s="23" t="e">
        <f>#REF!/Deseason_VA!#REF!*100</f>
        <v>#REF!</v>
      </c>
      <c r="S8" s="23" t="e">
        <f>#REF!/Deseason_VA!#REF!*100</f>
        <v>#REF!</v>
      </c>
      <c r="T8" s="23" t="e">
        <f>#REF!/Deseason_VA!#REF!*100</f>
        <v>#REF!</v>
      </c>
      <c r="U8" s="23" t="e">
        <f>#REF!/Deseason_VA!#REF!*100</f>
        <v>#REF!</v>
      </c>
      <c r="V8" s="23" t="e">
        <f>#REF!/Deseason_VA!#REF!*100</f>
        <v>#REF!</v>
      </c>
      <c r="W8" s="23" t="e">
        <f>#REF!/Deseason_VA!#REF!*100</f>
        <v>#REF!</v>
      </c>
      <c r="X8" s="23" t="e">
        <f>#REF!/Deseason_VA!#REF!*100</f>
        <v>#REF!</v>
      </c>
      <c r="Y8" s="23" t="e">
        <f>#REF!/Deseason_VA!#REF!*100</f>
        <v>#REF!</v>
      </c>
      <c r="Z8" s="23" t="e">
        <f>#REF!/Deseason_VA!#REF!*100</f>
        <v>#REF!</v>
      </c>
      <c r="AA8" s="23" t="e">
        <f>#REF!/Deseason_VA!#REF!*100</f>
        <v>#REF!</v>
      </c>
      <c r="AB8" s="23" t="e">
        <f>#REF!/Deseason_VA!#REF!*100</f>
        <v>#REF!</v>
      </c>
      <c r="AC8" s="23" t="e">
        <f>#REF!/Deseason_VA!#REF!*100</f>
        <v>#REF!</v>
      </c>
      <c r="AD8" s="23" t="e">
        <f>#REF!/Deseason_VA!#REF!*100</f>
        <v>#REF!</v>
      </c>
      <c r="AE8" s="23" t="e">
        <f>#REF!/Deseason_VA!#REF!*100</f>
        <v>#REF!</v>
      </c>
      <c r="AF8" s="15" t="e">
        <f>#REF!/Deseason_VA!#REF!*100</f>
        <v>#REF!</v>
      </c>
      <c r="AG8" s="15" t="e">
        <f>#REF!/Deseason_VA!#REF!*100</f>
        <v>#REF!</v>
      </c>
      <c r="AH8" s="15" t="e">
        <f>#REF!/Deseason_VA!#REF!*100</f>
        <v>#REF!</v>
      </c>
      <c r="AI8" s="15" t="e">
        <f>#REF!/Deseason_VA!#REF!*100</f>
        <v>#REF!</v>
      </c>
      <c r="AJ8" s="15" t="e">
        <f>#REF!/Deseason_VA!B8*100</f>
        <v>#REF!</v>
      </c>
      <c r="AK8" s="15" t="e">
        <f>#REF!/Deseason_VA!C8*100</f>
        <v>#REF!</v>
      </c>
      <c r="AL8" s="15" t="e">
        <f>#REF!/Deseason_VA!D8*100</f>
        <v>#REF!</v>
      </c>
      <c r="AM8" s="15" t="e">
        <f>#REF!/Deseason_VA!E8*100</f>
        <v>#REF!</v>
      </c>
      <c r="AN8" s="15" t="e">
        <f>#REF!/Deseason_VA!F8*100</f>
        <v>#REF!</v>
      </c>
      <c r="AO8" s="15" t="e">
        <f>#REF!/Deseason_VA!G8*100</f>
        <v>#REF!</v>
      </c>
      <c r="AP8" s="15" t="e">
        <f>#REF!/Deseason_VA!H8*100</f>
        <v>#REF!</v>
      </c>
      <c r="AQ8" s="15" t="e">
        <f>#REF!/Deseason_VA!I8*100</f>
        <v>#REF!</v>
      </c>
    </row>
    <row r="9" spans="1:43" ht="18" customHeight="1" x14ac:dyDescent="0.2">
      <c r="A9" s="16" t="s">
        <v>3</v>
      </c>
      <c r="B9" s="23" t="e">
        <f>#REF!/Deseason_VA!#REF!*100</f>
        <v>#REF!</v>
      </c>
      <c r="C9" s="23" t="e">
        <f>#REF!/Deseason_VA!#REF!*100</f>
        <v>#REF!</v>
      </c>
      <c r="D9" s="23" t="e">
        <f>#REF!/Deseason_VA!#REF!*100</f>
        <v>#REF!</v>
      </c>
      <c r="E9" s="23" t="e">
        <f>#REF!/Deseason_VA!#REF!*100</f>
        <v>#REF!</v>
      </c>
      <c r="F9" s="23" t="e">
        <f>#REF!/Deseason_VA!#REF!*100</f>
        <v>#REF!</v>
      </c>
      <c r="G9" s="23" t="e">
        <f>#REF!/Deseason_VA!#REF!*100</f>
        <v>#REF!</v>
      </c>
      <c r="H9" s="23" t="e">
        <f>#REF!/Deseason_VA!#REF!*100</f>
        <v>#REF!</v>
      </c>
      <c r="I9" s="23" t="e">
        <f>#REF!/Deseason_VA!#REF!*100</f>
        <v>#REF!</v>
      </c>
      <c r="J9" s="23" t="e">
        <f>#REF!/Deseason_VA!#REF!*100</f>
        <v>#REF!</v>
      </c>
      <c r="K9" s="23" t="e">
        <f>#REF!/Deseason_VA!#REF!*100</f>
        <v>#REF!</v>
      </c>
      <c r="L9" s="23" t="e">
        <f>#REF!/Deseason_VA!#REF!*100</f>
        <v>#REF!</v>
      </c>
      <c r="M9" s="23" t="e">
        <f>#REF!/Deseason_VA!#REF!*100</f>
        <v>#REF!</v>
      </c>
      <c r="N9" s="23" t="e">
        <f>#REF!/Deseason_VA!#REF!*100</f>
        <v>#REF!</v>
      </c>
      <c r="O9" s="23" t="e">
        <f>#REF!/Deseason_VA!#REF!*100</f>
        <v>#REF!</v>
      </c>
      <c r="P9" s="23" t="e">
        <f>#REF!/Deseason_VA!#REF!*100</f>
        <v>#REF!</v>
      </c>
      <c r="Q9" s="23" t="e">
        <f>#REF!/Deseason_VA!#REF!*100</f>
        <v>#REF!</v>
      </c>
      <c r="R9" s="23" t="e">
        <f>#REF!/Deseason_VA!#REF!*100</f>
        <v>#REF!</v>
      </c>
      <c r="S9" s="23" t="e">
        <f>#REF!/Deseason_VA!#REF!*100</f>
        <v>#REF!</v>
      </c>
      <c r="T9" s="23" t="e">
        <f>#REF!/Deseason_VA!#REF!*100</f>
        <v>#REF!</v>
      </c>
      <c r="U9" s="23" t="e">
        <f>#REF!/Deseason_VA!#REF!*100</f>
        <v>#REF!</v>
      </c>
      <c r="V9" s="23" t="e">
        <f>#REF!/Deseason_VA!#REF!*100</f>
        <v>#REF!</v>
      </c>
      <c r="W9" s="23" t="e">
        <f>#REF!/Deseason_VA!#REF!*100</f>
        <v>#REF!</v>
      </c>
      <c r="X9" s="23" t="e">
        <f>#REF!/Deseason_VA!#REF!*100</f>
        <v>#REF!</v>
      </c>
      <c r="Y9" s="23" t="e">
        <f>#REF!/Deseason_VA!#REF!*100</f>
        <v>#REF!</v>
      </c>
      <c r="Z9" s="23" t="e">
        <f>#REF!/Deseason_VA!#REF!*100</f>
        <v>#REF!</v>
      </c>
      <c r="AA9" s="23" t="e">
        <f>#REF!/Deseason_VA!#REF!*100</f>
        <v>#REF!</v>
      </c>
      <c r="AB9" s="23" t="e">
        <f>#REF!/Deseason_VA!#REF!*100</f>
        <v>#REF!</v>
      </c>
      <c r="AC9" s="23" t="e">
        <f>#REF!/Deseason_VA!#REF!*100</f>
        <v>#REF!</v>
      </c>
      <c r="AD9" s="23" t="e">
        <f>#REF!/Deseason_VA!#REF!*100</f>
        <v>#REF!</v>
      </c>
      <c r="AE9" s="23" t="e">
        <f>#REF!/Deseason_VA!#REF!*100</f>
        <v>#REF!</v>
      </c>
      <c r="AF9" s="15" t="e">
        <f>#REF!/Deseason_VA!#REF!*100</f>
        <v>#REF!</v>
      </c>
      <c r="AG9" s="15" t="e">
        <f>#REF!/Deseason_VA!#REF!*100</f>
        <v>#REF!</v>
      </c>
      <c r="AH9" s="15" t="e">
        <f>#REF!/Deseason_VA!#REF!*100</f>
        <v>#REF!</v>
      </c>
      <c r="AI9" s="15" t="e">
        <f>#REF!/Deseason_VA!#REF!*100</f>
        <v>#REF!</v>
      </c>
      <c r="AJ9" s="15" t="e">
        <f>#REF!/Deseason_VA!B9*100</f>
        <v>#REF!</v>
      </c>
      <c r="AK9" s="15" t="e">
        <f>#REF!/Deseason_VA!C9*100</f>
        <v>#REF!</v>
      </c>
      <c r="AL9" s="15" t="e">
        <f>#REF!/Deseason_VA!D9*100</f>
        <v>#REF!</v>
      </c>
      <c r="AM9" s="15" t="e">
        <f>#REF!/Deseason_VA!E9*100</f>
        <v>#REF!</v>
      </c>
      <c r="AN9" s="15" t="e">
        <f>#REF!/Deseason_VA!F9*100</f>
        <v>#REF!</v>
      </c>
      <c r="AO9" s="15" t="e">
        <f>#REF!/Deseason_VA!G9*100</f>
        <v>#REF!</v>
      </c>
      <c r="AP9" s="15" t="e">
        <f>#REF!/Deseason_VA!H9*100</f>
        <v>#REF!</v>
      </c>
      <c r="AQ9" s="15" t="e">
        <f>#REF!/Deseason_VA!I9*100</f>
        <v>#REF!</v>
      </c>
    </row>
    <row r="10" spans="1:43" ht="18" customHeight="1" x14ac:dyDescent="0.2">
      <c r="A10" s="16" t="s">
        <v>4</v>
      </c>
      <c r="B10" s="23" t="e">
        <f>#REF!/Deseason_VA!#REF!*100</f>
        <v>#REF!</v>
      </c>
      <c r="C10" s="23" t="e">
        <f>#REF!/Deseason_VA!#REF!*100</f>
        <v>#REF!</v>
      </c>
      <c r="D10" s="23" t="e">
        <f>#REF!/Deseason_VA!#REF!*100</f>
        <v>#REF!</v>
      </c>
      <c r="E10" s="23" t="e">
        <f>#REF!/Deseason_VA!#REF!*100</f>
        <v>#REF!</v>
      </c>
      <c r="F10" s="23" t="e">
        <f>#REF!/Deseason_VA!#REF!*100</f>
        <v>#REF!</v>
      </c>
      <c r="G10" s="23" t="e">
        <f>#REF!/Deseason_VA!#REF!*100</f>
        <v>#REF!</v>
      </c>
      <c r="H10" s="23" t="e">
        <f>#REF!/Deseason_VA!#REF!*100</f>
        <v>#REF!</v>
      </c>
      <c r="I10" s="23" t="e">
        <f>#REF!/Deseason_VA!#REF!*100</f>
        <v>#REF!</v>
      </c>
      <c r="J10" s="23" t="e">
        <f>#REF!/Deseason_VA!#REF!*100</f>
        <v>#REF!</v>
      </c>
      <c r="K10" s="23" t="e">
        <f>#REF!/Deseason_VA!#REF!*100</f>
        <v>#REF!</v>
      </c>
      <c r="L10" s="23" t="e">
        <f>#REF!/Deseason_VA!#REF!*100</f>
        <v>#REF!</v>
      </c>
      <c r="M10" s="23" t="e">
        <f>#REF!/Deseason_VA!#REF!*100</f>
        <v>#REF!</v>
      </c>
      <c r="N10" s="23" t="e">
        <f>#REF!/Deseason_VA!#REF!*100</f>
        <v>#REF!</v>
      </c>
      <c r="O10" s="23" t="e">
        <f>#REF!/Deseason_VA!#REF!*100</f>
        <v>#REF!</v>
      </c>
      <c r="P10" s="23" t="e">
        <f>#REF!/Deseason_VA!#REF!*100</f>
        <v>#REF!</v>
      </c>
      <c r="Q10" s="23" t="e">
        <f>#REF!/Deseason_VA!#REF!*100</f>
        <v>#REF!</v>
      </c>
      <c r="R10" s="23" t="e">
        <f>#REF!/Deseason_VA!#REF!*100</f>
        <v>#REF!</v>
      </c>
      <c r="S10" s="23" t="e">
        <f>#REF!/Deseason_VA!#REF!*100</f>
        <v>#REF!</v>
      </c>
      <c r="T10" s="23" t="e">
        <f>#REF!/Deseason_VA!#REF!*100</f>
        <v>#REF!</v>
      </c>
      <c r="U10" s="23" t="e">
        <f>#REF!/Deseason_VA!#REF!*100</f>
        <v>#REF!</v>
      </c>
      <c r="V10" s="23" t="e">
        <f>#REF!/Deseason_VA!#REF!*100</f>
        <v>#REF!</v>
      </c>
      <c r="W10" s="23" t="e">
        <f>#REF!/Deseason_VA!#REF!*100</f>
        <v>#REF!</v>
      </c>
      <c r="X10" s="23" t="e">
        <f>#REF!/Deseason_VA!#REF!*100</f>
        <v>#REF!</v>
      </c>
      <c r="Y10" s="23" t="e">
        <f>#REF!/Deseason_VA!#REF!*100</f>
        <v>#REF!</v>
      </c>
      <c r="Z10" s="23" t="e">
        <f>#REF!/Deseason_VA!#REF!*100</f>
        <v>#REF!</v>
      </c>
      <c r="AA10" s="23" t="e">
        <f>#REF!/Deseason_VA!#REF!*100</f>
        <v>#REF!</v>
      </c>
      <c r="AB10" s="23" t="e">
        <f>#REF!/Deseason_VA!#REF!*100</f>
        <v>#REF!</v>
      </c>
      <c r="AC10" s="23" t="e">
        <f>#REF!/Deseason_VA!#REF!*100</f>
        <v>#REF!</v>
      </c>
      <c r="AD10" s="23" t="e">
        <f>#REF!/Deseason_VA!#REF!*100</f>
        <v>#REF!</v>
      </c>
      <c r="AE10" s="23" t="e">
        <f>#REF!/Deseason_VA!#REF!*100</f>
        <v>#REF!</v>
      </c>
      <c r="AF10" s="15" t="e">
        <f>#REF!/Deseason_VA!#REF!*100</f>
        <v>#REF!</v>
      </c>
      <c r="AG10" s="15" t="e">
        <f>#REF!/Deseason_VA!#REF!*100</f>
        <v>#REF!</v>
      </c>
      <c r="AH10" s="15" t="e">
        <f>#REF!/Deseason_VA!#REF!*100</f>
        <v>#REF!</v>
      </c>
      <c r="AI10" s="15" t="e">
        <f>#REF!/Deseason_VA!#REF!*100</f>
        <v>#REF!</v>
      </c>
      <c r="AJ10" s="15" t="e">
        <f>#REF!/Deseason_VA!B10*100</f>
        <v>#REF!</v>
      </c>
      <c r="AK10" s="15" t="e">
        <f>#REF!/Deseason_VA!C10*100</f>
        <v>#REF!</v>
      </c>
      <c r="AL10" s="15" t="e">
        <f>#REF!/Deseason_VA!D10*100</f>
        <v>#REF!</v>
      </c>
      <c r="AM10" s="15" t="e">
        <f>#REF!/Deseason_VA!E10*100</f>
        <v>#REF!</v>
      </c>
      <c r="AN10" s="15" t="e">
        <f>#REF!/Deseason_VA!F10*100</f>
        <v>#REF!</v>
      </c>
      <c r="AO10" s="15" t="e">
        <f>#REF!/Deseason_VA!G10*100</f>
        <v>#REF!</v>
      </c>
      <c r="AP10" s="15" t="e">
        <f>#REF!/Deseason_VA!H10*100</f>
        <v>#REF!</v>
      </c>
      <c r="AQ10" s="15" t="e">
        <f>#REF!/Deseason_VA!I10*100</f>
        <v>#REF!</v>
      </c>
    </row>
    <row r="11" spans="1:43" ht="18" customHeight="1" x14ac:dyDescent="0.2">
      <c r="A11" s="16" t="s">
        <v>5</v>
      </c>
      <c r="B11" s="23" t="e">
        <f>#REF!/Deseason_VA!#REF!*100</f>
        <v>#REF!</v>
      </c>
      <c r="C11" s="23" t="e">
        <f>#REF!/Deseason_VA!#REF!*100</f>
        <v>#REF!</v>
      </c>
      <c r="D11" s="23" t="e">
        <f>#REF!/Deseason_VA!#REF!*100</f>
        <v>#REF!</v>
      </c>
      <c r="E11" s="23" t="e">
        <f>#REF!/Deseason_VA!#REF!*100</f>
        <v>#REF!</v>
      </c>
      <c r="F11" s="23" t="e">
        <f>#REF!/Deseason_VA!#REF!*100</f>
        <v>#REF!</v>
      </c>
      <c r="G11" s="23" t="e">
        <f>#REF!/Deseason_VA!#REF!*100</f>
        <v>#REF!</v>
      </c>
      <c r="H11" s="23" t="e">
        <f>#REF!/Deseason_VA!#REF!*100</f>
        <v>#REF!</v>
      </c>
      <c r="I11" s="23" t="e">
        <f>#REF!/Deseason_VA!#REF!*100</f>
        <v>#REF!</v>
      </c>
      <c r="J11" s="23" t="e">
        <f>#REF!/Deseason_VA!#REF!*100</f>
        <v>#REF!</v>
      </c>
      <c r="K11" s="23" t="e">
        <f>#REF!/Deseason_VA!#REF!*100</f>
        <v>#REF!</v>
      </c>
      <c r="L11" s="23" t="e">
        <f>#REF!/Deseason_VA!#REF!*100</f>
        <v>#REF!</v>
      </c>
      <c r="M11" s="23" t="e">
        <f>#REF!/Deseason_VA!#REF!*100</f>
        <v>#REF!</v>
      </c>
      <c r="N11" s="23" t="e">
        <f>#REF!/Deseason_VA!#REF!*100</f>
        <v>#REF!</v>
      </c>
      <c r="O11" s="23" t="e">
        <f>#REF!/Deseason_VA!#REF!*100</f>
        <v>#REF!</v>
      </c>
      <c r="P11" s="23" t="e">
        <f>#REF!/Deseason_VA!#REF!*100</f>
        <v>#REF!</v>
      </c>
      <c r="Q11" s="23" t="e">
        <f>#REF!/Deseason_VA!#REF!*100</f>
        <v>#REF!</v>
      </c>
      <c r="R11" s="23" t="e">
        <f>#REF!/Deseason_VA!#REF!*100</f>
        <v>#REF!</v>
      </c>
      <c r="S11" s="23" t="e">
        <f>#REF!/Deseason_VA!#REF!*100</f>
        <v>#REF!</v>
      </c>
      <c r="T11" s="23" t="e">
        <f>#REF!/Deseason_VA!#REF!*100</f>
        <v>#REF!</v>
      </c>
      <c r="U11" s="23" t="e">
        <f>#REF!/Deseason_VA!#REF!*100</f>
        <v>#REF!</v>
      </c>
      <c r="V11" s="23" t="e">
        <f>#REF!/Deseason_VA!#REF!*100</f>
        <v>#REF!</v>
      </c>
      <c r="W11" s="23" t="e">
        <f>#REF!/Deseason_VA!#REF!*100</f>
        <v>#REF!</v>
      </c>
      <c r="X11" s="23" t="e">
        <f>#REF!/Deseason_VA!#REF!*100</f>
        <v>#REF!</v>
      </c>
      <c r="Y11" s="23" t="e">
        <f>#REF!/Deseason_VA!#REF!*100</f>
        <v>#REF!</v>
      </c>
      <c r="Z11" s="23" t="e">
        <f>#REF!/Deseason_VA!#REF!*100</f>
        <v>#REF!</v>
      </c>
      <c r="AA11" s="23" t="e">
        <f>#REF!/Deseason_VA!#REF!*100</f>
        <v>#REF!</v>
      </c>
      <c r="AB11" s="23" t="e">
        <f>#REF!/Deseason_VA!#REF!*100</f>
        <v>#REF!</v>
      </c>
      <c r="AC11" s="23" t="e">
        <f>#REF!/Deseason_VA!#REF!*100</f>
        <v>#REF!</v>
      </c>
      <c r="AD11" s="23" t="e">
        <f>#REF!/Deseason_VA!#REF!*100</f>
        <v>#REF!</v>
      </c>
      <c r="AE11" s="23" t="e">
        <f>#REF!/Deseason_VA!#REF!*100</f>
        <v>#REF!</v>
      </c>
      <c r="AF11" s="15" t="e">
        <f>#REF!/Deseason_VA!#REF!*100</f>
        <v>#REF!</v>
      </c>
      <c r="AG11" s="15" t="e">
        <f>#REF!/Deseason_VA!#REF!*100</f>
        <v>#REF!</v>
      </c>
      <c r="AH11" s="15" t="e">
        <f>#REF!/Deseason_VA!#REF!*100</f>
        <v>#REF!</v>
      </c>
      <c r="AI11" s="15" t="e">
        <f>#REF!/Deseason_VA!#REF!*100</f>
        <v>#REF!</v>
      </c>
      <c r="AJ11" s="15" t="e">
        <f>#REF!/Deseason_VA!B11*100</f>
        <v>#REF!</v>
      </c>
      <c r="AK11" s="15" t="e">
        <f>#REF!/Deseason_VA!C11*100</f>
        <v>#REF!</v>
      </c>
      <c r="AL11" s="15" t="e">
        <f>#REF!/Deseason_VA!D11*100</f>
        <v>#REF!</v>
      </c>
      <c r="AM11" s="15" t="e">
        <f>#REF!/Deseason_VA!E11*100</f>
        <v>#REF!</v>
      </c>
      <c r="AN11" s="15" t="e">
        <f>#REF!/Deseason_VA!F11*100</f>
        <v>#REF!</v>
      </c>
      <c r="AO11" s="15" t="e">
        <f>#REF!/Deseason_VA!G11*100</f>
        <v>#REF!</v>
      </c>
      <c r="AP11" s="15" t="e">
        <f>#REF!/Deseason_VA!H11*100</f>
        <v>#REF!</v>
      </c>
      <c r="AQ11" s="15" t="e">
        <f>#REF!/Deseason_VA!I11*100</f>
        <v>#REF!</v>
      </c>
    </row>
    <row r="12" spans="1:43" ht="18" customHeight="1" x14ac:dyDescent="0.2">
      <c r="A12" s="16" t="s">
        <v>6</v>
      </c>
      <c r="B12" s="23" t="e">
        <f>#REF!/Deseason_VA!#REF!*100</f>
        <v>#REF!</v>
      </c>
      <c r="C12" s="23" t="e">
        <f>#REF!/Deseason_VA!#REF!*100</f>
        <v>#REF!</v>
      </c>
      <c r="D12" s="23" t="e">
        <f>#REF!/Deseason_VA!#REF!*100</f>
        <v>#REF!</v>
      </c>
      <c r="E12" s="23" t="e">
        <f>#REF!/Deseason_VA!#REF!*100</f>
        <v>#REF!</v>
      </c>
      <c r="F12" s="23" t="e">
        <f>#REF!/Deseason_VA!#REF!*100</f>
        <v>#REF!</v>
      </c>
      <c r="G12" s="23" t="e">
        <f>#REF!/Deseason_VA!#REF!*100</f>
        <v>#REF!</v>
      </c>
      <c r="H12" s="23" t="e">
        <f>#REF!/Deseason_VA!#REF!*100</f>
        <v>#REF!</v>
      </c>
      <c r="I12" s="23" t="e">
        <f>#REF!/Deseason_VA!#REF!*100</f>
        <v>#REF!</v>
      </c>
      <c r="J12" s="23" t="e">
        <f>#REF!/Deseason_VA!#REF!*100</f>
        <v>#REF!</v>
      </c>
      <c r="K12" s="23" t="e">
        <f>#REF!/Deseason_VA!#REF!*100</f>
        <v>#REF!</v>
      </c>
      <c r="L12" s="23" t="e">
        <f>#REF!/Deseason_VA!#REF!*100</f>
        <v>#REF!</v>
      </c>
      <c r="M12" s="23" t="e">
        <f>#REF!/Deseason_VA!#REF!*100</f>
        <v>#REF!</v>
      </c>
      <c r="N12" s="23" t="e">
        <f>#REF!/Deseason_VA!#REF!*100</f>
        <v>#REF!</v>
      </c>
      <c r="O12" s="23" t="e">
        <f>#REF!/Deseason_VA!#REF!*100</f>
        <v>#REF!</v>
      </c>
      <c r="P12" s="23" t="e">
        <f>#REF!/Deseason_VA!#REF!*100</f>
        <v>#REF!</v>
      </c>
      <c r="Q12" s="23" t="e">
        <f>#REF!/Deseason_VA!#REF!*100</f>
        <v>#REF!</v>
      </c>
      <c r="R12" s="23" t="e">
        <f>#REF!/Deseason_VA!#REF!*100</f>
        <v>#REF!</v>
      </c>
      <c r="S12" s="23" t="e">
        <f>#REF!/Deseason_VA!#REF!*100</f>
        <v>#REF!</v>
      </c>
      <c r="T12" s="23" t="e">
        <f>#REF!/Deseason_VA!#REF!*100</f>
        <v>#REF!</v>
      </c>
      <c r="U12" s="23" t="e">
        <f>#REF!/Deseason_VA!#REF!*100</f>
        <v>#REF!</v>
      </c>
      <c r="V12" s="23" t="e">
        <f>#REF!/Deseason_VA!#REF!*100</f>
        <v>#REF!</v>
      </c>
      <c r="W12" s="23" t="e">
        <f>#REF!/Deseason_VA!#REF!*100</f>
        <v>#REF!</v>
      </c>
      <c r="X12" s="23" t="e">
        <f>#REF!/Deseason_VA!#REF!*100</f>
        <v>#REF!</v>
      </c>
      <c r="Y12" s="23" t="e">
        <f>#REF!/Deseason_VA!#REF!*100</f>
        <v>#REF!</v>
      </c>
      <c r="Z12" s="23" t="e">
        <f>#REF!/Deseason_VA!#REF!*100</f>
        <v>#REF!</v>
      </c>
      <c r="AA12" s="23" t="e">
        <f>#REF!/Deseason_VA!#REF!*100</f>
        <v>#REF!</v>
      </c>
      <c r="AB12" s="23" t="e">
        <f>#REF!/Deseason_VA!#REF!*100</f>
        <v>#REF!</v>
      </c>
      <c r="AC12" s="23" t="e">
        <f>#REF!/Deseason_VA!#REF!*100</f>
        <v>#REF!</v>
      </c>
      <c r="AD12" s="23" t="e">
        <f>#REF!/Deseason_VA!#REF!*100</f>
        <v>#REF!</v>
      </c>
      <c r="AE12" s="23" t="e">
        <f>#REF!/Deseason_VA!#REF!*100</f>
        <v>#REF!</v>
      </c>
      <c r="AF12" s="15" t="e">
        <f>#REF!/Deseason_VA!#REF!*100</f>
        <v>#REF!</v>
      </c>
      <c r="AG12" s="15" t="e">
        <f>#REF!/Deseason_VA!#REF!*100</f>
        <v>#REF!</v>
      </c>
      <c r="AH12" s="15" t="e">
        <f>#REF!/Deseason_VA!#REF!*100</f>
        <v>#REF!</v>
      </c>
      <c r="AI12" s="15" t="e">
        <f>#REF!/Deseason_VA!#REF!*100</f>
        <v>#REF!</v>
      </c>
      <c r="AJ12" s="15" t="e">
        <f>#REF!/Deseason_VA!B12*100</f>
        <v>#REF!</v>
      </c>
      <c r="AK12" s="15" t="e">
        <f>#REF!/Deseason_VA!C12*100</f>
        <v>#REF!</v>
      </c>
      <c r="AL12" s="15" t="e">
        <f>#REF!/Deseason_VA!D12*100</f>
        <v>#REF!</v>
      </c>
      <c r="AM12" s="15" t="e">
        <f>#REF!/Deseason_VA!E12*100</f>
        <v>#REF!</v>
      </c>
      <c r="AN12" s="15" t="e">
        <f>#REF!/Deseason_VA!F12*100</f>
        <v>#REF!</v>
      </c>
      <c r="AO12" s="15" t="e">
        <f>#REF!/Deseason_VA!G12*100</f>
        <v>#REF!</v>
      </c>
      <c r="AP12" s="15" t="e">
        <f>#REF!/Deseason_VA!H12*100</f>
        <v>#REF!</v>
      </c>
      <c r="AQ12" s="15" t="e">
        <f>#REF!/Deseason_VA!I12*100</f>
        <v>#REF!</v>
      </c>
    </row>
    <row r="13" spans="1:43" s="8" customFormat="1" ht="24.75" customHeight="1" x14ac:dyDescent="0.2">
      <c r="A13" s="2" t="s">
        <v>93</v>
      </c>
      <c r="B13" s="20" t="e">
        <f>#REF!/Deseason_VA!#REF!*100</f>
        <v>#REF!</v>
      </c>
      <c r="C13" s="20" t="e">
        <f>#REF!/Deseason_VA!#REF!*100</f>
        <v>#REF!</v>
      </c>
      <c r="D13" s="20" t="e">
        <f>#REF!/Deseason_VA!#REF!*100</f>
        <v>#REF!</v>
      </c>
      <c r="E13" s="20" t="e">
        <f>#REF!/Deseason_VA!#REF!*100</f>
        <v>#REF!</v>
      </c>
      <c r="F13" s="20" t="e">
        <f>#REF!/Deseason_VA!#REF!*100</f>
        <v>#REF!</v>
      </c>
      <c r="G13" s="20" t="e">
        <f>#REF!/Deseason_VA!#REF!*100</f>
        <v>#REF!</v>
      </c>
      <c r="H13" s="20" t="e">
        <f>#REF!/Deseason_VA!#REF!*100</f>
        <v>#REF!</v>
      </c>
      <c r="I13" s="20" t="e">
        <f>#REF!/Deseason_VA!#REF!*100</f>
        <v>#REF!</v>
      </c>
      <c r="J13" s="20" t="e">
        <f>#REF!/Deseason_VA!#REF!*100</f>
        <v>#REF!</v>
      </c>
      <c r="K13" s="20" t="e">
        <f>#REF!/Deseason_VA!#REF!*100</f>
        <v>#REF!</v>
      </c>
      <c r="L13" s="20" t="e">
        <f>#REF!/Deseason_VA!#REF!*100</f>
        <v>#REF!</v>
      </c>
      <c r="M13" s="20" t="e">
        <f>#REF!/Deseason_VA!#REF!*100</f>
        <v>#REF!</v>
      </c>
      <c r="N13" s="20" t="e">
        <f>#REF!/Deseason_VA!#REF!*100</f>
        <v>#REF!</v>
      </c>
      <c r="O13" s="20" t="e">
        <f>#REF!/Deseason_VA!#REF!*100</f>
        <v>#REF!</v>
      </c>
      <c r="P13" s="20" t="e">
        <f>#REF!/Deseason_VA!#REF!*100</f>
        <v>#REF!</v>
      </c>
      <c r="Q13" s="20" t="e">
        <f>#REF!/Deseason_VA!#REF!*100</f>
        <v>#REF!</v>
      </c>
      <c r="R13" s="20" t="e">
        <f>#REF!/Deseason_VA!#REF!*100</f>
        <v>#REF!</v>
      </c>
      <c r="S13" s="20" t="e">
        <f>#REF!/Deseason_VA!#REF!*100</f>
        <v>#REF!</v>
      </c>
      <c r="T13" s="20" t="e">
        <f>#REF!/Deseason_VA!#REF!*100</f>
        <v>#REF!</v>
      </c>
      <c r="U13" s="20" t="e">
        <f>#REF!/Deseason_VA!#REF!*100</f>
        <v>#REF!</v>
      </c>
      <c r="V13" s="20" t="e">
        <f>#REF!/Deseason_VA!#REF!*100</f>
        <v>#REF!</v>
      </c>
      <c r="W13" s="20" t="e">
        <f>#REF!/Deseason_VA!#REF!*100</f>
        <v>#REF!</v>
      </c>
      <c r="X13" s="20" t="e">
        <f>#REF!/Deseason_VA!#REF!*100</f>
        <v>#REF!</v>
      </c>
      <c r="Y13" s="20" t="e">
        <f>#REF!/Deseason_VA!#REF!*100</f>
        <v>#REF!</v>
      </c>
      <c r="Z13" s="20" t="e">
        <f>#REF!/Deseason_VA!#REF!*100</f>
        <v>#REF!</v>
      </c>
      <c r="AA13" s="20" t="e">
        <f>#REF!/Deseason_VA!#REF!*100</f>
        <v>#REF!</v>
      </c>
      <c r="AB13" s="20" t="e">
        <f>#REF!/Deseason_VA!#REF!*100</f>
        <v>#REF!</v>
      </c>
      <c r="AC13" s="20" t="e">
        <f>#REF!/Deseason_VA!#REF!*100</f>
        <v>#REF!</v>
      </c>
      <c r="AD13" s="20" t="e">
        <f>#REF!/Deseason_VA!#REF!*100</f>
        <v>#REF!</v>
      </c>
      <c r="AE13" s="20" t="e">
        <f>#REF!/Deseason_VA!#REF!*100</f>
        <v>#REF!</v>
      </c>
      <c r="AF13" s="18" t="e">
        <f>#REF!/Deseason_VA!#REF!*100</f>
        <v>#REF!</v>
      </c>
      <c r="AG13" s="18" t="e">
        <f>#REF!/Deseason_VA!#REF!*100</f>
        <v>#REF!</v>
      </c>
      <c r="AH13" s="18" t="e">
        <f>#REF!/Deseason_VA!#REF!*100</f>
        <v>#REF!</v>
      </c>
      <c r="AI13" s="18" t="e">
        <f>#REF!/Deseason_VA!#REF!*100</f>
        <v>#REF!</v>
      </c>
      <c r="AJ13" s="18" t="e">
        <f>#REF!/Deseason_VA!B13*100</f>
        <v>#REF!</v>
      </c>
      <c r="AK13" s="18" t="e">
        <f>#REF!/Deseason_VA!C13*100</f>
        <v>#REF!</v>
      </c>
      <c r="AL13" s="18" t="e">
        <f>#REF!/Deseason_VA!D13*100</f>
        <v>#REF!</v>
      </c>
      <c r="AM13" s="18" t="e">
        <f>#REF!/Deseason_VA!E13*100</f>
        <v>#REF!</v>
      </c>
      <c r="AN13" s="18" t="e">
        <f>#REF!/Deseason_VA!F13*100</f>
        <v>#REF!</v>
      </c>
      <c r="AO13" s="18" t="e">
        <f>#REF!/Deseason_VA!G13*100</f>
        <v>#REF!</v>
      </c>
      <c r="AP13" s="18" t="e">
        <f>#REF!/Deseason_VA!H13*100</f>
        <v>#REF!</v>
      </c>
      <c r="AQ13" s="18" t="e">
        <f>#REF!/Deseason_VA!I13*100</f>
        <v>#REF!</v>
      </c>
    </row>
    <row r="14" spans="1:43" ht="18" customHeight="1" x14ac:dyDescent="0.2">
      <c r="A14" s="16" t="s">
        <v>8</v>
      </c>
      <c r="B14" s="23" t="e">
        <f>#REF!/Deseason_VA!#REF!*100</f>
        <v>#REF!</v>
      </c>
      <c r="C14" s="23" t="e">
        <f>#REF!/Deseason_VA!#REF!*100</f>
        <v>#REF!</v>
      </c>
      <c r="D14" s="23" t="e">
        <f>#REF!/Deseason_VA!#REF!*100</f>
        <v>#REF!</v>
      </c>
      <c r="E14" s="23" t="e">
        <f>#REF!/Deseason_VA!#REF!*100</f>
        <v>#REF!</v>
      </c>
      <c r="F14" s="23" t="e">
        <f>#REF!/Deseason_VA!#REF!*100</f>
        <v>#REF!</v>
      </c>
      <c r="G14" s="23" t="e">
        <f>#REF!/Deseason_VA!#REF!*100</f>
        <v>#REF!</v>
      </c>
      <c r="H14" s="23" t="e">
        <f>#REF!/Deseason_VA!#REF!*100</f>
        <v>#REF!</v>
      </c>
      <c r="I14" s="23" t="e">
        <f>#REF!/Deseason_VA!#REF!*100</f>
        <v>#REF!</v>
      </c>
      <c r="J14" s="23" t="e">
        <f>#REF!/Deseason_VA!#REF!*100</f>
        <v>#REF!</v>
      </c>
      <c r="K14" s="23" t="e">
        <f>#REF!/Deseason_VA!#REF!*100</f>
        <v>#REF!</v>
      </c>
      <c r="L14" s="23" t="e">
        <f>#REF!/Deseason_VA!#REF!*100</f>
        <v>#REF!</v>
      </c>
      <c r="M14" s="23" t="e">
        <f>#REF!/Deseason_VA!#REF!*100</f>
        <v>#REF!</v>
      </c>
      <c r="N14" s="23" t="e">
        <f>#REF!/Deseason_VA!#REF!*100</f>
        <v>#REF!</v>
      </c>
      <c r="O14" s="23" t="e">
        <f>#REF!/Deseason_VA!#REF!*100</f>
        <v>#REF!</v>
      </c>
      <c r="P14" s="23" t="e">
        <f>#REF!/Deseason_VA!#REF!*100</f>
        <v>#REF!</v>
      </c>
      <c r="Q14" s="23" t="e">
        <f>#REF!/Deseason_VA!#REF!*100</f>
        <v>#REF!</v>
      </c>
      <c r="R14" s="23" t="e">
        <f>#REF!/Deseason_VA!#REF!*100</f>
        <v>#REF!</v>
      </c>
      <c r="S14" s="23" t="e">
        <f>#REF!/Deseason_VA!#REF!*100</f>
        <v>#REF!</v>
      </c>
      <c r="T14" s="23" t="e">
        <f>#REF!/Deseason_VA!#REF!*100</f>
        <v>#REF!</v>
      </c>
      <c r="U14" s="23" t="e">
        <f>#REF!/Deseason_VA!#REF!*100</f>
        <v>#REF!</v>
      </c>
      <c r="V14" s="23" t="e">
        <f>#REF!/Deseason_VA!#REF!*100</f>
        <v>#REF!</v>
      </c>
      <c r="W14" s="23" t="e">
        <f>#REF!/Deseason_VA!#REF!*100</f>
        <v>#REF!</v>
      </c>
      <c r="X14" s="23" t="e">
        <f>#REF!/Deseason_VA!#REF!*100</f>
        <v>#REF!</v>
      </c>
      <c r="Y14" s="23" t="e">
        <f>#REF!/Deseason_VA!#REF!*100</f>
        <v>#REF!</v>
      </c>
      <c r="Z14" s="23" t="e">
        <f>#REF!/Deseason_VA!#REF!*100</f>
        <v>#REF!</v>
      </c>
      <c r="AA14" s="23" t="e">
        <f>#REF!/Deseason_VA!#REF!*100</f>
        <v>#REF!</v>
      </c>
      <c r="AB14" s="23" t="e">
        <f>#REF!/Deseason_VA!#REF!*100</f>
        <v>#REF!</v>
      </c>
      <c r="AC14" s="23" t="e">
        <f>#REF!/Deseason_VA!#REF!*100</f>
        <v>#REF!</v>
      </c>
      <c r="AD14" s="23" t="e">
        <f>#REF!/Deseason_VA!#REF!*100</f>
        <v>#REF!</v>
      </c>
      <c r="AE14" s="23" t="e">
        <f>#REF!/Deseason_VA!#REF!*100</f>
        <v>#REF!</v>
      </c>
      <c r="AF14" s="15" t="e">
        <f>#REF!/Deseason_VA!#REF!*100</f>
        <v>#REF!</v>
      </c>
      <c r="AG14" s="15" t="e">
        <f>#REF!/Deseason_VA!#REF!*100</f>
        <v>#REF!</v>
      </c>
      <c r="AH14" s="15" t="e">
        <f>#REF!/Deseason_VA!#REF!*100</f>
        <v>#REF!</v>
      </c>
      <c r="AI14" s="15" t="e">
        <f>#REF!/Deseason_VA!#REF!*100</f>
        <v>#REF!</v>
      </c>
      <c r="AJ14" s="15" t="e">
        <f>#REF!/Deseason_VA!B14*100</f>
        <v>#REF!</v>
      </c>
      <c r="AK14" s="15" t="e">
        <f>#REF!/Deseason_VA!C14*100</f>
        <v>#REF!</v>
      </c>
      <c r="AL14" s="15" t="e">
        <f>#REF!/Deseason_VA!D14*100</f>
        <v>#REF!</v>
      </c>
      <c r="AM14" s="15" t="e">
        <f>#REF!/Deseason_VA!E14*100</f>
        <v>#REF!</v>
      </c>
      <c r="AN14" s="15" t="e">
        <f>#REF!/Deseason_VA!F14*100</f>
        <v>#REF!</v>
      </c>
      <c r="AO14" s="15" t="e">
        <f>#REF!/Deseason_VA!G14*100</f>
        <v>#REF!</v>
      </c>
      <c r="AP14" s="15" t="e">
        <f>#REF!/Deseason_VA!H14*100</f>
        <v>#REF!</v>
      </c>
      <c r="AQ14" s="15" t="e">
        <f>#REF!/Deseason_VA!I14*100</f>
        <v>#REF!</v>
      </c>
    </row>
    <row r="15" spans="1:43" ht="18" customHeight="1" x14ac:dyDescent="0.2">
      <c r="A15" s="4" t="s">
        <v>9</v>
      </c>
      <c r="B15" s="23" t="e">
        <f>#REF!/Deseason_VA!#REF!*100</f>
        <v>#REF!</v>
      </c>
      <c r="C15" s="23" t="e">
        <f>#REF!/Deseason_VA!#REF!*100</f>
        <v>#REF!</v>
      </c>
      <c r="D15" s="23" t="e">
        <f>#REF!/Deseason_VA!#REF!*100</f>
        <v>#REF!</v>
      </c>
      <c r="E15" s="23" t="e">
        <f>#REF!/Deseason_VA!#REF!*100</f>
        <v>#REF!</v>
      </c>
      <c r="F15" s="23" t="e">
        <f>#REF!/Deseason_VA!#REF!*100</f>
        <v>#REF!</v>
      </c>
      <c r="G15" s="23" t="e">
        <f>#REF!/Deseason_VA!#REF!*100</f>
        <v>#REF!</v>
      </c>
      <c r="H15" s="23" t="e">
        <f>#REF!/Deseason_VA!#REF!*100</f>
        <v>#REF!</v>
      </c>
      <c r="I15" s="23" t="e">
        <f>#REF!/Deseason_VA!#REF!*100</f>
        <v>#REF!</v>
      </c>
      <c r="J15" s="23" t="e">
        <f>#REF!/Deseason_VA!#REF!*100</f>
        <v>#REF!</v>
      </c>
      <c r="K15" s="23" t="e">
        <f>#REF!/Deseason_VA!#REF!*100</f>
        <v>#REF!</v>
      </c>
      <c r="L15" s="23" t="e">
        <f>#REF!/Deseason_VA!#REF!*100</f>
        <v>#REF!</v>
      </c>
      <c r="M15" s="23" t="e">
        <f>#REF!/Deseason_VA!#REF!*100</f>
        <v>#REF!</v>
      </c>
      <c r="N15" s="23" t="e">
        <f>#REF!/Deseason_VA!#REF!*100</f>
        <v>#REF!</v>
      </c>
      <c r="O15" s="23" t="e">
        <f>#REF!/Deseason_VA!#REF!*100</f>
        <v>#REF!</v>
      </c>
      <c r="P15" s="23" t="e">
        <f>#REF!/Deseason_VA!#REF!*100</f>
        <v>#REF!</v>
      </c>
      <c r="Q15" s="23" t="e">
        <f>#REF!/Deseason_VA!#REF!*100</f>
        <v>#REF!</v>
      </c>
      <c r="R15" s="23" t="e">
        <f>#REF!/Deseason_VA!#REF!*100</f>
        <v>#REF!</v>
      </c>
      <c r="S15" s="23" t="e">
        <f>#REF!/Deseason_VA!#REF!*100</f>
        <v>#REF!</v>
      </c>
      <c r="T15" s="23" t="e">
        <f>#REF!/Deseason_VA!#REF!*100</f>
        <v>#REF!</v>
      </c>
      <c r="U15" s="23" t="e">
        <f>#REF!/Deseason_VA!#REF!*100</f>
        <v>#REF!</v>
      </c>
      <c r="V15" s="23" t="e">
        <f>#REF!/Deseason_VA!#REF!*100</f>
        <v>#REF!</v>
      </c>
      <c r="W15" s="23" t="e">
        <f>#REF!/Deseason_VA!#REF!*100</f>
        <v>#REF!</v>
      </c>
      <c r="X15" s="23" t="e">
        <f>#REF!/Deseason_VA!#REF!*100</f>
        <v>#REF!</v>
      </c>
      <c r="Y15" s="23" t="e">
        <f>#REF!/Deseason_VA!#REF!*100</f>
        <v>#REF!</v>
      </c>
      <c r="Z15" s="23" t="e">
        <f>#REF!/Deseason_VA!#REF!*100</f>
        <v>#REF!</v>
      </c>
      <c r="AA15" s="23" t="e">
        <f>#REF!/Deseason_VA!#REF!*100</f>
        <v>#REF!</v>
      </c>
      <c r="AB15" s="23" t="e">
        <f>#REF!/Deseason_VA!#REF!*100</f>
        <v>#REF!</v>
      </c>
      <c r="AC15" s="23" t="e">
        <f>#REF!/Deseason_VA!#REF!*100</f>
        <v>#REF!</v>
      </c>
      <c r="AD15" s="23" t="e">
        <f>#REF!/Deseason_VA!#REF!*100</f>
        <v>#REF!</v>
      </c>
      <c r="AE15" s="23" t="e">
        <f>#REF!/Deseason_VA!#REF!*100</f>
        <v>#REF!</v>
      </c>
      <c r="AF15" s="15" t="e">
        <f>#REF!/Deseason_VA!#REF!*100</f>
        <v>#REF!</v>
      </c>
      <c r="AG15" s="15" t="e">
        <f>#REF!/Deseason_VA!#REF!*100</f>
        <v>#REF!</v>
      </c>
      <c r="AH15" s="15" t="e">
        <f>#REF!/Deseason_VA!#REF!*100</f>
        <v>#REF!</v>
      </c>
      <c r="AI15" s="15" t="e">
        <f>#REF!/Deseason_VA!#REF!*100</f>
        <v>#REF!</v>
      </c>
      <c r="AJ15" s="15" t="e">
        <f>#REF!/Deseason_VA!B15*100</f>
        <v>#REF!</v>
      </c>
      <c r="AK15" s="15" t="e">
        <f>#REF!/Deseason_VA!C15*100</f>
        <v>#REF!</v>
      </c>
      <c r="AL15" s="15" t="e">
        <f>#REF!/Deseason_VA!D15*100</f>
        <v>#REF!</v>
      </c>
      <c r="AM15" s="15" t="e">
        <f>#REF!/Deseason_VA!E15*100</f>
        <v>#REF!</v>
      </c>
      <c r="AN15" s="15" t="e">
        <f>#REF!/Deseason_VA!F15*100</f>
        <v>#REF!</v>
      </c>
      <c r="AO15" s="15" t="e">
        <f>#REF!/Deseason_VA!G15*100</f>
        <v>#REF!</v>
      </c>
      <c r="AP15" s="15" t="e">
        <f>#REF!/Deseason_VA!H15*100</f>
        <v>#REF!</v>
      </c>
      <c r="AQ15" s="15" t="e">
        <f>#REF!/Deseason_VA!I15*100</f>
        <v>#REF!</v>
      </c>
    </row>
    <row r="16" spans="1:43" ht="18" customHeight="1" x14ac:dyDescent="0.2">
      <c r="A16" s="4" t="s">
        <v>10</v>
      </c>
      <c r="B16" s="23" t="e">
        <f>#REF!/Deseason_VA!#REF!*100</f>
        <v>#REF!</v>
      </c>
      <c r="C16" s="23" t="e">
        <f>#REF!/Deseason_VA!#REF!*100</f>
        <v>#REF!</v>
      </c>
      <c r="D16" s="23" t="e">
        <f>#REF!/Deseason_VA!#REF!*100</f>
        <v>#REF!</v>
      </c>
      <c r="E16" s="23" t="e">
        <f>#REF!/Deseason_VA!#REF!*100</f>
        <v>#REF!</v>
      </c>
      <c r="F16" s="23" t="e">
        <f>#REF!/Deseason_VA!#REF!*100</f>
        <v>#REF!</v>
      </c>
      <c r="G16" s="23" t="e">
        <f>#REF!/Deseason_VA!#REF!*100</f>
        <v>#REF!</v>
      </c>
      <c r="H16" s="23" t="e">
        <f>#REF!/Deseason_VA!#REF!*100</f>
        <v>#REF!</v>
      </c>
      <c r="I16" s="23" t="e">
        <f>#REF!/Deseason_VA!#REF!*100</f>
        <v>#REF!</v>
      </c>
      <c r="J16" s="23" t="e">
        <f>#REF!/Deseason_VA!#REF!*100</f>
        <v>#REF!</v>
      </c>
      <c r="K16" s="23" t="e">
        <f>#REF!/Deseason_VA!#REF!*100</f>
        <v>#REF!</v>
      </c>
      <c r="L16" s="23" t="e">
        <f>#REF!/Deseason_VA!#REF!*100</f>
        <v>#REF!</v>
      </c>
      <c r="M16" s="23" t="e">
        <f>#REF!/Deseason_VA!#REF!*100</f>
        <v>#REF!</v>
      </c>
      <c r="N16" s="23" t="e">
        <f>#REF!/Deseason_VA!#REF!*100</f>
        <v>#REF!</v>
      </c>
      <c r="O16" s="23" t="e">
        <f>#REF!/Deseason_VA!#REF!*100</f>
        <v>#REF!</v>
      </c>
      <c r="P16" s="23" t="e">
        <f>#REF!/Deseason_VA!#REF!*100</f>
        <v>#REF!</v>
      </c>
      <c r="Q16" s="23" t="e">
        <f>#REF!/Deseason_VA!#REF!*100</f>
        <v>#REF!</v>
      </c>
      <c r="R16" s="23" t="e">
        <f>#REF!/Deseason_VA!#REF!*100</f>
        <v>#REF!</v>
      </c>
      <c r="S16" s="23" t="e">
        <f>#REF!/Deseason_VA!#REF!*100</f>
        <v>#REF!</v>
      </c>
      <c r="T16" s="23" t="e">
        <f>#REF!/Deseason_VA!#REF!*100</f>
        <v>#REF!</v>
      </c>
      <c r="U16" s="23" t="e">
        <f>#REF!/Deseason_VA!#REF!*100</f>
        <v>#REF!</v>
      </c>
      <c r="V16" s="23" t="e">
        <f>#REF!/Deseason_VA!#REF!*100</f>
        <v>#REF!</v>
      </c>
      <c r="W16" s="23" t="e">
        <f>#REF!/Deseason_VA!#REF!*100</f>
        <v>#REF!</v>
      </c>
      <c r="X16" s="23" t="e">
        <f>#REF!/Deseason_VA!#REF!*100</f>
        <v>#REF!</v>
      </c>
      <c r="Y16" s="23" t="e">
        <f>#REF!/Deseason_VA!#REF!*100</f>
        <v>#REF!</v>
      </c>
      <c r="Z16" s="23" t="e">
        <f>#REF!/Deseason_VA!#REF!*100</f>
        <v>#REF!</v>
      </c>
      <c r="AA16" s="23" t="e">
        <f>#REF!/Deseason_VA!#REF!*100</f>
        <v>#REF!</v>
      </c>
      <c r="AB16" s="23" t="e">
        <f>#REF!/Deseason_VA!#REF!*100</f>
        <v>#REF!</v>
      </c>
      <c r="AC16" s="23" t="e">
        <f>#REF!/Deseason_VA!#REF!*100</f>
        <v>#REF!</v>
      </c>
      <c r="AD16" s="23" t="e">
        <f>#REF!/Deseason_VA!#REF!*100</f>
        <v>#REF!</v>
      </c>
      <c r="AE16" s="23" t="e">
        <f>#REF!/Deseason_VA!#REF!*100</f>
        <v>#REF!</v>
      </c>
      <c r="AF16" s="15" t="e">
        <f>#REF!/Deseason_VA!#REF!*100</f>
        <v>#REF!</v>
      </c>
      <c r="AG16" s="15" t="e">
        <f>#REF!/Deseason_VA!#REF!*100</f>
        <v>#REF!</v>
      </c>
      <c r="AH16" s="15" t="e">
        <f>#REF!/Deseason_VA!#REF!*100</f>
        <v>#REF!</v>
      </c>
      <c r="AI16" s="15" t="e">
        <f>#REF!/Deseason_VA!#REF!*100</f>
        <v>#REF!</v>
      </c>
      <c r="AJ16" s="15" t="e">
        <f>#REF!/Deseason_VA!B16*100</f>
        <v>#REF!</v>
      </c>
      <c r="AK16" s="15" t="e">
        <f>#REF!/Deseason_VA!C16*100</f>
        <v>#REF!</v>
      </c>
      <c r="AL16" s="15" t="e">
        <f>#REF!/Deseason_VA!D16*100</f>
        <v>#REF!</v>
      </c>
      <c r="AM16" s="15" t="e">
        <f>#REF!/Deseason_VA!E16*100</f>
        <v>#REF!</v>
      </c>
      <c r="AN16" s="15" t="e">
        <f>#REF!/Deseason_VA!F16*100</f>
        <v>#REF!</v>
      </c>
      <c r="AO16" s="15" t="e">
        <f>#REF!/Deseason_VA!G16*100</f>
        <v>#REF!</v>
      </c>
      <c r="AP16" s="15" t="e">
        <f>#REF!/Deseason_VA!H16*100</f>
        <v>#REF!</v>
      </c>
      <c r="AQ16" s="15" t="e">
        <f>#REF!/Deseason_VA!I16*100</f>
        <v>#REF!</v>
      </c>
    </row>
    <row r="17" spans="1:43" ht="18" customHeight="1" x14ac:dyDescent="0.2">
      <c r="A17" s="4" t="s">
        <v>11</v>
      </c>
      <c r="B17" s="23" t="e">
        <f>#REF!/Deseason_VA!#REF!*100</f>
        <v>#REF!</v>
      </c>
      <c r="C17" s="23" t="e">
        <f>#REF!/Deseason_VA!#REF!*100</f>
        <v>#REF!</v>
      </c>
      <c r="D17" s="23" t="e">
        <f>#REF!/Deseason_VA!#REF!*100</f>
        <v>#REF!</v>
      </c>
      <c r="E17" s="23" t="e">
        <f>#REF!/Deseason_VA!#REF!*100</f>
        <v>#REF!</v>
      </c>
      <c r="F17" s="23" t="e">
        <f>#REF!/Deseason_VA!#REF!*100</f>
        <v>#REF!</v>
      </c>
      <c r="G17" s="23" t="e">
        <f>#REF!/Deseason_VA!#REF!*100</f>
        <v>#REF!</v>
      </c>
      <c r="H17" s="23" t="e">
        <f>#REF!/Deseason_VA!#REF!*100</f>
        <v>#REF!</v>
      </c>
      <c r="I17" s="23" t="e">
        <f>#REF!/Deseason_VA!#REF!*100</f>
        <v>#REF!</v>
      </c>
      <c r="J17" s="23" t="e">
        <f>#REF!/Deseason_VA!#REF!*100</f>
        <v>#REF!</v>
      </c>
      <c r="K17" s="23" t="e">
        <f>#REF!/Deseason_VA!#REF!*100</f>
        <v>#REF!</v>
      </c>
      <c r="L17" s="23" t="e">
        <f>#REF!/Deseason_VA!#REF!*100</f>
        <v>#REF!</v>
      </c>
      <c r="M17" s="23" t="e">
        <f>#REF!/Deseason_VA!#REF!*100</f>
        <v>#REF!</v>
      </c>
      <c r="N17" s="23" t="e">
        <f>#REF!/Deseason_VA!#REF!*100</f>
        <v>#REF!</v>
      </c>
      <c r="O17" s="23" t="e">
        <f>#REF!/Deseason_VA!#REF!*100</f>
        <v>#REF!</v>
      </c>
      <c r="P17" s="23" t="e">
        <f>#REF!/Deseason_VA!#REF!*100</f>
        <v>#REF!</v>
      </c>
      <c r="Q17" s="23" t="e">
        <f>#REF!/Deseason_VA!#REF!*100</f>
        <v>#REF!</v>
      </c>
      <c r="R17" s="23" t="e">
        <f>#REF!/Deseason_VA!#REF!*100</f>
        <v>#REF!</v>
      </c>
      <c r="S17" s="23" t="e">
        <f>#REF!/Deseason_VA!#REF!*100</f>
        <v>#REF!</v>
      </c>
      <c r="T17" s="23" t="e">
        <f>#REF!/Deseason_VA!#REF!*100</f>
        <v>#REF!</v>
      </c>
      <c r="U17" s="23" t="e">
        <f>#REF!/Deseason_VA!#REF!*100</f>
        <v>#REF!</v>
      </c>
      <c r="V17" s="23" t="e">
        <f>#REF!/Deseason_VA!#REF!*100</f>
        <v>#REF!</v>
      </c>
      <c r="W17" s="23" t="e">
        <f>#REF!/Deseason_VA!#REF!*100</f>
        <v>#REF!</v>
      </c>
      <c r="X17" s="23" t="e">
        <f>#REF!/Deseason_VA!#REF!*100</f>
        <v>#REF!</v>
      </c>
      <c r="Y17" s="23" t="e">
        <f>#REF!/Deseason_VA!#REF!*100</f>
        <v>#REF!</v>
      </c>
      <c r="Z17" s="23" t="e">
        <f>#REF!/Deseason_VA!#REF!*100</f>
        <v>#REF!</v>
      </c>
      <c r="AA17" s="23" t="e">
        <f>#REF!/Deseason_VA!#REF!*100</f>
        <v>#REF!</v>
      </c>
      <c r="AB17" s="23" t="e">
        <f>#REF!/Deseason_VA!#REF!*100</f>
        <v>#REF!</v>
      </c>
      <c r="AC17" s="23" t="e">
        <f>#REF!/Deseason_VA!#REF!*100</f>
        <v>#REF!</v>
      </c>
      <c r="AD17" s="23" t="e">
        <f>#REF!/Deseason_VA!#REF!*100</f>
        <v>#REF!</v>
      </c>
      <c r="AE17" s="23" t="e">
        <f>#REF!/Deseason_VA!#REF!*100</f>
        <v>#REF!</v>
      </c>
      <c r="AF17" s="15" t="e">
        <f>#REF!/Deseason_VA!#REF!*100</f>
        <v>#REF!</v>
      </c>
      <c r="AG17" s="15" t="e">
        <f>#REF!/Deseason_VA!#REF!*100</f>
        <v>#REF!</v>
      </c>
      <c r="AH17" s="15" t="e">
        <f>#REF!/Deseason_VA!#REF!*100</f>
        <v>#REF!</v>
      </c>
      <c r="AI17" s="15" t="e">
        <f>#REF!/Deseason_VA!#REF!*100</f>
        <v>#REF!</v>
      </c>
      <c r="AJ17" s="15" t="e">
        <f>#REF!/Deseason_VA!B17*100</f>
        <v>#REF!</v>
      </c>
      <c r="AK17" s="15" t="e">
        <f>#REF!/Deseason_VA!C17*100</f>
        <v>#REF!</v>
      </c>
      <c r="AL17" s="15" t="e">
        <f>#REF!/Deseason_VA!D17*100</f>
        <v>#REF!</v>
      </c>
      <c r="AM17" s="15" t="e">
        <f>#REF!/Deseason_VA!E17*100</f>
        <v>#REF!</v>
      </c>
      <c r="AN17" s="15" t="e">
        <f>#REF!/Deseason_VA!F17*100</f>
        <v>#REF!</v>
      </c>
      <c r="AO17" s="15" t="e">
        <f>#REF!/Deseason_VA!G17*100</f>
        <v>#REF!</v>
      </c>
      <c r="AP17" s="15" t="e">
        <f>#REF!/Deseason_VA!H17*100</f>
        <v>#REF!</v>
      </c>
      <c r="AQ17" s="15" t="e">
        <f>#REF!/Deseason_VA!I17*100</f>
        <v>#REF!</v>
      </c>
    </row>
    <row r="18" spans="1:43" ht="18" customHeight="1" x14ac:dyDescent="0.2">
      <c r="A18" s="16" t="s">
        <v>12</v>
      </c>
      <c r="B18" s="23" t="e">
        <f>#REF!/Deseason_VA!#REF!*100</f>
        <v>#REF!</v>
      </c>
      <c r="C18" s="23" t="e">
        <f>#REF!/Deseason_VA!#REF!*100</f>
        <v>#REF!</v>
      </c>
      <c r="D18" s="23" t="e">
        <f>#REF!/Deseason_VA!#REF!*100</f>
        <v>#REF!</v>
      </c>
      <c r="E18" s="23" t="e">
        <f>#REF!/Deseason_VA!#REF!*100</f>
        <v>#REF!</v>
      </c>
      <c r="F18" s="23" t="e">
        <f>#REF!/Deseason_VA!#REF!*100</f>
        <v>#REF!</v>
      </c>
      <c r="G18" s="23" t="e">
        <f>#REF!/Deseason_VA!#REF!*100</f>
        <v>#REF!</v>
      </c>
      <c r="H18" s="23" t="e">
        <f>#REF!/Deseason_VA!#REF!*100</f>
        <v>#REF!</v>
      </c>
      <c r="I18" s="23" t="e">
        <f>#REF!/Deseason_VA!#REF!*100</f>
        <v>#REF!</v>
      </c>
      <c r="J18" s="23" t="e">
        <f>#REF!/Deseason_VA!#REF!*100</f>
        <v>#REF!</v>
      </c>
      <c r="K18" s="23" t="e">
        <f>#REF!/Deseason_VA!#REF!*100</f>
        <v>#REF!</v>
      </c>
      <c r="L18" s="23" t="e">
        <f>#REF!/Deseason_VA!#REF!*100</f>
        <v>#REF!</v>
      </c>
      <c r="M18" s="23" t="e">
        <f>#REF!/Deseason_VA!#REF!*100</f>
        <v>#REF!</v>
      </c>
      <c r="N18" s="23" t="e">
        <f>#REF!/Deseason_VA!#REF!*100</f>
        <v>#REF!</v>
      </c>
      <c r="O18" s="23" t="e">
        <f>#REF!/Deseason_VA!#REF!*100</f>
        <v>#REF!</v>
      </c>
      <c r="P18" s="23" t="e">
        <f>#REF!/Deseason_VA!#REF!*100</f>
        <v>#REF!</v>
      </c>
      <c r="Q18" s="23" t="e">
        <f>#REF!/Deseason_VA!#REF!*100</f>
        <v>#REF!</v>
      </c>
      <c r="R18" s="23" t="e">
        <f>#REF!/Deseason_VA!#REF!*100</f>
        <v>#REF!</v>
      </c>
      <c r="S18" s="23" t="e">
        <f>#REF!/Deseason_VA!#REF!*100</f>
        <v>#REF!</v>
      </c>
      <c r="T18" s="23" t="e">
        <f>#REF!/Deseason_VA!#REF!*100</f>
        <v>#REF!</v>
      </c>
      <c r="U18" s="23" t="e">
        <f>#REF!/Deseason_VA!#REF!*100</f>
        <v>#REF!</v>
      </c>
      <c r="V18" s="23" t="e">
        <f>#REF!/Deseason_VA!#REF!*100</f>
        <v>#REF!</v>
      </c>
      <c r="W18" s="23" t="e">
        <f>#REF!/Deseason_VA!#REF!*100</f>
        <v>#REF!</v>
      </c>
      <c r="X18" s="23" t="e">
        <f>#REF!/Deseason_VA!#REF!*100</f>
        <v>#REF!</v>
      </c>
      <c r="Y18" s="23" t="e">
        <f>#REF!/Deseason_VA!#REF!*100</f>
        <v>#REF!</v>
      </c>
      <c r="Z18" s="23" t="e">
        <f>#REF!/Deseason_VA!#REF!*100</f>
        <v>#REF!</v>
      </c>
      <c r="AA18" s="23" t="e">
        <f>#REF!/Deseason_VA!#REF!*100</f>
        <v>#REF!</v>
      </c>
      <c r="AB18" s="23" t="e">
        <f>#REF!/Deseason_VA!#REF!*100</f>
        <v>#REF!</v>
      </c>
      <c r="AC18" s="23" t="e">
        <f>#REF!/Deseason_VA!#REF!*100</f>
        <v>#REF!</v>
      </c>
      <c r="AD18" s="23" t="e">
        <f>#REF!/Deseason_VA!#REF!*100</f>
        <v>#REF!</v>
      </c>
      <c r="AE18" s="23" t="e">
        <f>#REF!/Deseason_VA!#REF!*100</f>
        <v>#REF!</v>
      </c>
      <c r="AF18" s="15" t="e">
        <f>#REF!/Deseason_VA!#REF!*100</f>
        <v>#REF!</v>
      </c>
      <c r="AG18" s="15" t="e">
        <f>#REF!/Deseason_VA!#REF!*100</f>
        <v>#REF!</v>
      </c>
      <c r="AH18" s="15" t="e">
        <f>#REF!/Deseason_VA!#REF!*100</f>
        <v>#REF!</v>
      </c>
      <c r="AI18" s="15" t="e">
        <f>#REF!/Deseason_VA!#REF!*100</f>
        <v>#REF!</v>
      </c>
      <c r="AJ18" s="15" t="e">
        <f>#REF!/Deseason_VA!B18*100</f>
        <v>#REF!</v>
      </c>
      <c r="AK18" s="15" t="e">
        <f>#REF!/Deseason_VA!C18*100</f>
        <v>#REF!</v>
      </c>
      <c r="AL18" s="15" t="e">
        <f>#REF!/Deseason_VA!D18*100</f>
        <v>#REF!</v>
      </c>
      <c r="AM18" s="15" t="e">
        <f>#REF!/Deseason_VA!E18*100</f>
        <v>#REF!</v>
      </c>
      <c r="AN18" s="15" t="e">
        <f>#REF!/Deseason_VA!F18*100</f>
        <v>#REF!</v>
      </c>
      <c r="AO18" s="15" t="e">
        <f>#REF!/Deseason_VA!G18*100</f>
        <v>#REF!</v>
      </c>
      <c r="AP18" s="15" t="e">
        <f>#REF!/Deseason_VA!H18*100</f>
        <v>#REF!</v>
      </c>
      <c r="AQ18" s="15" t="e">
        <f>#REF!/Deseason_VA!I18*100</f>
        <v>#REF!</v>
      </c>
    </row>
    <row r="19" spans="1:43" s="8" customFormat="1" ht="24.75" customHeight="1" x14ac:dyDescent="0.2">
      <c r="A19" s="2" t="s">
        <v>94</v>
      </c>
      <c r="B19" s="20" t="e">
        <f>#REF!/Deseason_VA!#REF!*100</f>
        <v>#REF!</v>
      </c>
      <c r="C19" s="20" t="e">
        <f>#REF!/Deseason_VA!#REF!*100</f>
        <v>#REF!</v>
      </c>
      <c r="D19" s="20" t="e">
        <f>#REF!/Deseason_VA!#REF!*100</f>
        <v>#REF!</v>
      </c>
      <c r="E19" s="20" t="e">
        <f>#REF!/Deseason_VA!#REF!*100</f>
        <v>#REF!</v>
      </c>
      <c r="F19" s="20" t="e">
        <f>#REF!/Deseason_VA!#REF!*100</f>
        <v>#REF!</v>
      </c>
      <c r="G19" s="20" t="e">
        <f>#REF!/Deseason_VA!#REF!*100</f>
        <v>#REF!</v>
      </c>
      <c r="H19" s="20" t="e">
        <f>#REF!/Deseason_VA!#REF!*100</f>
        <v>#REF!</v>
      </c>
      <c r="I19" s="20" t="e">
        <f>#REF!/Deseason_VA!#REF!*100</f>
        <v>#REF!</v>
      </c>
      <c r="J19" s="20" t="e">
        <f>#REF!/Deseason_VA!#REF!*100</f>
        <v>#REF!</v>
      </c>
      <c r="K19" s="20" t="e">
        <f>#REF!/Deseason_VA!#REF!*100</f>
        <v>#REF!</v>
      </c>
      <c r="L19" s="20" t="e">
        <f>#REF!/Deseason_VA!#REF!*100</f>
        <v>#REF!</v>
      </c>
      <c r="M19" s="20" t="e">
        <f>#REF!/Deseason_VA!#REF!*100</f>
        <v>#REF!</v>
      </c>
      <c r="N19" s="20" t="e">
        <f>#REF!/Deseason_VA!#REF!*100</f>
        <v>#REF!</v>
      </c>
      <c r="O19" s="20" t="e">
        <f>#REF!/Deseason_VA!#REF!*100</f>
        <v>#REF!</v>
      </c>
      <c r="P19" s="20" t="e">
        <f>#REF!/Deseason_VA!#REF!*100</f>
        <v>#REF!</v>
      </c>
      <c r="Q19" s="20" t="e">
        <f>#REF!/Deseason_VA!#REF!*100</f>
        <v>#REF!</v>
      </c>
      <c r="R19" s="20" t="e">
        <f>#REF!/Deseason_VA!#REF!*100</f>
        <v>#REF!</v>
      </c>
      <c r="S19" s="20" t="e">
        <f>#REF!/Deseason_VA!#REF!*100</f>
        <v>#REF!</v>
      </c>
      <c r="T19" s="20" t="e">
        <f>#REF!/Deseason_VA!#REF!*100</f>
        <v>#REF!</v>
      </c>
      <c r="U19" s="20" t="e">
        <f>#REF!/Deseason_VA!#REF!*100</f>
        <v>#REF!</v>
      </c>
      <c r="V19" s="20" t="e">
        <f>#REF!/Deseason_VA!#REF!*100</f>
        <v>#REF!</v>
      </c>
      <c r="W19" s="20" t="e">
        <f>#REF!/Deseason_VA!#REF!*100</f>
        <v>#REF!</v>
      </c>
      <c r="X19" s="20" t="e">
        <f>#REF!/Deseason_VA!#REF!*100</f>
        <v>#REF!</v>
      </c>
      <c r="Y19" s="20" t="e">
        <f>#REF!/Deseason_VA!#REF!*100</f>
        <v>#REF!</v>
      </c>
      <c r="Z19" s="20" t="e">
        <f>#REF!/Deseason_VA!#REF!*100</f>
        <v>#REF!</v>
      </c>
      <c r="AA19" s="20" t="e">
        <f>#REF!/Deseason_VA!#REF!*100</f>
        <v>#REF!</v>
      </c>
      <c r="AB19" s="20" t="e">
        <f>#REF!/Deseason_VA!#REF!*100</f>
        <v>#REF!</v>
      </c>
      <c r="AC19" s="20" t="e">
        <f>#REF!/Deseason_VA!#REF!*100</f>
        <v>#REF!</v>
      </c>
      <c r="AD19" s="20" t="e">
        <f>#REF!/Deseason_VA!#REF!*100</f>
        <v>#REF!</v>
      </c>
      <c r="AE19" s="20" t="e">
        <f>#REF!/Deseason_VA!#REF!*100</f>
        <v>#REF!</v>
      </c>
      <c r="AF19" s="18" t="e">
        <f>#REF!/Deseason_VA!#REF!*100</f>
        <v>#REF!</v>
      </c>
      <c r="AG19" s="18" t="e">
        <f>#REF!/Deseason_VA!#REF!*100</f>
        <v>#REF!</v>
      </c>
      <c r="AH19" s="18" t="e">
        <f>#REF!/Deseason_VA!#REF!*100</f>
        <v>#REF!</v>
      </c>
      <c r="AI19" s="18" t="e">
        <f>#REF!/Deseason_VA!#REF!*100</f>
        <v>#REF!</v>
      </c>
      <c r="AJ19" s="18" t="e">
        <f>#REF!/Deseason_VA!B19*100</f>
        <v>#REF!</v>
      </c>
      <c r="AK19" s="18" t="e">
        <f>#REF!/Deseason_VA!C19*100</f>
        <v>#REF!</v>
      </c>
      <c r="AL19" s="18" t="e">
        <f>#REF!/Deseason_VA!D19*100</f>
        <v>#REF!</v>
      </c>
      <c r="AM19" s="18" t="e">
        <f>#REF!/Deseason_VA!E19*100</f>
        <v>#REF!</v>
      </c>
      <c r="AN19" s="18" t="e">
        <f>#REF!/Deseason_VA!F19*100</f>
        <v>#REF!</v>
      </c>
      <c r="AO19" s="18" t="e">
        <f>#REF!/Deseason_VA!G19*100</f>
        <v>#REF!</v>
      </c>
      <c r="AP19" s="18" t="e">
        <f>#REF!/Deseason_VA!H19*100</f>
        <v>#REF!</v>
      </c>
      <c r="AQ19" s="18" t="e">
        <f>#REF!/Deseason_VA!I19*100</f>
        <v>#REF!</v>
      </c>
    </row>
    <row r="20" spans="1:43" s="8" customFormat="1" ht="18" customHeight="1" x14ac:dyDescent="0.2">
      <c r="A20" s="55" t="s">
        <v>52</v>
      </c>
      <c r="B20" s="23" t="e">
        <f>#REF!/Deseason_VA!#REF!*100</f>
        <v>#REF!</v>
      </c>
      <c r="C20" s="23" t="e">
        <f>#REF!/Deseason_VA!#REF!*100</f>
        <v>#REF!</v>
      </c>
      <c r="D20" s="23" t="e">
        <f>#REF!/Deseason_VA!#REF!*100</f>
        <v>#REF!</v>
      </c>
      <c r="E20" s="23" t="e">
        <f>#REF!/Deseason_VA!#REF!*100</f>
        <v>#REF!</v>
      </c>
      <c r="F20" s="23" t="e">
        <f>#REF!/Deseason_VA!#REF!*100</f>
        <v>#REF!</v>
      </c>
      <c r="G20" s="23" t="e">
        <f>#REF!/Deseason_VA!#REF!*100</f>
        <v>#REF!</v>
      </c>
      <c r="H20" s="23" t="e">
        <f>#REF!/Deseason_VA!#REF!*100</f>
        <v>#REF!</v>
      </c>
      <c r="I20" s="23" t="e">
        <f>#REF!/Deseason_VA!#REF!*100</f>
        <v>#REF!</v>
      </c>
      <c r="J20" s="23" t="e">
        <f>#REF!/Deseason_VA!#REF!*100</f>
        <v>#REF!</v>
      </c>
      <c r="K20" s="23" t="e">
        <f>#REF!/Deseason_VA!#REF!*100</f>
        <v>#REF!</v>
      </c>
      <c r="L20" s="23" t="e">
        <f>#REF!/Deseason_VA!#REF!*100</f>
        <v>#REF!</v>
      </c>
      <c r="M20" s="23" t="e">
        <f>#REF!/Deseason_VA!#REF!*100</f>
        <v>#REF!</v>
      </c>
      <c r="N20" s="23" t="e">
        <f>#REF!/Deseason_VA!#REF!*100</f>
        <v>#REF!</v>
      </c>
      <c r="O20" s="23" t="e">
        <f>#REF!/Deseason_VA!#REF!*100</f>
        <v>#REF!</v>
      </c>
      <c r="P20" s="23" t="e">
        <f>#REF!/Deseason_VA!#REF!*100</f>
        <v>#REF!</v>
      </c>
      <c r="Q20" s="23" t="e">
        <f>#REF!/Deseason_VA!#REF!*100</f>
        <v>#REF!</v>
      </c>
      <c r="R20" s="23" t="e">
        <f>#REF!/Deseason_VA!#REF!*100</f>
        <v>#REF!</v>
      </c>
      <c r="S20" s="23" t="e">
        <f>#REF!/Deseason_VA!#REF!*100</f>
        <v>#REF!</v>
      </c>
      <c r="T20" s="23" t="e">
        <f>#REF!/Deseason_VA!#REF!*100</f>
        <v>#REF!</v>
      </c>
      <c r="U20" s="23" t="e">
        <f>#REF!/Deseason_VA!#REF!*100</f>
        <v>#REF!</v>
      </c>
      <c r="V20" s="23" t="e">
        <f>#REF!/Deseason_VA!#REF!*100</f>
        <v>#REF!</v>
      </c>
      <c r="W20" s="23" t="e">
        <f>#REF!/Deseason_VA!#REF!*100</f>
        <v>#REF!</v>
      </c>
      <c r="X20" s="23" t="e">
        <f>#REF!/Deseason_VA!#REF!*100</f>
        <v>#REF!</v>
      </c>
      <c r="Y20" s="23" t="e">
        <f>#REF!/Deseason_VA!#REF!*100</f>
        <v>#REF!</v>
      </c>
      <c r="Z20" s="23" t="e">
        <f>#REF!/Deseason_VA!#REF!*100</f>
        <v>#REF!</v>
      </c>
      <c r="AA20" s="23" t="e">
        <f>#REF!/Deseason_VA!#REF!*100</f>
        <v>#REF!</v>
      </c>
      <c r="AB20" s="23" t="e">
        <f>#REF!/Deseason_VA!#REF!*100</f>
        <v>#REF!</v>
      </c>
      <c r="AC20" s="23" t="e">
        <f>#REF!/Deseason_VA!#REF!*100</f>
        <v>#REF!</v>
      </c>
      <c r="AD20" s="23" t="e">
        <f>#REF!/Deseason_VA!#REF!*100</f>
        <v>#REF!</v>
      </c>
      <c r="AE20" s="23" t="e">
        <f>#REF!/Deseason_VA!#REF!*100</f>
        <v>#REF!</v>
      </c>
      <c r="AF20" s="15" t="e">
        <f>#REF!/Deseason_VA!#REF!*100</f>
        <v>#REF!</v>
      </c>
      <c r="AG20" s="15" t="e">
        <f>#REF!/Deseason_VA!#REF!*100</f>
        <v>#REF!</v>
      </c>
      <c r="AH20" s="15" t="e">
        <f>#REF!/Deseason_VA!#REF!*100</f>
        <v>#REF!</v>
      </c>
      <c r="AI20" s="15" t="e">
        <f>#REF!/Deseason_VA!#REF!*100</f>
        <v>#REF!</v>
      </c>
      <c r="AJ20" s="15" t="e">
        <f>#REF!/Deseason_VA!B20*100</f>
        <v>#REF!</v>
      </c>
      <c r="AK20" s="15" t="e">
        <f>#REF!/Deseason_VA!C20*100</f>
        <v>#REF!</v>
      </c>
      <c r="AL20" s="15" t="e">
        <f>#REF!/Deseason_VA!D20*100</f>
        <v>#REF!</v>
      </c>
      <c r="AM20" s="15" t="e">
        <f>#REF!/Deseason_VA!E20*100</f>
        <v>#REF!</v>
      </c>
      <c r="AN20" s="15" t="e">
        <f>#REF!/Deseason_VA!F20*100</f>
        <v>#REF!</v>
      </c>
      <c r="AO20" s="15" t="e">
        <f>#REF!/Deseason_VA!G20*100</f>
        <v>#REF!</v>
      </c>
      <c r="AP20" s="15" t="e">
        <f>#REF!/Deseason_VA!H20*100</f>
        <v>#REF!</v>
      </c>
      <c r="AQ20" s="15" t="e">
        <f>#REF!/Deseason_VA!I20*100</f>
        <v>#REF!</v>
      </c>
    </row>
    <row r="21" spans="1:43" s="8" customFormat="1" ht="18" customHeight="1" x14ac:dyDescent="0.2">
      <c r="A21" s="55" t="s">
        <v>53</v>
      </c>
      <c r="B21" s="23" t="e">
        <f>#REF!/Deseason_VA!#REF!*100</f>
        <v>#REF!</v>
      </c>
      <c r="C21" s="23" t="e">
        <f>#REF!/Deseason_VA!#REF!*100</f>
        <v>#REF!</v>
      </c>
      <c r="D21" s="23" t="e">
        <f>#REF!/Deseason_VA!#REF!*100</f>
        <v>#REF!</v>
      </c>
      <c r="E21" s="23" t="e">
        <f>#REF!/Deseason_VA!#REF!*100</f>
        <v>#REF!</v>
      </c>
      <c r="F21" s="23" t="e">
        <f>#REF!/Deseason_VA!#REF!*100</f>
        <v>#REF!</v>
      </c>
      <c r="G21" s="23" t="e">
        <f>#REF!/Deseason_VA!#REF!*100</f>
        <v>#REF!</v>
      </c>
      <c r="H21" s="23" t="e">
        <f>#REF!/Deseason_VA!#REF!*100</f>
        <v>#REF!</v>
      </c>
      <c r="I21" s="23" t="e">
        <f>#REF!/Deseason_VA!#REF!*100</f>
        <v>#REF!</v>
      </c>
      <c r="J21" s="23" t="e">
        <f>#REF!/Deseason_VA!#REF!*100</f>
        <v>#REF!</v>
      </c>
      <c r="K21" s="23" t="e">
        <f>#REF!/Deseason_VA!#REF!*100</f>
        <v>#REF!</v>
      </c>
      <c r="L21" s="23" t="e">
        <f>#REF!/Deseason_VA!#REF!*100</f>
        <v>#REF!</v>
      </c>
      <c r="M21" s="23" t="e">
        <f>#REF!/Deseason_VA!#REF!*100</f>
        <v>#REF!</v>
      </c>
      <c r="N21" s="23" t="e">
        <f>#REF!/Deseason_VA!#REF!*100</f>
        <v>#REF!</v>
      </c>
      <c r="O21" s="23" t="e">
        <f>#REF!/Deseason_VA!#REF!*100</f>
        <v>#REF!</v>
      </c>
      <c r="P21" s="23" t="e">
        <f>#REF!/Deseason_VA!#REF!*100</f>
        <v>#REF!</v>
      </c>
      <c r="Q21" s="23" t="e">
        <f>#REF!/Deseason_VA!#REF!*100</f>
        <v>#REF!</v>
      </c>
      <c r="R21" s="23" t="e">
        <f>#REF!/Deseason_VA!#REF!*100</f>
        <v>#REF!</v>
      </c>
      <c r="S21" s="23" t="e">
        <f>#REF!/Deseason_VA!#REF!*100</f>
        <v>#REF!</v>
      </c>
      <c r="T21" s="23" t="e">
        <f>#REF!/Deseason_VA!#REF!*100</f>
        <v>#REF!</v>
      </c>
      <c r="U21" s="23" t="e">
        <f>#REF!/Deseason_VA!#REF!*100</f>
        <v>#REF!</v>
      </c>
      <c r="V21" s="23" t="e">
        <f>#REF!/Deseason_VA!#REF!*100</f>
        <v>#REF!</v>
      </c>
      <c r="W21" s="23" t="e">
        <f>#REF!/Deseason_VA!#REF!*100</f>
        <v>#REF!</v>
      </c>
      <c r="X21" s="23" t="e">
        <f>#REF!/Deseason_VA!#REF!*100</f>
        <v>#REF!</v>
      </c>
      <c r="Y21" s="23" t="e">
        <f>#REF!/Deseason_VA!#REF!*100</f>
        <v>#REF!</v>
      </c>
      <c r="Z21" s="23" t="e">
        <f>#REF!/Deseason_VA!#REF!*100</f>
        <v>#REF!</v>
      </c>
      <c r="AA21" s="23" t="e">
        <f>#REF!/Deseason_VA!#REF!*100</f>
        <v>#REF!</v>
      </c>
      <c r="AB21" s="23" t="e">
        <f>#REF!/Deseason_VA!#REF!*100</f>
        <v>#REF!</v>
      </c>
      <c r="AC21" s="23" t="e">
        <f>#REF!/Deseason_VA!#REF!*100</f>
        <v>#REF!</v>
      </c>
      <c r="AD21" s="23" t="e">
        <f>#REF!/Deseason_VA!#REF!*100</f>
        <v>#REF!</v>
      </c>
      <c r="AE21" s="23" t="e">
        <f>#REF!/Deseason_VA!#REF!*100</f>
        <v>#REF!</v>
      </c>
      <c r="AF21" s="15" t="e">
        <f>#REF!/Deseason_VA!#REF!*100</f>
        <v>#REF!</v>
      </c>
      <c r="AG21" s="15" t="e">
        <f>#REF!/Deseason_VA!#REF!*100</f>
        <v>#REF!</v>
      </c>
      <c r="AH21" s="15" t="e">
        <f>#REF!/Deseason_VA!#REF!*100</f>
        <v>#REF!</v>
      </c>
      <c r="AI21" s="15" t="e">
        <f>#REF!/Deseason_VA!#REF!*100</f>
        <v>#REF!</v>
      </c>
      <c r="AJ21" s="15" t="e">
        <f>#REF!/Deseason_VA!B21*100</f>
        <v>#REF!</v>
      </c>
      <c r="AK21" s="15" t="e">
        <f>#REF!/Deseason_VA!C21*100</f>
        <v>#REF!</v>
      </c>
      <c r="AL21" s="15" t="e">
        <f>#REF!/Deseason_VA!D21*100</f>
        <v>#REF!</v>
      </c>
      <c r="AM21" s="15" t="e">
        <f>#REF!/Deseason_VA!E21*100</f>
        <v>#REF!</v>
      </c>
      <c r="AN21" s="15" t="e">
        <f>#REF!/Deseason_VA!F21*100</f>
        <v>#REF!</v>
      </c>
      <c r="AO21" s="15" t="e">
        <f>#REF!/Deseason_VA!G21*100</f>
        <v>#REF!</v>
      </c>
      <c r="AP21" s="15" t="e">
        <f>#REF!/Deseason_VA!H21*100</f>
        <v>#REF!</v>
      </c>
      <c r="AQ21" s="15" t="e">
        <f>#REF!/Deseason_VA!I21*100</f>
        <v>#REF!</v>
      </c>
    </row>
    <row r="22" spans="1:43" s="8" customFormat="1" ht="18" customHeight="1" x14ac:dyDescent="0.2">
      <c r="A22" s="55" t="s">
        <v>55</v>
      </c>
      <c r="B22" s="23" t="e">
        <f>#REF!/Deseason_VA!#REF!*100</f>
        <v>#REF!</v>
      </c>
      <c r="C22" s="23" t="e">
        <f>#REF!/Deseason_VA!#REF!*100</f>
        <v>#REF!</v>
      </c>
      <c r="D22" s="23" t="e">
        <f>#REF!/Deseason_VA!#REF!*100</f>
        <v>#REF!</v>
      </c>
      <c r="E22" s="23" t="e">
        <f>#REF!/Deseason_VA!#REF!*100</f>
        <v>#REF!</v>
      </c>
      <c r="F22" s="23" t="e">
        <f>#REF!/Deseason_VA!#REF!*100</f>
        <v>#REF!</v>
      </c>
      <c r="G22" s="23" t="e">
        <f>#REF!/Deseason_VA!#REF!*100</f>
        <v>#REF!</v>
      </c>
      <c r="H22" s="23" t="e">
        <f>#REF!/Deseason_VA!#REF!*100</f>
        <v>#REF!</v>
      </c>
      <c r="I22" s="23" t="e">
        <f>#REF!/Deseason_VA!#REF!*100</f>
        <v>#REF!</v>
      </c>
      <c r="J22" s="23" t="e">
        <f>#REF!/Deseason_VA!#REF!*100</f>
        <v>#REF!</v>
      </c>
      <c r="K22" s="23" t="e">
        <f>#REF!/Deseason_VA!#REF!*100</f>
        <v>#REF!</v>
      </c>
      <c r="L22" s="23" t="e">
        <f>#REF!/Deseason_VA!#REF!*100</f>
        <v>#REF!</v>
      </c>
      <c r="M22" s="23" t="e">
        <f>#REF!/Deseason_VA!#REF!*100</f>
        <v>#REF!</v>
      </c>
      <c r="N22" s="23" t="e">
        <f>#REF!/Deseason_VA!#REF!*100</f>
        <v>#REF!</v>
      </c>
      <c r="O22" s="23" t="e">
        <f>#REF!/Deseason_VA!#REF!*100</f>
        <v>#REF!</v>
      </c>
      <c r="P22" s="23" t="e">
        <f>#REF!/Deseason_VA!#REF!*100</f>
        <v>#REF!</v>
      </c>
      <c r="Q22" s="23" t="e">
        <f>#REF!/Deseason_VA!#REF!*100</f>
        <v>#REF!</v>
      </c>
      <c r="R22" s="23" t="e">
        <f>#REF!/Deseason_VA!#REF!*100</f>
        <v>#REF!</v>
      </c>
      <c r="S22" s="23" t="e">
        <f>#REF!/Deseason_VA!#REF!*100</f>
        <v>#REF!</v>
      </c>
      <c r="T22" s="23" t="e">
        <f>#REF!/Deseason_VA!#REF!*100</f>
        <v>#REF!</v>
      </c>
      <c r="U22" s="23" t="e">
        <f>#REF!/Deseason_VA!#REF!*100</f>
        <v>#REF!</v>
      </c>
      <c r="V22" s="23" t="e">
        <f>#REF!/Deseason_VA!#REF!*100</f>
        <v>#REF!</v>
      </c>
      <c r="W22" s="23" t="e">
        <f>#REF!/Deseason_VA!#REF!*100</f>
        <v>#REF!</v>
      </c>
      <c r="X22" s="23" t="e">
        <f>#REF!/Deseason_VA!#REF!*100</f>
        <v>#REF!</v>
      </c>
      <c r="Y22" s="23" t="e">
        <f>#REF!/Deseason_VA!#REF!*100</f>
        <v>#REF!</v>
      </c>
      <c r="Z22" s="23" t="e">
        <f>#REF!/Deseason_VA!#REF!*100</f>
        <v>#REF!</v>
      </c>
      <c r="AA22" s="23" t="e">
        <f>#REF!/Deseason_VA!#REF!*100</f>
        <v>#REF!</v>
      </c>
      <c r="AB22" s="23" t="e">
        <f>#REF!/Deseason_VA!#REF!*100</f>
        <v>#REF!</v>
      </c>
      <c r="AC22" s="23" t="e">
        <f>#REF!/Deseason_VA!#REF!*100</f>
        <v>#REF!</v>
      </c>
      <c r="AD22" s="23" t="e">
        <f>#REF!/Deseason_VA!#REF!*100</f>
        <v>#REF!</v>
      </c>
      <c r="AE22" s="23" t="e">
        <f>#REF!/Deseason_VA!#REF!*100</f>
        <v>#REF!</v>
      </c>
      <c r="AF22" s="15" t="e">
        <f>#REF!/Deseason_VA!#REF!*100</f>
        <v>#REF!</v>
      </c>
      <c r="AG22" s="15" t="e">
        <f>#REF!/Deseason_VA!#REF!*100</f>
        <v>#REF!</v>
      </c>
      <c r="AH22" s="15" t="e">
        <f>#REF!/Deseason_VA!#REF!*100</f>
        <v>#REF!</v>
      </c>
      <c r="AI22" s="15" t="e">
        <f>#REF!/Deseason_VA!#REF!*100</f>
        <v>#REF!</v>
      </c>
      <c r="AJ22" s="15" t="e">
        <f>#REF!/Deseason_VA!B22*100</f>
        <v>#REF!</v>
      </c>
      <c r="AK22" s="15" t="e">
        <f>#REF!/Deseason_VA!C22*100</f>
        <v>#REF!</v>
      </c>
      <c r="AL22" s="15" t="e">
        <f>#REF!/Deseason_VA!D22*100</f>
        <v>#REF!</v>
      </c>
      <c r="AM22" s="15" t="e">
        <f>#REF!/Deseason_VA!E22*100</f>
        <v>#REF!</v>
      </c>
      <c r="AN22" s="15" t="e">
        <f>#REF!/Deseason_VA!F22*100</f>
        <v>#REF!</v>
      </c>
      <c r="AO22" s="15" t="e">
        <f>#REF!/Deseason_VA!G22*100</f>
        <v>#REF!</v>
      </c>
      <c r="AP22" s="15" t="e">
        <f>#REF!/Deseason_VA!H22*100</f>
        <v>#REF!</v>
      </c>
      <c r="AQ22" s="15" t="e">
        <f>#REF!/Deseason_VA!I22*100</f>
        <v>#REF!</v>
      </c>
    </row>
    <row r="23" spans="1:43" s="8" customFormat="1" ht="18" customHeight="1" x14ac:dyDescent="0.2">
      <c r="A23" s="55" t="s">
        <v>54</v>
      </c>
      <c r="B23" s="23" t="e">
        <f>#REF!/Deseason_VA!#REF!*100</f>
        <v>#REF!</v>
      </c>
      <c r="C23" s="23" t="e">
        <f>#REF!/Deseason_VA!#REF!*100</f>
        <v>#REF!</v>
      </c>
      <c r="D23" s="23" t="e">
        <f>#REF!/Deseason_VA!#REF!*100</f>
        <v>#REF!</v>
      </c>
      <c r="E23" s="23" t="e">
        <f>#REF!/Deseason_VA!#REF!*100</f>
        <v>#REF!</v>
      </c>
      <c r="F23" s="23" t="e">
        <f>#REF!/Deseason_VA!#REF!*100</f>
        <v>#REF!</v>
      </c>
      <c r="G23" s="23" t="e">
        <f>#REF!/Deseason_VA!#REF!*100</f>
        <v>#REF!</v>
      </c>
      <c r="H23" s="23" t="e">
        <f>#REF!/Deseason_VA!#REF!*100</f>
        <v>#REF!</v>
      </c>
      <c r="I23" s="23" t="e">
        <f>#REF!/Deseason_VA!#REF!*100</f>
        <v>#REF!</v>
      </c>
      <c r="J23" s="23" t="e">
        <f>#REF!/Deseason_VA!#REF!*100</f>
        <v>#REF!</v>
      </c>
      <c r="K23" s="23" t="e">
        <f>#REF!/Deseason_VA!#REF!*100</f>
        <v>#REF!</v>
      </c>
      <c r="L23" s="23" t="e">
        <f>#REF!/Deseason_VA!#REF!*100</f>
        <v>#REF!</v>
      </c>
      <c r="M23" s="23" t="e">
        <f>#REF!/Deseason_VA!#REF!*100</f>
        <v>#REF!</v>
      </c>
      <c r="N23" s="23" t="e">
        <f>#REF!/Deseason_VA!#REF!*100</f>
        <v>#REF!</v>
      </c>
      <c r="O23" s="23" t="e">
        <f>#REF!/Deseason_VA!#REF!*100</f>
        <v>#REF!</v>
      </c>
      <c r="P23" s="23" t="e">
        <f>#REF!/Deseason_VA!#REF!*100</f>
        <v>#REF!</v>
      </c>
      <c r="Q23" s="23" t="e">
        <f>#REF!/Deseason_VA!#REF!*100</f>
        <v>#REF!</v>
      </c>
      <c r="R23" s="23" t="e">
        <f>#REF!/Deseason_VA!#REF!*100</f>
        <v>#REF!</v>
      </c>
      <c r="S23" s="23" t="e">
        <f>#REF!/Deseason_VA!#REF!*100</f>
        <v>#REF!</v>
      </c>
      <c r="T23" s="23" t="e">
        <f>#REF!/Deseason_VA!#REF!*100</f>
        <v>#REF!</v>
      </c>
      <c r="U23" s="23" t="e">
        <f>#REF!/Deseason_VA!#REF!*100</f>
        <v>#REF!</v>
      </c>
      <c r="V23" s="23" t="e">
        <f>#REF!/Deseason_VA!#REF!*100</f>
        <v>#REF!</v>
      </c>
      <c r="W23" s="23" t="e">
        <f>#REF!/Deseason_VA!#REF!*100</f>
        <v>#REF!</v>
      </c>
      <c r="X23" s="23" t="e">
        <f>#REF!/Deseason_VA!#REF!*100</f>
        <v>#REF!</v>
      </c>
      <c r="Y23" s="23" t="e">
        <f>#REF!/Deseason_VA!#REF!*100</f>
        <v>#REF!</v>
      </c>
      <c r="Z23" s="23" t="e">
        <f>#REF!/Deseason_VA!#REF!*100</f>
        <v>#REF!</v>
      </c>
      <c r="AA23" s="23" t="e">
        <f>#REF!/Deseason_VA!#REF!*100</f>
        <v>#REF!</v>
      </c>
      <c r="AB23" s="23" t="e">
        <f>#REF!/Deseason_VA!#REF!*100</f>
        <v>#REF!</v>
      </c>
      <c r="AC23" s="23" t="e">
        <f>#REF!/Deseason_VA!#REF!*100</f>
        <v>#REF!</v>
      </c>
      <c r="AD23" s="23" t="e">
        <f>#REF!/Deseason_VA!#REF!*100</f>
        <v>#REF!</v>
      </c>
      <c r="AE23" s="23" t="e">
        <f>#REF!/Deseason_VA!#REF!*100</f>
        <v>#REF!</v>
      </c>
      <c r="AF23" s="15" t="e">
        <f>#REF!/Deseason_VA!#REF!*100</f>
        <v>#REF!</v>
      </c>
      <c r="AG23" s="15" t="e">
        <f>#REF!/Deseason_VA!#REF!*100</f>
        <v>#REF!</v>
      </c>
      <c r="AH23" s="15" t="e">
        <f>#REF!/Deseason_VA!#REF!*100</f>
        <v>#REF!</v>
      </c>
      <c r="AI23" s="15" t="e">
        <f>#REF!/Deseason_VA!#REF!*100</f>
        <v>#REF!</v>
      </c>
      <c r="AJ23" s="15" t="e">
        <f>#REF!/Deseason_VA!B23*100</f>
        <v>#REF!</v>
      </c>
      <c r="AK23" s="15" t="e">
        <f>#REF!/Deseason_VA!C23*100</f>
        <v>#REF!</v>
      </c>
      <c r="AL23" s="15" t="e">
        <f>#REF!/Deseason_VA!D23*100</f>
        <v>#REF!</v>
      </c>
      <c r="AM23" s="15" t="e">
        <f>#REF!/Deseason_VA!E23*100</f>
        <v>#REF!</v>
      </c>
      <c r="AN23" s="15" t="e">
        <f>#REF!/Deseason_VA!F23*100</f>
        <v>#REF!</v>
      </c>
      <c r="AO23" s="15" t="e">
        <f>#REF!/Deseason_VA!G23*100</f>
        <v>#REF!</v>
      </c>
      <c r="AP23" s="15" t="e">
        <f>#REF!/Deseason_VA!H23*100</f>
        <v>#REF!</v>
      </c>
      <c r="AQ23" s="15" t="e">
        <f>#REF!/Deseason_VA!I23*100</f>
        <v>#REF!</v>
      </c>
    </row>
    <row r="24" spans="1:43" s="8" customFormat="1" ht="18" customHeight="1" x14ac:dyDescent="0.2">
      <c r="A24" s="55" t="s">
        <v>72</v>
      </c>
      <c r="B24" s="23" t="e">
        <f>#REF!/Deseason_VA!#REF!*100</f>
        <v>#REF!</v>
      </c>
      <c r="C24" s="23" t="e">
        <f>#REF!/Deseason_VA!#REF!*100</f>
        <v>#REF!</v>
      </c>
      <c r="D24" s="23" t="e">
        <f>#REF!/Deseason_VA!#REF!*100</f>
        <v>#REF!</v>
      </c>
      <c r="E24" s="23" t="e">
        <f>#REF!/Deseason_VA!#REF!*100</f>
        <v>#REF!</v>
      </c>
      <c r="F24" s="23" t="e">
        <f>#REF!/Deseason_VA!#REF!*100</f>
        <v>#REF!</v>
      </c>
      <c r="G24" s="23" t="e">
        <f>#REF!/Deseason_VA!#REF!*100</f>
        <v>#REF!</v>
      </c>
      <c r="H24" s="23" t="e">
        <f>#REF!/Deseason_VA!#REF!*100</f>
        <v>#REF!</v>
      </c>
      <c r="I24" s="23" t="e">
        <f>#REF!/Deseason_VA!#REF!*100</f>
        <v>#REF!</v>
      </c>
      <c r="J24" s="23" t="e">
        <f>#REF!/Deseason_VA!#REF!*100</f>
        <v>#REF!</v>
      </c>
      <c r="K24" s="23" t="e">
        <f>#REF!/Deseason_VA!#REF!*100</f>
        <v>#REF!</v>
      </c>
      <c r="L24" s="23" t="e">
        <f>#REF!/Deseason_VA!#REF!*100</f>
        <v>#REF!</v>
      </c>
      <c r="M24" s="23" t="e">
        <f>#REF!/Deseason_VA!#REF!*100</f>
        <v>#REF!</v>
      </c>
      <c r="N24" s="23" t="e">
        <f>#REF!/Deseason_VA!#REF!*100</f>
        <v>#REF!</v>
      </c>
      <c r="O24" s="23" t="e">
        <f>#REF!/Deseason_VA!#REF!*100</f>
        <v>#REF!</v>
      </c>
      <c r="P24" s="23" t="e">
        <f>#REF!/Deseason_VA!#REF!*100</f>
        <v>#REF!</v>
      </c>
      <c r="Q24" s="23" t="e">
        <f>#REF!/Deseason_VA!#REF!*100</f>
        <v>#REF!</v>
      </c>
      <c r="R24" s="23" t="e">
        <f>#REF!/Deseason_VA!#REF!*100</f>
        <v>#REF!</v>
      </c>
      <c r="S24" s="23" t="e">
        <f>#REF!/Deseason_VA!#REF!*100</f>
        <v>#REF!</v>
      </c>
      <c r="T24" s="23" t="e">
        <f>#REF!/Deseason_VA!#REF!*100</f>
        <v>#REF!</v>
      </c>
      <c r="U24" s="23" t="e">
        <f>#REF!/Deseason_VA!#REF!*100</f>
        <v>#REF!</v>
      </c>
      <c r="V24" s="23" t="e">
        <f>#REF!/Deseason_VA!#REF!*100</f>
        <v>#REF!</v>
      </c>
      <c r="W24" s="23" t="e">
        <f>#REF!/Deseason_VA!#REF!*100</f>
        <v>#REF!</v>
      </c>
      <c r="X24" s="23" t="e">
        <f>#REF!/Deseason_VA!#REF!*100</f>
        <v>#REF!</v>
      </c>
      <c r="Y24" s="23" t="e">
        <f>#REF!/Deseason_VA!#REF!*100</f>
        <v>#REF!</v>
      </c>
      <c r="Z24" s="23" t="e">
        <f>#REF!/Deseason_VA!#REF!*100</f>
        <v>#REF!</v>
      </c>
      <c r="AA24" s="23" t="e">
        <f>#REF!/Deseason_VA!#REF!*100</f>
        <v>#REF!</v>
      </c>
      <c r="AB24" s="23" t="e">
        <f>#REF!/Deseason_VA!#REF!*100</f>
        <v>#REF!</v>
      </c>
      <c r="AC24" s="23" t="e">
        <f>#REF!/Deseason_VA!#REF!*100</f>
        <v>#REF!</v>
      </c>
      <c r="AD24" s="23" t="e">
        <f>#REF!/Deseason_VA!#REF!*100</f>
        <v>#REF!</v>
      </c>
      <c r="AE24" s="23" t="e">
        <f>#REF!/Deseason_VA!#REF!*100</f>
        <v>#REF!</v>
      </c>
      <c r="AF24" s="15" t="e">
        <f>#REF!/Deseason_VA!#REF!*100</f>
        <v>#REF!</v>
      </c>
      <c r="AG24" s="15" t="e">
        <f>#REF!/Deseason_VA!#REF!*100</f>
        <v>#REF!</v>
      </c>
      <c r="AH24" s="15" t="e">
        <f>#REF!/Deseason_VA!#REF!*100</f>
        <v>#REF!</v>
      </c>
      <c r="AI24" s="15" t="e">
        <f>#REF!/Deseason_VA!#REF!*100</f>
        <v>#REF!</v>
      </c>
      <c r="AJ24" s="15" t="e">
        <f>#REF!/Deseason_VA!B24*100</f>
        <v>#REF!</v>
      </c>
      <c r="AK24" s="15" t="e">
        <f>#REF!/Deseason_VA!C24*100</f>
        <v>#REF!</v>
      </c>
      <c r="AL24" s="15" t="e">
        <f>#REF!/Deseason_VA!D24*100</f>
        <v>#REF!</v>
      </c>
      <c r="AM24" s="15" t="e">
        <f>#REF!/Deseason_VA!E24*100</f>
        <v>#REF!</v>
      </c>
      <c r="AN24" s="15" t="e">
        <f>#REF!/Deseason_VA!F24*100</f>
        <v>#REF!</v>
      </c>
      <c r="AO24" s="15" t="e">
        <f>#REF!/Deseason_VA!G24*100</f>
        <v>#REF!</v>
      </c>
      <c r="AP24" s="15" t="e">
        <f>#REF!/Deseason_VA!H24*100</f>
        <v>#REF!</v>
      </c>
      <c r="AQ24" s="15" t="e">
        <f>#REF!/Deseason_VA!I24*100</f>
        <v>#REF!</v>
      </c>
    </row>
    <row r="25" spans="1:43" s="8" customFormat="1" ht="18" customHeight="1" x14ac:dyDescent="0.2">
      <c r="A25" s="55" t="s">
        <v>14</v>
      </c>
      <c r="B25" s="23" t="e">
        <f>#REF!/Deseason_VA!#REF!*100</f>
        <v>#REF!</v>
      </c>
      <c r="C25" s="23" t="e">
        <f>#REF!/Deseason_VA!#REF!*100</f>
        <v>#REF!</v>
      </c>
      <c r="D25" s="23" t="e">
        <f>#REF!/Deseason_VA!#REF!*100</f>
        <v>#REF!</v>
      </c>
      <c r="E25" s="23" t="e">
        <f>#REF!/Deseason_VA!#REF!*100</f>
        <v>#REF!</v>
      </c>
      <c r="F25" s="23" t="e">
        <f>#REF!/Deseason_VA!#REF!*100</f>
        <v>#REF!</v>
      </c>
      <c r="G25" s="23" t="e">
        <f>#REF!/Deseason_VA!#REF!*100</f>
        <v>#REF!</v>
      </c>
      <c r="H25" s="23" t="e">
        <f>#REF!/Deseason_VA!#REF!*100</f>
        <v>#REF!</v>
      </c>
      <c r="I25" s="23" t="e">
        <f>#REF!/Deseason_VA!#REF!*100</f>
        <v>#REF!</v>
      </c>
      <c r="J25" s="23" t="e">
        <f>#REF!/Deseason_VA!#REF!*100</f>
        <v>#REF!</v>
      </c>
      <c r="K25" s="23" t="e">
        <f>#REF!/Deseason_VA!#REF!*100</f>
        <v>#REF!</v>
      </c>
      <c r="L25" s="23" t="e">
        <f>#REF!/Deseason_VA!#REF!*100</f>
        <v>#REF!</v>
      </c>
      <c r="M25" s="23" t="e">
        <f>#REF!/Deseason_VA!#REF!*100</f>
        <v>#REF!</v>
      </c>
      <c r="N25" s="23" t="e">
        <f>#REF!/Deseason_VA!#REF!*100</f>
        <v>#REF!</v>
      </c>
      <c r="O25" s="23" t="e">
        <f>#REF!/Deseason_VA!#REF!*100</f>
        <v>#REF!</v>
      </c>
      <c r="P25" s="23" t="e">
        <f>#REF!/Deseason_VA!#REF!*100</f>
        <v>#REF!</v>
      </c>
      <c r="Q25" s="23" t="e">
        <f>#REF!/Deseason_VA!#REF!*100</f>
        <v>#REF!</v>
      </c>
      <c r="R25" s="23" t="e">
        <f>#REF!/Deseason_VA!#REF!*100</f>
        <v>#REF!</v>
      </c>
      <c r="S25" s="23" t="e">
        <f>#REF!/Deseason_VA!#REF!*100</f>
        <v>#REF!</v>
      </c>
      <c r="T25" s="23" t="e">
        <f>#REF!/Deseason_VA!#REF!*100</f>
        <v>#REF!</v>
      </c>
      <c r="U25" s="23" t="e">
        <f>#REF!/Deseason_VA!#REF!*100</f>
        <v>#REF!</v>
      </c>
      <c r="V25" s="23" t="e">
        <f>#REF!/Deseason_VA!#REF!*100</f>
        <v>#REF!</v>
      </c>
      <c r="W25" s="23" t="e">
        <f>#REF!/Deseason_VA!#REF!*100</f>
        <v>#REF!</v>
      </c>
      <c r="X25" s="23" t="e">
        <f>#REF!/Deseason_VA!#REF!*100</f>
        <v>#REF!</v>
      </c>
      <c r="Y25" s="23" t="e">
        <f>#REF!/Deseason_VA!#REF!*100</f>
        <v>#REF!</v>
      </c>
      <c r="Z25" s="23" t="e">
        <f>#REF!/Deseason_VA!#REF!*100</f>
        <v>#REF!</v>
      </c>
      <c r="AA25" s="23" t="e">
        <f>#REF!/Deseason_VA!#REF!*100</f>
        <v>#REF!</v>
      </c>
      <c r="AB25" s="23" t="e">
        <f>#REF!/Deseason_VA!#REF!*100</f>
        <v>#REF!</v>
      </c>
      <c r="AC25" s="23" t="e">
        <f>#REF!/Deseason_VA!#REF!*100</f>
        <v>#REF!</v>
      </c>
      <c r="AD25" s="23" t="e">
        <f>#REF!/Deseason_VA!#REF!*100</f>
        <v>#REF!</v>
      </c>
      <c r="AE25" s="23" t="e">
        <f>#REF!/Deseason_VA!#REF!*100</f>
        <v>#REF!</v>
      </c>
      <c r="AF25" s="15" t="e">
        <f>#REF!/Deseason_VA!#REF!*100</f>
        <v>#REF!</v>
      </c>
      <c r="AG25" s="15" t="e">
        <f>#REF!/Deseason_VA!#REF!*100</f>
        <v>#REF!</v>
      </c>
      <c r="AH25" s="15" t="e">
        <f>#REF!/Deseason_VA!#REF!*100</f>
        <v>#REF!</v>
      </c>
      <c r="AI25" s="15" t="e">
        <f>#REF!/Deseason_VA!#REF!*100</f>
        <v>#REF!</v>
      </c>
      <c r="AJ25" s="15" t="e">
        <f>#REF!/Deseason_VA!B25*100</f>
        <v>#REF!</v>
      </c>
      <c r="AK25" s="15" t="e">
        <f>#REF!/Deseason_VA!C25*100</f>
        <v>#REF!</v>
      </c>
      <c r="AL25" s="15" t="e">
        <f>#REF!/Deseason_VA!D25*100</f>
        <v>#REF!</v>
      </c>
      <c r="AM25" s="15" t="e">
        <f>#REF!/Deseason_VA!E25*100</f>
        <v>#REF!</v>
      </c>
      <c r="AN25" s="15" t="e">
        <f>#REF!/Deseason_VA!F25*100</f>
        <v>#REF!</v>
      </c>
      <c r="AO25" s="15" t="e">
        <f>#REF!/Deseason_VA!G25*100</f>
        <v>#REF!</v>
      </c>
      <c r="AP25" s="15" t="e">
        <f>#REF!/Deseason_VA!H25*100</f>
        <v>#REF!</v>
      </c>
      <c r="AQ25" s="15" t="e">
        <f>#REF!/Deseason_VA!I25*100</f>
        <v>#REF!</v>
      </c>
    </row>
    <row r="26" spans="1:43" s="8" customFormat="1" ht="18" customHeight="1" x14ac:dyDescent="0.2">
      <c r="A26" s="55" t="s">
        <v>56</v>
      </c>
      <c r="B26" s="23" t="e">
        <f>#REF!/Deseason_VA!#REF!*100</f>
        <v>#REF!</v>
      </c>
      <c r="C26" s="23" t="e">
        <f>#REF!/Deseason_VA!#REF!*100</f>
        <v>#REF!</v>
      </c>
      <c r="D26" s="23" t="e">
        <f>#REF!/Deseason_VA!#REF!*100</f>
        <v>#REF!</v>
      </c>
      <c r="E26" s="23" t="e">
        <f>#REF!/Deseason_VA!#REF!*100</f>
        <v>#REF!</v>
      </c>
      <c r="F26" s="23" t="e">
        <f>#REF!/Deseason_VA!#REF!*100</f>
        <v>#REF!</v>
      </c>
      <c r="G26" s="23" t="e">
        <f>#REF!/Deseason_VA!#REF!*100</f>
        <v>#REF!</v>
      </c>
      <c r="H26" s="23" t="e">
        <f>#REF!/Deseason_VA!#REF!*100</f>
        <v>#REF!</v>
      </c>
      <c r="I26" s="23" t="e">
        <f>#REF!/Deseason_VA!#REF!*100</f>
        <v>#REF!</v>
      </c>
      <c r="J26" s="23" t="e">
        <f>#REF!/Deseason_VA!#REF!*100</f>
        <v>#REF!</v>
      </c>
      <c r="K26" s="23" t="e">
        <f>#REF!/Deseason_VA!#REF!*100</f>
        <v>#REF!</v>
      </c>
      <c r="L26" s="23" t="e">
        <f>#REF!/Deseason_VA!#REF!*100</f>
        <v>#REF!</v>
      </c>
      <c r="M26" s="23" t="e">
        <f>#REF!/Deseason_VA!#REF!*100</f>
        <v>#REF!</v>
      </c>
      <c r="N26" s="23" t="e">
        <f>#REF!/Deseason_VA!#REF!*100</f>
        <v>#REF!</v>
      </c>
      <c r="O26" s="23" t="e">
        <f>#REF!/Deseason_VA!#REF!*100</f>
        <v>#REF!</v>
      </c>
      <c r="P26" s="23" t="e">
        <f>#REF!/Deseason_VA!#REF!*100</f>
        <v>#REF!</v>
      </c>
      <c r="Q26" s="23" t="e">
        <f>#REF!/Deseason_VA!#REF!*100</f>
        <v>#REF!</v>
      </c>
      <c r="R26" s="23" t="e">
        <f>#REF!/Deseason_VA!#REF!*100</f>
        <v>#REF!</v>
      </c>
      <c r="S26" s="23" t="e">
        <f>#REF!/Deseason_VA!#REF!*100</f>
        <v>#REF!</v>
      </c>
      <c r="T26" s="23" t="e">
        <f>#REF!/Deseason_VA!#REF!*100</f>
        <v>#REF!</v>
      </c>
      <c r="U26" s="23" t="e">
        <f>#REF!/Deseason_VA!#REF!*100</f>
        <v>#REF!</v>
      </c>
      <c r="V26" s="23" t="e">
        <f>#REF!/Deseason_VA!#REF!*100</f>
        <v>#REF!</v>
      </c>
      <c r="W26" s="23" t="e">
        <f>#REF!/Deseason_VA!#REF!*100</f>
        <v>#REF!</v>
      </c>
      <c r="X26" s="23" t="e">
        <f>#REF!/Deseason_VA!#REF!*100</f>
        <v>#REF!</v>
      </c>
      <c r="Y26" s="23" t="e">
        <f>#REF!/Deseason_VA!#REF!*100</f>
        <v>#REF!</v>
      </c>
      <c r="Z26" s="23" t="e">
        <f>#REF!/Deseason_VA!#REF!*100</f>
        <v>#REF!</v>
      </c>
      <c r="AA26" s="23" t="e">
        <f>#REF!/Deseason_VA!#REF!*100</f>
        <v>#REF!</v>
      </c>
      <c r="AB26" s="23" t="e">
        <f>#REF!/Deseason_VA!#REF!*100</f>
        <v>#REF!</v>
      </c>
      <c r="AC26" s="23" t="e">
        <f>#REF!/Deseason_VA!#REF!*100</f>
        <v>#REF!</v>
      </c>
      <c r="AD26" s="23" t="e">
        <f>#REF!/Deseason_VA!#REF!*100</f>
        <v>#REF!</v>
      </c>
      <c r="AE26" s="23" t="e">
        <f>#REF!/Deseason_VA!#REF!*100</f>
        <v>#REF!</v>
      </c>
      <c r="AF26" s="15" t="e">
        <f>#REF!/Deseason_VA!#REF!*100</f>
        <v>#REF!</v>
      </c>
      <c r="AG26" s="15" t="e">
        <f>#REF!/Deseason_VA!#REF!*100</f>
        <v>#REF!</v>
      </c>
      <c r="AH26" s="15" t="e">
        <f>#REF!/Deseason_VA!#REF!*100</f>
        <v>#REF!</v>
      </c>
      <c r="AI26" s="15" t="e">
        <f>#REF!/Deseason_VA!#REF!*100</f>
        <v>#REF!</v>
      </c>
      <c r="AJ26" s="15" t="e">
        <f>#REF!/Deseason_VA!B26*100</f>
        <v>#REF!</v>
      </c>
      <c r="AK26" s="15" t="e">
        <f>#REF!/Deseason_VA!C26*100</f>
        <v>#REF!</v>
      </c>
      <c r="AL26" s="15" t="e">
        <f>#REF!/Deseason_VA!D26*100</f>
        <v>#REF!</v>
      </c>
      <c r="AM26" s="15" t="e">
        <f>#REF!/Deseason_VA!E26*100</f>
        <v>#REF!</v>
      </c>
      <c r="AN26" s="15" t="e">
        <f>#REF!/Deseason_VA!F26*100</f>
        <v>#REF!</v>
      </c>
      <c r="AO26" s="15" t="e">
        <f>#REF!/Deseason_VA!G26*100</f>
        <v>#REF!</v>
      </c>
      <c r="AP26" s="15" t="e">
        <f>#REF!/Deseason_VA!H26*100</f>
        <v>#REF!</v>
      </c>
      <c r="AQ26" s="15" t="e">
        <f>#REF!/Deseason_VA!I26*100</f>
        <v>#REF!</v>
      </c>
    </row>
    <row r="27" spans="1:43" s="8" customFormat="1" ht="18" customHeight="1" x14ac:dyDescent="0.2">
      <c r="A27" s="55" t="s">
        <v>57</v>
      </c>
      <c r="B27" s="23" t="e">
        <f>#REF!/Deseason_VA!#REF!*100</f>
        <v>#REF!</v>
      </c>
      <c r="C27" s="23" t="e">
        <f>#REF!/Deseason_VA!#REF!*100</f>
        <v>#REF!</v>
      </c>
      <c r="D27" s="23" t="e">
        <f>#REF!/Deseason_VA!#REF!*100</f>
        <v>#REF!</v>
      </c>
      <c r="E27" s="23" t="e">
        <f>#REF!/Deseason_VA!#REF!*100</f>
        <v>#REF!</v>
      </c>
      <c r="F27" s="23" t="e">
        <f>#REF!/Deseason_VA!#REF!*100</f>
        <v>#REF!</v>
      </c>
      <c r="G27" s="23" t="e">
        <f>#REF!/Deseason_VA!#REF!*100</f>
        <v>#REF!</v>
      </c>
      <c r="H27" s="23" t="e">
        <f>#REF!/Deseason_VA!#REF!*100</f>
        <v>#REF!</v>
      </c>
      <c r="I27" s="23" t="e">
        <f>#REF!/Deseason_VA!#REF!*100</f>
        <v>#REF!</v>
      </c>
      <c r="J27" s="23" t="e">
        <f>#REF!/Deseason_VA!#REF!*100</f>
        <v>#REF!</v>
      </c>
      <c r="K27" s="23" t="e">
        <f>#REF!/Deseason_VA!#REF!*100</f>
        <v>#REF!</v>
      </c>
      <c r="L27" s="23" t="e">
        <f>#REF!/Deseason_VA!#REF!*100</f>
        <v>#REF!</v>
      </c>
      <c r="M27" s="23" t="e">
        <f>#REF!/Deseason_VA!#REF!*100</f>
        <v>#REF!</v>
      </c>
      <c r="N27" s="23" t="e">
        <f>#REF!/Deseason_VA!#REF!*100</f>
        <v>#REF!</v>
      </c>
      <c r="O27" s="23" t="e">
        <f>#REF!/Deseason_VA!#REF!*100</f>
        <v>#REF!</v>
      </c>
      <c r="P27" s="23" t="e">
        <f>#REF!/Deseason_VA!#REF!*100</f>
        <v>#REF!</v>
      </c>
      <c r="Q27" s="23" t="e">
        <f>#REF!/Deseason_VA!#REF!*100</f>
        <v>#REF!</v>
      </c>
      <c r="R27" s="23" t="e">
        <f>#REF!/Deseason_VA!#REF!*100</f>
        <v>#REF!</v>
      </c>
      <c r="S27" s="23" t="e">
        <f>#REF!/Deseason_VA!#REF!*100</f>
        <v>#REF!</v>
      </c>
      <c r="T27" s="23" t="e">
        <f>#REF!/Deseason_VA!#REF!*100</f>
        <v>#REF!</v>
      </c>
      <c r="U27" s="23" t="e">
        <f>#REF!/Deseason_VA!#REF!*100</f>
        <v>#REF!</v>
      </c>
      <c r="V27" s="23" t="e">
        <f>#REF!/Deseason_VA!#REF!*100</f>
        <v>#REF!</v>
      </c>
      <c r="W27" s="23" t="e">
        <f>#REF!/Deseason_VA!#REF!*100</f>
        <v>#REF!</v>
      </c>
      <c r="X27" s="23" t="e">
        <f>#REF!/Deseason_VA!#REF!*100</f>
        <v>#REF!</v>
      </c>
      <c r="Y27" s="23" t="e">
        <f>#REF!/Deseason_VA!#REF!*100</f>
        <v>#REF!</v>
      </c>
      <c r="Z27" s="23" t="e">
        <f>#REF!/Deseason_VA!#REF!*100</f>
        <v>#REF!</v>
      </c>
      <c r="AA27" s="23" t="e">
        <f>#REF!/Deseason_VA!#REF!*100</f>
        <v>#REF!</v>
      </c>
      <c r="AB27" s="23" t="e">
        <f>#REF!/Deseason_VA!#REF!*100</f>
        <v>#REF!</v>
      </c>
      <c r="AC27" s="23" t="e">
        <f>#REF!/Deseason_VA!#REF!*100</f>
        <v>#REF!</v>
      </c>
      <c r="AD27" s="23" t="e">
        <f>#REF!/Deseason_VA!#REF!*100</f>
        <v>#REF!</v>
      </c>
      <c r="AE27" s="23" t="e">
        <f>#REF!/Deseason_VA!#REF!*100</f>
        <v>#REF!</v>
      </c>
      <c r="AF27" s="15" t="e">
        <f>#REF!/Deseason_VA!#REF!*100</f>
        <v>#REF!</v>
      </c>
      <c r="AG27" s="15" t="e">
        <f>#REF!/Deseason_VA!#REF!*100</f>
        <v>#REF!</v>
      </c>
      <c r="AH27" s="15" t="e">
        <f>#REF!/Deseason_VA!#REF!*100</f>
        <v>#REF!</v>
      </c>
      <c r="AI27" s="15" t="e">
        <f>#REF!/Deseason_VA!#REF!*100</f>
        <v>#REF!</v>
      </c>
      <c r="AJ27" s="15" t="e">
        <f>#REF!/Deseason_VA!B27*100</f>
        <v>#REF!</v>
      </c>
      <c r="AK27" s="15" t="e">
        <f>#REF!/Deseason_VA!C27*100</f>
        <v>#REF!</v>
      </c>
      <c r="AL27" s="15" t="e">
        <f>#REF!/Deseason_VA!D27*100</f>
        <v>#REF!</v>
      </c>
      <c r="AM27" s="15" t="e">
        <f>#REF!/Deseason_VA!E27*100</f>
        <v>#REF!</v>
      </c>
      <c r="AN27" s="15" t="e">
        <f>#REF!/Deseason_VA!F27*100</f>
        <v>#REF!</v>
      </c>
      <c r="AO27" s="15" t="e">
        <f>#REF!/Deseason_VA!G27*100</f>
        <v>#REF!</v>
      </c>
      <c r="AP27" s="15" t="e">
        <f>#REF!/Deseason_VA!H27*100</f>
        <v>#REF!</v>
      </c>
      <c r="AQ27" s="15" t="e">
        <f>#REF!/Deseason_VA!I27*100</f>
        <v>#REF!</v>
      </c>
    </row>
    <row r="28" spans="1:43" s="8" customFormat="1" ht="18" customHeight="1" x14ac:dyDescent="0.2">
      <c r="A28" s="55" t="s">
        <v>15</v>
      </c>
      <c r="B28" s="23" t="e">
        <f>#REF!/Deseason_VA!#REF!*100</f>
        <v>#REF!</v>
      </c>
      <c r="C28" s="23" t="e">
        <f>#REF!/Deseason_VA!#REF!*100</f>
        <v>#REF!</v>
      </c>
      <c r="D28" s="23" t="e">
        <f>#REF!/Deseason_VA!#REF!*100</f>
        <v>#REF!</v>
      </c>
      <c r="E28" s="23" t="e">
        <f>#REF!/Deseason_VA!#REF!*100</f>
        <v>#REF!</v>
      </c>
      <c r="F28" s="23" t="e">
        <f>#REF!/Deseason_VA!#REF!*100</f>
        <v>#REF!</v>
      </c>
      <c r="G28" s="23" t="e">
        <f>#REF!/Deseason_VA!#REF!*100</f>
        <v>#REF!</v>
      </c>
      <c r="H28" s="23" t="e">
        <f>#REF!/Deseason_VA!#REF!*100</f>
        <v>#REF!</v>
      </c>
      <c r="I28" s="23" t="e">
        <f>#REF!/Deseason_VA!#REF!*100</f>
        <v>#REF!</v>
      </c>
      <c r="J28" s="23" t="e">
        <f>#REF!/Deseason_VA!#REF!*100</f>
        <v>#REF!</v>
      </c>
      <c r="K28" s="23" t="e">
        <f>#REF!/Deseason_VA!#REF!*100</f>
        <v>#REF!</v>
      </c>
      <c r="L28" s="23" t="e">
        <f>#REF!/Deseason_VA!#REF!*100</f>
        <v>#REF!</v>
      </c>
      <c r="M28" s="23" t="e">
        <f>#REF!/Deseason_VA!#REF!*100</f>
        <v>#REF!</v>
      </c>
      <c r="N28" s="23" t="e">
        <f>#REF!/Deseason_VA!#REF!*100</f>
        <v>#REF!</v>
      </c>
      <c r="O28" s="23" t="e">
        <f>#REF!/Deseason_VA!#REF!*100</f>
        <v>#REF!</v>
      </c>
      <c r="P28" s="23" t="e">
        <f>#REF!/Deseason_VA!#REF!*100</f>
        <v>#REF!</v>
      </c>
      <c r="Q28" s="23" t="e">
        <f>#REF!/Deseason_VA!#REF!*100</f>
        <v>#REF!</v>
      </c>
      <c r="R28" s="23" t="e">
        <f>#REF!/Deseason_VA!#REF!*100</f>
        <v>#REF!</v>
      </c>
      <c r="S28" s="23" t="e">
        <f>#REF!/Deseason_VA!#REF!*100</f>
        <v>#REF!</v>
      </c>
      <c r="T28" s="23" t="e">
        <f>#REF!/Deseason_VA!#REF!*100</f>
        <v>#REF!</v>
      </c>
      <c r="U28" s="23" t="e">
        <f>#REF!/Deseason_VA!#REF!*100</f>
        <v>#REF!</v>
      </c>
      <c r="V28" s="23" t="e">
        <f>#REF!/Deseason_VA!#REF!*100</f>
        <v>#REF!</v>
      </c>
      <c r="W28" s="23" t="e">
        <f>#REF!/Deseason_VA!#REF!*100</f>
        <v>#REF!</v>
      </c>
      <c r="X28" s="23" t="e">
        <f>#REF!/Deseason_VA!#REF!*100</f>
        <v>#REF!</v>
      </c>
      <c r="Y28" s="23" t="e">
        <f>#REF!/Deseason_VA!#REF!*100</f>
        <v>#REF!</v>
      </c>
      <c r="Z28" s="23" t="e">
        <f>#REF!/Deseason_VA!#REF!*100</f>
        <v>#REF!</v>
      </c>
      <c r="AA28" s="23" t="e">
        <f>#REF!/Deseason_VA!#REF!*100</f>
        <v>#REF!</v>
      </c>
      <c r="AB28" s="23" t="e">
        <f>#REF!/Deseason_VA!#REF!*100</f>
        <v>#REF!</v>
      </c>
      <c r="AC28" s="23" t="e">
        <f>#REF!/Deseason_VA!#REF!*100</f>
        <v>#REF!</v>
      </c>
      <c r="AD28" s="23" t="e">
        <f>#REF!/Deseason_VA!#REF!*100</f>
        <v>#REF!</v>
      </c>
      <c r="AE28" s="23" t="e">
        <f>#REF!/Deseason_VA!#REF!*100</f>
        <v>#REF!</v>
      </c>
      <c r="AF28" s="15" t="e">
        <f>#REF!/Deseason_VA!#REF!*100</f>
        <v>#REF!</v>
      </c>
      <c r="AG28" s="15" t="e">
        <f>#REF!/Deseason_VA!#REF!*100</f>
        <v>#REF!</v>
      </c>
      <c r="AH28" s="15" t="e">
        <f>#REF!/Deseason_VA!#REF!*100</f>
        <v>#REF!</v>
      </c>
      <c r="AI28" s="15" t="e">
        <f>#REF!/Deseason_VA!#REF!*100</f>
        <v>#REF!</v>
      </c>
      <c r="AJ28" s="15" t="e">
        <f>#REF!/Deseason_VA!B28*100</f>
        <v>#REF!</v>
      </c>
      <c r="AK28" s="15" t="e">
        <f>#REF!/Deseason_VA!C28*100</f>
        <v>#REF!</v>
      </c>
      <c r="AL28" s="15" t="e">
        <f>#REF!/Deseason_VA!D28*100</f>
        <v>#REF!</v>
      </c>
      <c r="AM28" s="15" t="e">
        <f>#REF!/Deseason_VA!E28*100</f>
        <v>#REF!</v>
      </c>
      <c r="AN28" s="15" t="e">
        <f>#REF!/Deseason_VA!F28*100</f>
        <v>#REF!</v>
      </c>
      <c r="AO28" s="15" t="e">
        <f>#REF!/Deseason_VA!G28*100</f>
        <v>#REF!</v>
      </c>
      <c r="AP28" s="15" t="e">
        <f>#REF!/Deseason_VA!H28*100</f>
        <v>#REF!</v>
      </c>
      <c r="AQ28" s="15" t="e">
        <f>#REF!/Deseason_VA!I28*100</f>
        <v>#REF!</v>
      </c>
    </row>
    <row r="29" spans="1:43" s="8" customFormat="1" ht="18" customHeight="1" x14ac:dyDescent="0.2">
      <c r="A29" s="55" t="s">
        <v>16</v>
      </c>
      <c r="B29" s="23" t="e">
        <f>#REF!/Deseason_VA!#REF!*100</f>
        <v>#REF!</v>
      </c>
      <c r="C29" s="23" t="e">
        <f>#REF!/Deseason_VA!#REF!*100</f>
        <v>#REF!</v>
      </c>
      <c r="D29" s="23" t="e">
        <f>#REF!/Deseason_VA!#REF!*100</f>
        <v>#REF!</v>
      </c>
      <c r="E29" s="23" t="e">
        <f>#REF!/Deseason_VA!#REF!*100</f>
        <v>#REF!</v>
      </c>
      <c r="F29" s="23" t="e">
        <f>#REF!/Deseason_VA!#REF!*100</f>
        <v>#REF!</v>
      </c>
      <c r="G29" s="23" t="e">
        <f>#REF!/Deseason_VA!#REF!*100</f>
        <v>#REF!</v>
      </c>
      <c r="H29" s="23" t="e">
        <f>#REF!/Deseason_VA!#REF!*100</f>
        <v>#REF!</v>
      </c>
      <c r="I29" s="23" t="e">
        <f>#REF!/Deseason_VA!#REF!*100</f>
        <v>#REF!</v>
      </c>
      <c r="J29" s="23" t="e">
        <f>#REF!/Deseason_VA!#REF!*100</f>
        <v>#REF!</v>
      </c>
      <c r="K29" s="23" t="e">
        <f>#REF!/Deseason_VA!#REF!*100</f>
        <v>#REF!</v>
      </c>
      <c r="L29" s="23" t="e">
        <f>#REF!/Deseason_VA!#REF!*100</f>
        <v>#REF!</v>
      </c>
      <c r="M29" s="23" t="e">
        <f>#REF!/Deseason_VA!#REF!*100</f>
        <v>#REF!</v>
      </c>
      <c r="N29" s="23" t="e">
        <f>#REF!/Deseason_VA!#REF!*100</f>
        <v>#REF!</v>
      </c>
      <c r="O29" s="23" t="e">
        <f>#REF!/Deseason_VA!#REF!*100</f>
        <v>#REF!</v>
      </c>
      <c r="P29" s="23" t="e">
        <f>#REF!/Deseason_VA!#REF!*100</f>
        <v>#REF!</v>
      </c>
      <c r="Q29" s="23" t="e">
        <f>#REF!/Deseason_VA!#REF!*100</f>
        <v>#REF!</v>
      </c>
      <c r="R29" s="23" t="e">
        <f>#REF!/Deseason_VA!#REF!*100</f>
        <v>#REF!</v>
      </c>
      <c r="S29" s="23" t="e">
        <f>#REF!/Deseason_VA!#REF!*100</f>
        <v>#REF!</v>
      </c>
      <c r="T29" s="23" t="e">
        <f>#REF!/Deseason_VA!#REF!*100</f>
        <v>#REF!</v>
      </c>
      <c r="U29" s="23" t="e">
        <f>#REF!/Deseason_VA!#REF!*100</f>
        <v>#REF!</v>
      </c>
      <c r="V29" s="23" t="e">
        <f>#REF!/Deseason_VA!#REF!*100</f>
        <v>#REF!</v>
      </c>
      <c r="W29" s="23" t="e">
        <f>#REF!/Deseason_VA!#REF!*100</f>
        <v>#REF!</v>
      </c>
      <c r="X29" s="23" t="e">
        <f>#REF!/Deseason_VA!#REF!*100</f>
        <v>#REF!</v>
      </c>
      <c r="Y29" s="23" t="e">
        <f>#REF!/Deseason_VA!#REF!*100</f>
        <v>#REF!</v>
      </c>
      <c r="Z29" s="23" t="e">
        <f>#REF!/Deseason_VA!#REF!*100</f>
        <v>#REF!</v>
      </c>
      <c r="AA29" s="23" t="e">
        <f>#REF!/Deseason_VA!#REF!*100</f>
        <v>#REF!</v>
      </c>
      <c r="AB29" s="23" t="e">
        <f>#REF!/Deseason_VA!#REF!*100</f>
        <v>#REF!</v>
      </c>
      <c r="AC29" s="23" t="e">
        <f>#REF!/Deseason_VA!#REF!*100</f>
        <v>#REF!</v>
      </c>
      <c r="AD29" s="23" t="e">
        <f>#REF!/Deseason_VA!#REF!*100</f>
        <v>#REF!</v>
      </c>
      <c r="AE29" s="23" t="e">
        <f>#REF!/Deseason_VA!#REF!*100</f>
        <v>#REF!</v>
      </c>
      <c r="AF29" s="15" t="e">
        <f>#REF!/Deseason_VA!#REF!*100</f>
        <v>#REF!</v>
      </c>
      <c r="AG29" s="15" t="e">
        <f>#REF!/Deseason_VA!#REF!*100</f>
        <v>#REF!</v>
      </c>
      <c r="AH29" s="15" t="e">
        <f>#REF!/Deseason_VA!#REF!*100</f>
        <v>#REF!</v>
      </c>
      <c r="AI29" s="15" t="e">
        <f>#REF!/Deseason_VA!#REF!*100</f>
        <v>#REF!</v>
      </c>
      <c r="AJ29" s="15" t="e">
        <f>#REF!/Deseason_VA!B29*100</f>
        <v>#REF!</v>
      </c>
      <c r="AK29" s="15" t="e">
        <f>#REF!/Deseason_VA!C29*100</f>
        <v>#REF!</v>
      </c>
      <c r="AL29" s="15" t="e">
        <f>#REF!/Deseason_VA!D29*100</f>
        <v>#REF!</v>
      </c>
      <c r="AM29" s="15" t="e">
        <f>#REF!/Deseason_VA!E29*100</f>
        <v>#REF!</v>
      </c>
      <c r="AN29" s="15" t="e">
        <f>#REF!/Deseason_VA!F29*100</f>
        <v>#REF!</v>
      </c>
      <c r="AO29" s="15" t="e">
        <f>#REF!/Deseason_VA!G29*100</f>
        <v>#REF!</v>
      </c>
      <c r="AP29" s="15" t="e">
        <f>#REF!/Deseason_VA!H29*100</f>
        <v>#REF!</v>
      </c>
      <c r="AQ29" s="15" t="e">
        <f>#REF!/Deseason_VA!I29*100</f>
        <v>#REF!</v>
      </c>
    </row>
    <row r="30" spans="1:43" s="8" customFormat="1" ht="18" customHeight="1" x14ac:dyDescent="0.2">
      <c r="A30" s="55" t="s">
        <v>58</v>
      </c>
      <c r="B30" s="23" t="e">
        <f>#REF!/Deseason_VA!#REF!*100</f>
        <v>#REF!</v>
      </c>
      <c r="C30" s="23" t="e">
        <f>#REF!/Deseason_VA!#REF!*100</f>
        <v>#REF!</v>
      </c>
      <c r="D30" s="23" t="e">
        <f>#REF!/Deseason_VA!#REF!*100</f>
        <v>#REF!</v>
      </c>
      <c r="E30" s="23" t="e">
        <f>#REF!/Deseason_VA!#REF!*100</f>
        <v>#REF!</v>
      </c>
      <c r="F30" s="23" t="e">
        <f>#REF!/Deseason_VA!#REF!*100</f>
        <v>#REF!</v>
      </c>
      <c r="G30" s="23" t="e">
        <f>#REF!/Deseason_VA!#REF!*100</f>
        <v>#REF!</v>
      </c>
      <c r="H30" s="23" t="e">
        <f>#REF!/Deseason_VA!#REF!*100</f>
        <v>#REF!</v>
      </c>
      <c r="I30" s="23" t="e">
        <f>#REF!/Deseason_VA!#REF!*100</f>
        <v>#REF!</v>
      </c>
      <c r="J30" s="23" t="e">
        <f>#REF!/Deseason_VA!#REF!*100</f>
        <v>#REF!</v>
      </c>
      <c r="K30" s="23" t="e">
        <f>#REF!/Deseason_VA!#REF!*100</f>
        <v>#REF!</v>
      </c>
      <c r="L30" s="23" t="e">
        <f>#REF!/Deseason_VA!#REF!*100</f>
        <v>#REF!</v>
      </c>
      <c r="M30" s="23" t="e">
        <f>#REF!/Deseason_VA!#REF!*100</f>
        <v>#REF!</v>
      </c>
      <c r="N30" s="23" t="e">
        <f>#REF!/Deseason_VA!#REF!*100</f>
        <v>#REF!</v>
      </c>
      <c r="O30" s="23" t="e">
        <f>#REF!/Deseason_VA!#REF!*100</f>
        <v>#REF!</v>
      </c>
      <c r="P30" s="23" t="e">
        <f>#REF!/Deseason_VA!#REF!*100</f>
        <v>#REF!</v>
      </c>
      <c r="Q30" s="23" t="e">
        <f>#REF!/Deseason_VA!#REF!*100</f>
        <v>#REF!</v>
      </c>
      <c r="R30" s="23" t="e">
        <f>#REF!/Deseason_VA!#REF!*100</f>
        <v>#REF!</v>
      </c>
      <c r="S30" s="23" t="e">
        <f>#REF!/Deseason_VA!#REF!*100</f>
        <v>#REF!</v>
      </c>
      <c r="T30" s="23" t="e">
        <f>#REF!/Deseason_VA!#REF!*100</f>
        <v>#REF!</v>
      </c>
      <c r="U30" s="23" t="e">
        <f>#REF!/Deseason_VA!#REF!*100</f>
        <v>#REF!</v>
      </c>
      <c r="V30" s="23" t="e">
        <f>#REF!/Deseason_VA!#REF!*100</f>
        <v>#REF!</v>
      </c>
      <c r="W30" s="23" t="e">
        <f>#REF!/Deseason_VA!#REF!*100</f>
        <v>#REF!</v>
      </c>
      <c r="X30" s="23" t="e">
        <f>#REF!/Deseason_VA!#REF!*100</f>
        <v>#REF!</v>
      </c>
      <c r="Y30" s="23" t="e">
        <f>#REF!/Deseason_VA!#REF!*100</f>
        <v>#REF!</v>
      </c>
      <c r="Z30" s="23" t="e">
        <f>#REF!/Deseason_VA!#REF!*100</f>
        <v>#REF!</v>
      </c>
      <c r="AA30" s="23" t="e">
        <f>#REF!/Deseason_VA!#REF!*100</f>
        <v>#REF!</v>
      </c>
      <c r="AB30" s="23" t="e">
        <f>#REF!/Deseason_VA!#REF!*100</f>
        <v>#REF!</v>
      </c>
      <c r="AC30" s="23" t="e">
        <f>#REF!/Deseason_VA!#REF!*100</f>
        <v>#REF!</v>
      </c>
      <c r="AD30" s="23" t="e">
        <f>#REF!/Deseason_VA!#REF!*100</f>
        <v>#REF!</v>
      </c>
      <c r="AE30" s="23" t="e">
        <f>#REF!/Deseason_VA!#REF!*100</f>
        <v>#REF!</v>
      </c>
      <c r="AF30" s="15" t="e">
        <f>#REF!/Deseason_VA!#REF!*100</f>
        <v>#REF!</v>
      </c>
      <c r="AG30" s="15" t="e">
        <f>#REF!/Deseason_VA!#REF!*100</f>
        <v>#REF!</v>
      </c>
      <c r="AH30" s="15" t="e">
        <f>#REF!/Deseason_VA!#REF!*100</f>
        <v>#REF!</v>
      </c>
      <c r="AI30" s="15" t="e">
        <f>#REF!/Deseason_VA!#REF!*100</f>
        <v>#REF!</v>
      </c>
      <c r="AJ30" s="15" t="e">
        <f>#REF!/Deseason_VA!B30*100</f>
        <v>#REF!</v>
      </c>
      <c r="AK30" s="15" t="e">
        <f>#REF!/Deseason_VA!C30*100</f>
        <v>#REF!</v>
      </c>
      <c r="AL30" s="15" t="e">
        <f>#REF!/Deseason_VA!D30*100</f>
        <v>#REF!</v>
      </c>
      <c r="AM30" s="15" t="e">
        <f>#REF!/Deseason_VA!E30*100</f>
        <v>#REF!</v>
      </c>
      <c r="AN30" s="15" t="e">
        <f>#REF!/Deseason_VA!F30*100</f>
        <v>#REF!</v>
      </c>
      <c r="AO30" s="15" t="e">
        <f>#REF!/Deseason_VA!G30*100</f>
        <v>#REF!</v>
      </c>
      <c r="AP30" s="15" t="e">
        <f>#REF!/Deseason_VA!H30*100</f>
        <v>#REF!</v>
      </c>
      <c r="AQ30" s="15" t="e">
        <f>#REF!/Deseason_VA!I30*100</f>
        <v>#REF!</v>
      </c>
    </row>
    <row r="31" spans="1:43" s="8" customFormat="1" ht="18" customHeight="1" x14ac:dyDescent="0.2">
      <c r="A31" s="55" t="s">
        <v>71</v>
      </c>
      <c r="B31" s="23" t="e">
        <f>#REF!/Deseason_VA!#REF!*100</f>
        <v>#REF!</v>
      </c>
      <c r="C31" s="23" t="e">
        <f>#REF!/Deseason_VA!#REF!*100</f>
        <v>#REF!</v>
      </c>
      <c r="D31" s="23" t="e">
        <f>#REF!/Deseason_VA!#REF!*100</f>
        <v>#REF!</v>
      </c>
      <c r="E31" s="23" t="e">
        <f>#REF!/Deseason_VA!#REF!*100</f>
        <v>#REF!</v>
      </c>
      <c r="F31" s="23" t="e">
        <f>#REF!/Deseason_VA!#REF!*100</f>
        <v>#REF!</v>
      </c>
      <c r="G31" s="23" t="e">
        <f>#REF!/Deseason_VA!#REF!*100</f>
        <v>#REF!</v>
      </c>
      <c r="H31" s="23" t="e">
        <f>#REF!/Deseason_VA!#REF!*100</f>
        <v>#REF!</v>
      </c>
      <c r="I31" s="23" t="e">
        <f>#REF!/Deseason_VA!#REF!*100</f>
        <v>#REF!</v>
      </c>
      <c r="J31" s="23" t="e">
        <f>#REF!/Deseason_VA!#REF!*100</f>
        <v>#REF!</v>
      </c>
      <c r="K31" s="23" t="e">
        <f>#REF!/Deseason_VA!#REF!*100</f>
        <v>#REF!</v>
      </c>
      <c r="L31" s="23" t="e">
        <f>#REF!/Deseason_VA!#REF!*100</f>
        <v>#REF!</v>
      </c>
      <c r="M31" s="23" t="e">
        <f>#REF!/Deseason_VA!#REF!*100</f>
        <v>#REF!</v>
      </c>
      <c r="N31" s="23" t="e">
        <f>#REF!/Deseason_VA!#REF!*100</f>
        <v>#REF!</v>
      </c>
      <c r="O31" s="23" t="e">
        <f>#REF!/Deseason_VA!#REF!*100</f>
        <v>#REF!</v>
      </c>
      <c r="P31" s="23" t="e">
        <f>#REF!/Deseason_VA!#REF!*100</f>
        <v>#REF!</v>
      </c>
      <c r="Q31" s="23" t="s">
        <v>79</v>
      </c>
      <c r="R31" s="23" t="e">
        <f>#REF!/Deseason_VA!#REF!*100</f>
        <v>#REF!</v>
      </c>
      <c r="S31" s="23" t="e">
        <f>#REF!/Deseason_VA!#REF!*100</f>
        <v>#REF!</v>
      </c>
      <c r="T31" s="23" t="e">
        <f>#REF!/Deseason_VA!#REF!*100</f>
        <v>#REF!</v>
      </c>
      <c r="U31" s="23" t="e">
        <f>#REF!/Deseason_VA!#REF!*100</f>
        <v>#REF!</v>
      </c>
      <c r="V31" s="23" t="e">
        <f>#REF!/Deseason_VA!#REF!*100</f>
        <v>#REF!</v>
      </c>
      <c r="W31" s="23" t="e">
        <f>#REF!/Deseason_VA!#REF!*100</f>
        <v>#REF!</v>
      </c>
      <c r="X31" s="23" t="e">
        <f>#REF!/Deseason_VA!#REF!*100</f>
        <v>#REF!</v>
      </c>
      <c r="Y31" s="23" t="e">
        <f>#REF!/Deseason_VA!#REF!*100</f>
        <v>#REF!</v>
      </c>
      <c r="Z31" s="23" t="e">
        <f>#REF!/Deseason_VA!#REF!*100</f>
        <v>#REF!</v>
      </c>
      <c r="AA31" s="23" t="e">
        <f>#REF!/Deseason_VA!#REF!*100</f>
        <v>#REF!</v>
      </c>
      <c r="AB31" s="23" t="e">
        <f>#REF!/Deseason_VA!#REF!*100</f>
        <v>#REF!</v>
      </c>
      <c r="AC31" s="23" t="e">
        <f>#REF!/Deseason_VA!#REF!*100</f>
        <v>#REF!</v>
      </c>
      <c r="AD31" s="23" t="e">
        <f>#REF!/Deseason_VA!#REF!*100</f>
        <v>#REF!</v>
      </c>
      <c r="AE31" s="23" t="e">
        <f>#REF!/Deseason_VA!#REF!*100</f>
        <v>#REF!</v>
      </c>
      <c r="AF31" s="15" t="e">
        <f>#REF!/Deseason_VA!#REF!*100</f>
        <v>#REF!</v>
      </c>
      <c r="AG31" s="15" t="e">
        <f>#REF!/Deseason_VA!#REF!*100</f>
        <v>#REF!</v>
      </c>
      <c r="AH31" s="15" t="e">
        <f>#REF!/Deseason_VA!#REF!*100</f>
        <v>#REF!</v>
      </c>
      <c r="AI31" s="15" t="e">
        <f>#REF!/Deseason_VA!#REF!*100</f>
        <v>#REF!</v>
      </c>
      <c r="AJ31" s="15" t="e">
        <f>#REF!/Deseason_VA!B31*100</f>
        <v>#REF!</v>
      </c>
      <c r="AK31" s="15" t="e">
        <f>#REF!/Deseason_VA!C31*100</f>
        <v>#REF!</v>
      </c>
      <c r="AL31" s="15" t="e">
        <f>#REF!/Deseason_VA!D31*100</f>
        <v>#REF!</v>
      </c>
      <c r="AM31" s="15" t="e">
        <f>#REF!/Deseason_VA!E31*100</f>
        <v>#REF!</v>
      </c>
      <c r="AN31" s="15" t="e">
        <f>#REF!/Deseason_VA!F31*100</f>
        <v>#REF!</v>
      </c>
      <c r="AO31" s="15" t="e">
        <f>#REF!/Deseason_VA!G31*100</f>
        <v>#REF!</v>
      </c>
      <c r="AP31" s="15" t="e">
        <f>#REF!/Deseason_VA!H31*100</f>
        <v>#REF!</v>
      </c>
      <c r="AQ31" s="15" t="e">
        <f>#REF!/Deseason_VA!I31*100</f>
        <v>#REF!</v>
      </c>
    </row>
    <row r="32" spans="1:43" s="8" customFormat="1" ht="18" customHeight="1" x14ac:dyDescent="0.2">
      <c r="A32" s="55" t="s">
        <v>17</v>
      </c>
      <c r="B32" s="23" t="e">
        <f>#REF!/Deseason_VA!#REF!*100</f>
        <v>#REF!</v>
      </c>
      <c r="C32" s="23" t="e">
        <f>#REF!/Deseason_VA!#REF!*100</f>
        <v>#REF!</v>
      </c>
      <c r="D32" s="23" t="e">
        <f>#REF!/Deseason_VA!#REF!*100</f>
        <v>#REF!</v>
      </c>
      <c r="E32" s="23" t="e">
        <f>#REF!/Deseason_VA!#REF!*100</f>
        <v>#REF!</v>
      </c>
      <c r="F32" s="23" t="e">
        <f>#REF!/Deseason_VA!#REF!*100</f>
        <v>#REF!</v>
      </c>
      <c r="G32" s="23" t="e">
        <f>#REF!/Deseason_VA!#REF!*100</f>
        <v>#REF!</v>
      </c>
      <c r="H32" s="23" t="e">
        <f>#REF!/Deseason_VA!#REF!*100</f>
        <v>#REF!</v>
      </c>
      <c r="I32" s="23" t="e">
        <f>#REF!/Deseason_VA!#REF!*100</f>
        <v>#REF!</v>
      </c>
      <c r="J32" s="23" t="e">
        <f>#REF!/Deseason_VA!#REF!*100</f>
        <v>#REF!</v>
      </c>
      <c r="K32" s="23" t="e">
        <f>#REF!/Deseason_VA!#REF!*100</f>
        <v>#REF!</v>
      </c>
      <c r="L32" s="23" t="e">
        <f>#REF!/Deseason_VA!#REF!*100</f>
        <v>#REF!</v>
      </c>
      <c r="M32" s="23" t="e">
        <f>#REF!/Deseason_VA!#REF!*100</f>
        <v>#REF!</v>
      </c>
      <c r="N32" s="23" t="e">
        <f>#REF!/Deseason_VA!#REF!*100</f>
        <v>#REF!</v>
      </c>
      <c r="O32" s="23" t="e">
        <f>#REF!/Deseason_VA!#REF!*100</f>
        <v>#REF!</v>
      </c>
      <c r="P32" s="23" t="e">
        <f>#REF!/Deseason_VA!#REF!*100</f>
        <v>#REF!</v>
      </c>
      <c r="Q32" s="23" t="e">
        <f>#REF!/Deseason_VA!#REF!*100</f>
        <v>#REF!</v>
      </c>
      <c r="R32" s="23" t="e">
        <f>#REF!/Deseason_VA!#REF!*100</f>
        <v>#REF!</v>
      </c>
      <c r="S32" s="23" t="e">
        <f>#REF!/Deseason_VA!#REF!*100</f>
        <v>#REF!</v>
      </c>
      <c r="T32" s="23" t="e">
        <f>#REF!/Deseason_VA!#REF!*100</f>
        <v>#REF!</v>
      </c>
      <c r="U32" s="23" t="e">
        <f>#REF!/Deseason_VA!#REF!*100</f>
        <v>#REF!</v>
      </c>
      <c r="V32" s="23" t="e">
        <f>#REF!/Deseason_VA!#REF!*100</f>
        <v>#REF!</v>
      </c>
      <c r="W32" s="23" t="e">
        <f>#REF!/Deseason_VA!#REF!*100</f>
        <v>#REF!</v>
      </c>
      <c r="X32" s="23" t="e">
        <f>#REF!/Deseason_VA!#REF!*100</f>
        <v>#REF!</v>
      </c>
      <c r="Y32" s="23" t="e">
        <f>#REF!/Deseason_VA!#REF!*100</f>
        <v>#REF!</v>
      </c>
      <c r="Z32" s="23" t="e">
        <f>#REF!/Deseason_VA!#REF!*100</f>
        <v>#REF!</v>
      </c>
      <c r="AA32" s="23" t="e">
        <f>#REF!/Deseason_VA!#REF!*100</f>
        <v>#REF!</v>
      </c>
      <c r="AB32" s="23" t="e">
        <f>#REF!/Deseason_VA!#REF!*100</f>
        <v>#REF!</v>
      </c>
      <c r="AC32" s="23" t="e">
        <f>#REF!/Deseason_VA!#REF!*100</f>
        <v>#REF!</v>
      </c>
      <c r="AD32" s="23" t="e">
        <f>#REF!/Deseason_VA!#REF!*100</f>
        <v>#REF!</v>
      </c>
      <c r="AE32" s="23" t="e">
        <f>#REF!/Deseason_VA!#REF!*100</f>
        <v>#REF!</v>
      </c>
      <c r="AF32" s="15" t="e">
        <f>#REF!/Deseason_VA!#REF!*100</f>
        <v>#REF!</v>
      </c>
      <c r="AG32" s="15" t="e">
        <f>#REF!/Deseason_VA!#REF!*100</f>
        <v>#REF!</v>
      </c>
      <c r="AH32" s="15" t="e">
        <f>#REF!/Deseason_VA!#REF!*100</f>
        <v>#REF!</v>
      </c>
      <c r="AI32" s="15" t="e">
        <f>#REF!/Deseason_VA!#REF!*100</f>
        <v>#REF!</v>
      </c>
      <c r="AJ32" s="15" t="e">
        <f>#REF!/Deseason_VA!B32*100</f>
        <v>#REF!</v>
      </c>
      <c r="AK32" s="15" t="e">
        <f>#REF!/Deseason_VA!C32*100</f>
        <v>#REF!</v>
      </c>
      <c r="AL32" s="15" t="e">
        <f>#REF!/Deseason_VA!D32*100</f>
        <v>#REF!</v>
      </c>
      <c r="AM32" s="15" t="e">
        <f>#REF!/Deseason_VA!E32*100</f>
        <v>#REF!</v>
      </c>
      <c r="AN32" s="15" t="e">
        <f>#REF!/Deseason_VA!F32*100</f>
        <v>#REF!</v>
      </c>
      <c r="AO32" s="15" t="e">
        <f>#REF!/Deseason_VA!G32*100</f>
        <v>#REF!</v>
      </c>
      <c r="AP32" s="15" t="e">
        <f>#REF!/Deseason_VA!H32*100</f>
        <v>#REF!</v>
      </c>
      <c r="AQ32" s="15" t="e">
        <f>#REF!/Deseason_VA!I32*100</f>
        <v>#REF!</v>
      </c>
    </row>
    <row r="33" spans="1:43" s="8" customFormat="1" ht="18" customHeight="1" x14ac:dyDescent="0.2">
      <c r="A33" s="55" t="s">
        <v>59</v>
      </c>
      <c r="B33" s="23" t="e">
        <f>#REF!/Deseason_VA!#REF!*100</f>
        <v>#REF!</v>
      </c>
      <c r="C33" s="23" t="e">
        <f>#REF!/Deseason_VA!#REF!*100</f>
        <v>#REF!</v>
      </c>
      <c r="D33" s="23" t="e">
        <f>#REF!/Deseason_VA!#REF!*100</f>
        <v>#REF!</v>
      </c>
      <c r="E33" s="23" t="e">
        <f>#REF!/Deseason_VA!#REF!*100</f>
        <v>#REF!</v>
      </c>
      <c r="F33" s="23" t="e">
        <f>#REF!/Deseason_VA!#REF!*100</f>
        <v>#REF!</v>
      </c>
      <c r="G33" s="23" t="e">
        <f>#REF!/Deseason_VA!#REF!*100</f>
        <v>#REF!</v>
      </c>
      <c r="H33" s="23" t="e">
        <f>#REF!/Deseason_VA!#REF!*100</f>
        <v>#REF!</v>
      </c>
      <c r="I33" s="23" t="e">
        <f>#REF!/Deseason_VA!#REF!*100</f>
        <v>#REF!</v>
      </c>
      <c r="J33" s="23" t="e">
        <f>#REF!/Deseason_VA!#REF!*100</f>
        <v>#REF!</v>
      </c>
      <c r="K33" s="23" t="e">
        <f>#REF!/Deseason_VA!#REF!*100</f>
        <v>#REF!</v>
      </c>
      <c r="L33" s="23" t="e">
        <f>#REF!/Deseason_VA!#REF!*100</f>
        <v>#REF!</v>
      </c>
      <c r="M33" s="23" t="e">
        <f>#REF!/Deseason_VA!#REF!*100</f>
        <v>#REF!</v>
      </c>
      <c r="N33" s="23" t="e">
        <f>#REF!/Deseason_VA!#REF!*100</f>
        <v>#REF!</v>
      </c>
      <c r="O33" s="23" t="e">
        <f>#REF!/Deseason_VA!#REF!*100</f>
        <v>#REF!</v>
      </c>
      <c r="P33" s="23" t="e">
        <f>#REF!/Deseason_VA!#REF!*100</f>
        <v>#REF!</v>
      </c>
      <c r="Q33" s="23" t="e">
        <f>#REF!/Deseason_VA!#REF!*100</f>
        <v>#REF!</v>
      </c>
      <c r="R33" s="23" t="e">
        <f>#REF!/Deseason_VA!#REF!*100</f>
        <v>#REF!</v>
      </c>
      <c r="S33" s="23" t="e">
        <f>#REF!/Deseason_VA!#REF!*100</f>
        <v>#REF!</v>
      </c>
      <c r="T33" s="23" t="e">
        <f>#REF!/Deseason_VA!#REF!*100</f>
        <v>#REF!</v>
      </c>
      <c r="U33" s="23" t="e">
        <f>#REF!/Deseason_VA!#REF!*100</f>
        <v>#REF!</v>
      </c>
      <c r="V33" s="23" t="e">
        <f>#REF!/Deseason_VA!#REF!*100</f>
        <v>#REF!</v>
      </c>
      <c r="W33" s="23" t="e">
        <f>#REF!/Deseason_VA!#REF!*100</f>
        <v>#REF!</v>
      </c>
      <c r="X33" s="23" t="e">
        <f>#REF!/Deseason_VA!#REF!*100</f>
        <v>#REF!</v>
      </c>
      <c r="Y33" s="23" t="e">
        <f>#REF!/Deseason_VA!#REF!*100</f>
        <v>#REF!</v>
      </c>
      <c r="Z33" s="23" t="e">
        <f>#REF!/Deseason_VA!#REF!*100</f>
        <v>#REF!</v>
      </c>
      <c r="AA33" s="23" t="e">
        <f>#REF!/Deseason_VA!#REF!*100</f>
        <v>#REF!</v>
      </c>
      <c r="AB33" s="23" t="e">
        <f>#REF!/Deseason_VA!#REF!*100</f>
        <v>#REF!</v>
      </c>
      <c r="AC33" s="23" t="e">
        <f>#REF!/Deseason_VA!#REF!*100</f>
        <v>#REF!</v>
      </c>
      <c r="AD33" s="23" t="e">
        <f>#REF!/Deseason_VA!#REF!*100</f>
        <v>#REF!</v>
      </c>
      <c r="AE33" s="23" t="e">
        <f>#REF!/Deseason_VA!#REF!*100</f>
        <v>#REF!</v>
      </c>
      <c r="AF33" s="15" t="e">
        <f>#REF!/Deseason_VA!#REF!*100</f>
        <v>#REF!</v>
      </c>
      <c r="AG33" s="15" t="e">
        <f>#REF!/Deseason_VA!#REF!*100</f>
        <v>#REF!</v>
      </c>
      <c r="AH33" s="15" t="e">
        <f>#REF!/Deseason_VA!#REF!*100</f>
        <v>#REF!</v>
      </c>
      <c r="AI33" s="15" t="e">
        <f>#REF!/Deseason_VA!#REF!*100</f>
        <v>#REF!</v>
      </c>
      <c r="AJ33" s="15" t="e">
        <f>#REF!/Deseason_VA!B33*100</f>
        <v>#REF!</v>
      </c>
      <c r="AK33" s="15" t="e">
        <f>#REF!/Deseason_VA!C33*100</f>
        <v>#REF!</v>
      </c>
      <c r="AL33" s="15" t="e">
        <f>#REF!/Deseason_VA!D33*100</f>
        <v>#REF!</v>
      </c>
      <c r="AM33" s="15" t="e">
        <f>#REF!/Deseason_VA!E33*100</f>
        <v>#REF!</v>
      </c>
      <c r="AN33" s="15" t="e">
        <f>#REF!/Deseason_VA!F33*100</f>
        <v>#REF!</v>
      </c>
      <c r="AO33" s="15" t="e">
        <f>#REF!/Deseason_VA!G33*100</f>
        <v>#REF!</v>
      </c>
      <c r="AP33" s="15" t="e">
        <f>#REF!/Deseason_VA!H33*100</f>
        <v>#REF!</v>
      </c>
      <c r="AQ33" s="15" t="e">
        <f>#REF!/Deseason_VA!I33*100</f>
        <v>#REF!</v>
      </c>
    </row>
    <row r="34" spans="1:43" ht="18" customHeight="1" x14ac:dyDescent="0.2">
      <c r="A34" s="17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</row>
    <row r="35" spans="1:43" ht="18" customHeight="1" x14ac:dyDescent="0.2">
      <c r="A35" s="2" t="s">
        <v>95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</row>
    <row r="36" spans="1:43" s="11" customFormat="1" ht="18" customHeight="1" thickBot="1" x14ac:dyDescent="0.25">
      <c r="A36" s="24" t="s">
        <v>76</v>
      </c>
      <c r="B36" s="24" t="e">
        <f>#REF!/Deseason_VA!#REF!*100</f>
        <v>#REF!</v>
      </c>
      <c r="C36" s="24" t="e">
        <f>#REF!/Deseason_VA!#REF!*100</f>
        <v>#REF!</v>
      </c>
      <c r="D36" s="24" t="e">
        <f>#REF!/Deseason_VA!#REF!*100</f>
        <v>#REF!</v>
      </c>
      <c r="E36" s="24" t="e">
        <f>#REF!/Deseason_VA!#REF!*100</f>
        <v>#REF!</v>
      </c>
      <c r="F36" s="24" t="e">
        <f>#REF!/Deseason_VA!#REF!*100</f>
        <v>#REF!</v>
      </c>
      <c r="G36" s="24" t="e">
        <f>#REF!/Deseason_VA!#REF!*100</f>
        <v>#REF!</v>
      </c>
      <c r="H36" s="24" t="e">
        <f>#REF!/Deseason_VA!#REF!*100</f>
        <v>#REF!</v>
      </c>
      <c r="I36" s="24" t="e">
        <f>#REF!/Deseason_VA!#REF!*100</f>
        <v>#REF!</v>
      </c>
      <c r="J36" s="24" t="e">
        <f>#REF!/Deseason_VA!#REF!*100</f>
        <v>#REF!</v>
      </c>
      <c r="K36" s="24" t="e">
        <f>#REF!/Deseason_VA!#REF!*100</f>
        <v>#REF!</v>
      </c>
      <c r="L36" s="24" t="e">
        <f>#REF!/Deseason_VA!#REF!*100</f>
        <v>#REF!</v>
      </c>
      <c r="M36" s="24" t="e">
        <f>#REF!/Deseason_VA!#REF!*100</f>
        <v>#REF!</v>
      </c>
      <c r="N36" s="24" t="e">
        <f>#REF!/Deseason_VA!#REF!*100</f>
        <v>#REF!</v>
      </c>
      <c r="O36" s="24" t="e">
        <f>#REF!/Deseason_VA!#REF!*100</f>
        <v>#REF!</v>
      </c>
      <c r="P36" s="24" t="e">
        <f>#REF!/Deseason_VA!#REF!*100</f>
        <v>#REF!</v>
      </c>
      <c r="Q36" s="24" t="e">
        <f>#REF!/Deseason_VA!#REF!*100</f>
        <v>#REF!</v>
      </c>
      <c r="R36" s="24" t="e">
        <f>#REF!/Deseason_VA!#REF!*100</f>
        <v>#REF!</v>
      </c>
      <c r="S36" s="24" t="e">
        <f>#REF!/Deseason_VA!#REF!*100</f>
        <v>#REF!</v>
      </c>
      <c r="T36" s="24" t="e">
        <f>#REF!/Deseason_VA!#REF!*100</f>
        <v>#REF!</v>
      </c>
      <c r="U36" s="24" t="e">
        <f>#REF!/Deseason_VA!#REF!*100</f>
        <v>#REF!</v>
      </c>
      <c r="V36" s="24" t="e">
        <f>#REF!/Deseason_VA!#REF!*100</f>
        <v>#REF!</v>
      </c>
      <c r="W36" s="24" t="e">
        <f>#REF!/Deseason_VA!#REF!*100</f>
        <v>#REF!</v>
      </c>
      <c r="X36" s="24" t="e">
        <f>#REF!/Deseason_VA!#REF!*100</f>
        <v>#REF!</v>
      </c>
      <c r="Y36" s="24" t="e">
        <f>#REF!/Deseason_VA!#REF!*100</f>
        <v>#REF!</v>
      </c>
      <c r="Z36" s="24" t="e">
        <f>#REF!/Deseason_VA!#REF!*100</f>
        <v>#REF!</v>
      </c>
      <c r="AA36" s="24" t="e">
        <f>#REF!/Deseason_VA!#REF!*100</f>
        <v>#REF!</v>
      </c>
      <c r="AB36" s="24" t="e">
        <f>#REF!/Deseason_VA!#REF!*100</f>
        <v>#REF!</v>
      </c>
      <c r="AC36" s="24" t="e">
        <f>#REF!/Deseason_VA!#REF!*100</f>
        <v>#REF!</v>
      </c>
      <c r="AD36" s="24" t="e">
        <f>#REF!/Deseason_VA!#REF!*100</f>
        <v>#REF!</v>
      </c>
      <c r="AE36" s="24" t="e">
        <f>#REF!/Deseason_VA!#REF!*100</f>
        <v>#REF!</v>
      </c>
      <c r="AF36" s="19" t="e">
        <f>#REF!/Deseason_VA!#REF!*100</f>
        <v>#REF!</v>
      </c>
      <c r="AG36" s="19" t="e">
        <f>#REF!/Deseason_VA!#REF!*100</f>
        <v>#REF!</v>
      </c>
      <c r="AH36" s="19" t="e">
        <f>#REF!/Deseason_VA!#REF!*100</f>
        <v>#REF!</v>
      </c>
      <c r="AI36" s="19" t="e">
        <f>#REF!/Deseason_VA!#REF!*100</f>
        <v>#REF!</v>
      </c>
      <c r="AJ36" s="19" t="e">
        <f>#REF!/Deseason_VA!B36*100</f>
        <v>#REF!</v>
      </c>
      <c r="AK36" s="19" t="e">
        <f>#REF!/Deseason_VA!C36*100</f>
        <v>#REF!</v>
      </c>
      <c r="AL36" s="19" t="e">
        <f>#REF!/Deseason_VA!D36*100</f>
        <v>#REF!</v>
      </c>
      <c r="AM36" s="19" t="e">
        <f>#REF!/Deseason_VA!E36*100</f>
        <v>#REF!</v>
      </c>
      <c r="AN36" s="19" t="e">
        <f>#REF!/Deseason_VA!F36*100</f>
        <v>#REF!</v>
      </c>
      <c r="AO36" s="19" t="e">
        <f>#REF!/Deseason_VA!G36*100</f>
        <v>#REF!</v>
      </c>
      <c r="AP36" s="19" t="e">
        <f>#REF!/Deseason_VA!H36*100</f>
        <v>#REF!</v>
      </c>
      <c r="AQ36" s="19" t="e">
        <f>#REF!/Deseason_VA!I36*100</f>
        <v>#REF!</v>
      </c>
    </row>
    <row r="37" spans="1:43" x14ac:dyDescent="0.2">
      <c r="A37" s="13" t="s">
        <v>50</v>
      </c>
      <c r="B37" s="6"/>
    </row>
    <row r="38" spans="1:43" x14ac:dyDescent="0.2">
      <c r="Z38" s="1">
        <v>8.5</v>
      </c>
    </row>
  </sheetData>
  <mergeCells count="11">
    <mergeCell ref="AN3:AQ3"/>
    <mergeCell ref="B3:C3"/>
    <mergeCell ref="D3:G3"/>
    <mergeCell ref="H3:K3"/>
    <mergeCell ref="L3:O3"/>
    <mergeCell ref="P3:S3"/>
    <mergeCell ref="U3:W3"/>
    <mergeCell ref="AF3:AI3"/>
    <mergeCell ref="AB3:AE3"/>
    <mergeCell ref="X3:AA3"/>
    <mergeCell ref="AJ3:AM3"/>
  </mergeCells>
  <pageMargins left="0.5" right="0" top="0.5" bottom="0" header="0" footer="0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37"/>
  <sheetViews>
    <sheetView showGridLines="0" view="pageBreakPreview" zoomScaleNormal="100" zoomScaleSheetLayoutView="100" workbookViewId="0">
      <pane xSplit="1" ySplit="4" topLeftCell="B5" activePane="bottomRight" state="frozen"/>
      <selection activeCell="BA22" activeCellId="1" sqref="BR15 BA22"/>
      <selection pane="topRight" activeCell="BA22" activeCellId="1" sqref="BR15 BA22"/>
      <selection pane="bottomLeft" activeCell="BA22" activeCellId="1" sqref="BR15 BA22"/>
      <selection pane="bottomRight" activeCell="C1" sqref="B1:E3"/>
    </sheetView>
  </sheetViews>
  <sheetFormatPr defaultColWidth="9.140625" defaultRowHeight="11.25" x14ac:dyDescent="0.2"/>
  <cols>
    <col min="1" max="1" width="27.42578125" style="1" customWidth="1"/>
    <col min="2" max="3" width="6.7109375" style="1" customWidth="1"/>
    <col min="4" max="13" width="6.85546875" style="1" customWidth="1"/>
    <col min="14" max="24" width="6.85546875" style="1" bestFit="1" customWidth="1"/>
    <col min="25" max="25" width="6.85546875" style="1" customWidth="1"/>
    <col min="26" max="26" width="7.28515625" style="1" customWidth="1"/>
    <col min="27" max="27" width="7" style="1" customWidth="1"/>
    <col min="28" max="28" width="6.7109375" style="1" customWidth="1"/>
    <col min="29" max="29" width="7" style="1" customWidth="1"/>
    <col min="30" max="30" width="8.85546875" style="1" customWidth="1"/>
    <col min="31" max="31" width="8.5703125" style="1" customWidth="1"/>
    <col min="32" max="16384" width="9.140625" style="1"/>
  </cols>
  <sheetData>
    <row r="1" spans="1:32" ht="15.75" customHeight="1" x14ac:dyDescent="0.2">
      <c r="A1" s="31" t="s">
        <v>176</v>
      </c>
      <c r="B1" s="31"/>
      <c r="C1" s="31"/>
    </row>
    <row r="2" spans="1:32" ht="1.5" customHeight="1" thickBot="1" x14ac:dyDescent="0.25"/>
    <row r="3" spans="1:32" s="82" customFormat="1" ht="12" customHeight="1" x14ac:dyDescent="0.2">
      <c r="A3" s="81"/>
      <c r="B3" s="207" t="s">
        <v>80</v>
      </c>
      <c r="C3" s="207"/>
      <c r="D3" s="207"/>
      <c r="E3" s="207"/>
      <c r="F3" s="207" t="s">
        <v>92</v>
      </c>
      <c r="G3" s="207"/>
      <c r="H3" s="207"/>
      <c r="I3" s="207"/>
      <c r="J3" s="207" t="s">
        <v>134</v>
      </c>
      <c r="K3" s="207"/>
      <c r="L3" s="207"/>
      <c r="M3" s="207"/>
      <c r="N3" s="207" t="s">
        <v>136</v>
      </c>
      <c r="O3" s="207"/>
      <c r="P3" s="207"/>
      <c r="Q3" s="207"/>
      <c r="R3" s="210" t="s">
        <v>137</v>
      </c>
      <c r="S3" s="210"/>
      <c r="T3" s="210"/>
      <c r="U3" s="210"/>
      <c r="V3" s="210" t="s">
        <v>138</v>
      </c>
      <c r="W3" s="210"/>
      <c r="X3" s="210"/>
      <c r="Y3" s="210"/>
      <c r="Z3" s="210" t="s">
        <v>139</v>
      </c>
      <c r="AA3" s="210"/>
      <c r="AB3" s="210"/>
      <c r="AC3" s="210"/>
      <c r="AD3" s="210" t="s">
        <v>140</v>
      </c>
      <c r="AE3" s="210"/>
      <c r="AF3" s="210"/>
    </row>
    <row r="4" spans="1:32" s="86" customFormat="1" ht="14.25" customHeight="1" x14ac:dyDescent="0.2">
      <c r="A4" s="83"/>
      <c r="B4" s="84" t="s">
        <v>46</v>
      </c>
      <c r="C4" s="84" t="s">
        <v>47</v>
      </c>
      <c r="D4" s="84" t="s">
        <v>48</v>
      </c>
      <c r="E4" s="84" t="s">
        <v>49</v>
      </c>
      <c r="F4" s="85" t="s">
        <v>46</v>
      </c>
      <c r="G4" s="84" t="s">
        <v>47</v>
      </c>
      <c r="H4" s="85" t="s">
        <v>48</v>
      </c>
      <c r="I4" s="85" t="s">
        <v>49</v>
      </c>
      <c r="J4" s="85" t="s">
        <v>46</v>
      </c>
      <c r="K4" s="85" t="s">
        <v>47</v>
      </c>
      <c r="L4" s="85" t="s">
        <v>48</v>
      </c>
      <c r="M4" s="85" t="s">
        <v>49</v>
      </c>
      <c r="N4" s="85" t="s">
        <v>46</v>
      </c>
      <c r="O4" s="85" t="s">
        <v>47</v>
      </c>
      <c r="P4" s="85" t="s">
        <v>48</v>
      </c>
      <c r="Q4" s="85" t="s">
        <v>49</v>
      </c>
      <c r="R4" s="85" t="s">
        <v>46</v>
      </c>
      <c r="S4" s="85" t="s">
        <v>47</v>
      </c>
      <c r="T4" s="85" t="s">
        <v>48</v>
      </c>
      <c r="U4" s="85" t="s">
        <v>49</v>
      </c>
      <c r="V4" s="85" t="s">
        <v>46</v>
      </c>
      <c r="W4" s="85" t="s">
        <v>47</v>
      </c>
      <c r="X4" s="85" t="s">
        <v>48</v>
      </c>
      <c r="Y4" s="85" t="s">
        <v>49</v>
      </c>
      <c r="Z4" s="85" t="s">
        <v>46</v>
      </c>
      <c r="AA4" s="85" t="s">
        <v>47</v>
      </c>
      <c r="AB4" s="85" t="s">
        <v>48</v>
      </c>
      <c r="AC4" s="85" t="s">
        <v>49</v>
      </c>
      <c r="AD4" s="85" t="s">
        <v>46</v>
      </c>
      <c r="AE4" s="85" t="s">
        <v>47</v>
      </c>
      <c r="AF4" s="85" t="s">
        <v>48</v>
      </c>
    </row>
    <row r="5" spans="1:32" s="8" customFormat="1" ht="17.100000000000001" customHeight="1" x14ac:dyDescent="0.2">
      <c r="A5" s="39" t="s">
        <v>97</v>
      </c>
      <c r="B5" s="76">
        <v>26468.65267459158</v>
      </c>
      <c r="C5" s="76">
        <v>26966.263360353896</v>
      </c>
      <c r="D5" s="76">
        <v>27474.407781570921</v>
      </c>
      <c r="E5" s="76">
        <v>27910.044138114354</v>
      </c>
      <c r="F5" s="76">
        <v>28258.53033229247</v>
      </c>
      <c r="G5" s="76">
        <v>28597.858363857416</v>
      </c>
      <c r="H5" s="76">
        <v>28984.398569658344</v>
      </c>
      <c r="I5" s="76">
        <v>29457.541812455042</v>
      </c>
      <c r="J5" s="76">
        <v>29901.093842028327</v>
      </c>
      <c r="K5" s="76">
        <v>30426.283817179581</v>
      </c>
      <c r="L5" s="76">
        <v>30964.108668661014</v>
      </c>
      <c r="M5" s="76">
        <v>31570.025458432829</v>
      </c>
      <c r="N5" s="76">
        <v>32264.657375328246</v>
      </c>
      <c r="O5" s="76">
        <v>32516.051952146736</v>
      </c>
      <c r="P5" s="76">
        <v>32170.97062133182</v>
      </c>
      <c r="Q5" s="76">
        <v>32026.103642601083</v>
      </c>
      <c r="R5" s="76">
        <v>32250.184885190964</v>
      </c>
      <c r="S5" s="76">
        <v>32545.336105724386</v>
      </c>
      <c r="T5" s="76">
        <v>32965.559620285661</v>
      </c>
      <c r="U5" s="76">
        <v>33055.226586817626</v>
      </c>
      <c r="V5" s="76">
        <v>33100.164610615771</v>
      </c>
      <c r="W5" s="76">
        <v>34075.252142796831</v>
      </c>
      <c r="X5" s="76">
        <v>34805.963394631202</v>
      </c>
      <c r="Y5" s="76">
        <v>35275.708890831818</v>
      </c>
      <c r="Z5" s="76">
        <v>35580.229694469075</v>
      </c>
      <c r="AA5" s="76">
        <v>35586.953624363196</v>
      </c>
      <c r="AB5" s="76">
        <v>35897.505710769648</v>
      </c>
      <c r="AC5" s="76">
        <v>36824.579257660647</v>
      </c>
      <c r="AD5" s="76">
        <v>37482.056565899751</v>
      </c>
      <c r="AE5" s="76">
        <v>37631.097460518155</v>
      </c>
      <c r="AF5" s="76">
        <v>37772.177667029937</v>
      </c>
    </row>
    <row r="6" spans="1:32" s="136" customFormat="1" ht="17.100000000000001" customHeight="1" x14ac:dyDescent="0.2">
      <c r="A6" s="133" t="s">
        <v>96</v>
      </c>
      <c r="B6" s="134">
        <v>6219.2373854332109</v>
      </c>
      <c r="C6" s="134">
        <v>6358.9099324383778</v>
      </c>
      <c r="D6" s="134">
        <v>6510.7282073067545</v>
      </c>
      <c r="E6" s="134">
        <v>6576.21956204461</v>
      </c>
      <c r="F6" s="134">
        <v>6582.9286486508163</v>
      </c>
      <c r="G6" s="134">
        <v>6580.1953024766244</v>
      </c>
      <c r="H6" s="134">
        <v>6624.8832724425038</v>
      </c>
      <c r="I6" s="134">
        <v>6682.8138069234101</v>
      </c>
      <c r="J6" s="134">
        <v>6782.0080656689724</v>
      </c>
      <c r="K6" s="134">
        <v>6924.6735694295194</v>
      </c>
      <c r="L6" s="134">
        <v>7084.262215808264</v>
      </c>
      <c r="M6" s="134">
        <v>7172.7972851156828</v>
      </c>
      <c r="N6" s="134">
        <v>7218.4621460481058</v>
      </c>
      <c r="O6" s="134">
        <v>7303.4121012167889</v>
      </c>
      <c r="P6" s="134">
        <v>7424.0981765862898</v>
      </c>
      <c r="Q6" s="134">
        <v>7560.0781451918119</v>
      </c>
      <c r="R6" s="134">
        <v>7656.0894087947072</v>
      </c>
      <c r="S6" s="134">
        <v>7656.3093448900172</v>
      </c>
      <c r="T6" s="134">
        <v>7635.3396788257787</v>
      </c>
      <c r="U6" s="134">
        <v>7677.6654723543415</v>
      </c>
      <c r="V6" s="134">
        <v>7729.5618621452795</v>
      </c>
      <c r="W6" s="134">
        <v>7830.4381252977682</v>
      </c>
      <c r="X6" s="134">
        <v>8020.8626748744473</v>
      </c>
      <c r="Y6" s="134">
        <v>8282.7452989895392</v>
      </c>
      <c r="Z6" s="134">
        <v>8416.9944641449911</v>
      </c>
      <c r="AA6" s="134">
        <v>8364.9665508652361</v>
      </c>
      <c r="AB6" s="134">
        <v>8292.4968554095558</v>
      </c>
      <c r="AC6" s="134">
        <v>8308.9349821244286</v>
      </c>
      <c r="AD6" s="134">
        <v>8508.3475504812304</v>
      </c>
      <c r="AE6" s="134">
        <v>8669.0770357119527</v>
      </c>
      <c r="AF6" s="134">
        <v>8708.0965115100171</v>
      </c>
    </row>
    <row r="7" spans="1:32" ht="17.100000000000001" customHeight="1" x14ac:dyDescent="0.2">
      <c r="A7" s="72" t="s">
        <v>1</v>
      </c>
      <c r="B7" s="77">
        <v>599.50114110320101</v>
      </c>
      <c r="C7" s="77">
        <v>624.92769037724702</v>
      </c>
      <c r="D7" s="77">
        <v>660.24918506161202</v>
      </c>
      <c r="E7" s="77">
        <v>688.42668613674095</v>
      </c>
      <c r="F7" s="77">
        <v>694.475966913467</v>
      </c>
      <c r="G7" s="77">
        <v>680.141069708641</v>
      </c>
      <c r="H7" s="77">
        <v>667.01701923080896</v>
      </c>
      <c r="I7" s="77">
        <v>676.09575557909102</v>
      </c>
      <c r="J7" s="77">
        <v>690.35141274790999</v>
      </c>
      <c r="K7" s="77">
        <v>700.31240454548697</v>
      </c>
      <c r="L7" s="77">
        <v>705.76673828206594</v>
      </c>
      <c r="M7" s="77">
        <v>715.83092966002505</v>
      </c>
      <c r="N7" s="77">
        <v>743.66501614387596</v>
      </c>
      <c r="O7" s="77">
        <v>771.12241418777296</v>
      </c>
      <c r="P7" s="77">
        <v>776.12708036513095</v>
      </c>
      <c r="Q7" s="77">
        <v>777.45072146316704</v>
      </c>
      <c r="R7" s="77">
        <v>797.85645195199595</v>
      </c>
      <c r="S7" s="77">
        <v>845.34371593322203</v>
      </c>
      <c r="T7" s="77">
        <v>894.62958977310495</v>
      </c>
      <c r="U7" s="77">
        <v>920.93349669726194</v>
      </c>
      <c r="V7" s="77">
        <v>918.941584694428</v>
      </c>
      <c r="W7" s="77">
        <v>906.56156524396499</v>
      </c>
      <c r="X7" s="77">
        <v>902.36395477138103</v>
      </c>
      <c r="Y7" s="77">
        <v>904.72938566551102</v>
      </c>
      <c r="Z7" s="77">
        <v>914.60878286891102</v>
      </c>
      <c r="AA7" s="77">
        <v>914.24905967061704</v>
      </c>
      <c r="AB7" s="77">
        <v>909.44616270829101</v>
      </c>
      <c r="AC7" s="77">
        <v>916.56538172377498</v>
      </c>
      <c r="AD7" s="77">
        <v>930.81353756161195</v>
      </c>
      <c r="AE7" s="77">
        <v>970.93065309897804</v>
      </c>
      <c r="AF7" s="77">
        <v>1014.56559560057</v>
      </c>
    </row>
    <row r="8" spans="1:32" ht="17.100000000000001" customHeight="1" x14ac:dyDescent="0.2">
      <c r="A8" s="72" t="s">
        <v>2</v>
      </c>
      <c r="B8" s="77">
        <v>3259.91085617934</v>
      </c>
      <c r="C8" s="77">
        <v>3341.5508687315</v>
      </c>
      <c r="D8" s="77">
        <v>3458.19017138545</v>
      </c>
      <c r="E8" s="77">
        <v>3529.5635632440299</v>
      </c>
      <c r="F8" s="77">
        <v>3569.5563680302898</v>
      </c>
      <c r="G8" s="77">
        <v>3606.4519158305998</v>
      </c>
      <c r="H8" s="77">
        <v>3636.4902222504002</v>
      </c>
      <c r="I8" s="77">
        <v>3610.84331476636</v>
      </c>
      <c r="J8" s="77">
        <v>3609.6534756719402</v>
      </c>
      <c r="K8" s="77">
        <v>3661.45711492688</v>
      </c>
      <c r="L8" s="77">
        <v>3740.2935928573502</v>
      </c>
      <c r="M8" s="77">
        <v>3759.9590095277999</v>
      </c>
      <c r="N8" s="77">
        <v>3745.21581527019</v>
      </c>
      <c r="O8" s="77">
        <v>3807.4628421263801</v>
      </c>
      <c r="P8" s="77">
        <v>3958.53421737607</v>
      </c>
      <c r="Q8" s="77">
        <v>4104.9134631706902</v>
      </c>
      <c r="R8" s="77">
        <v>4132.0082849665896</v>
      </c>
      <c r="S8" s="77">
        <v>4039.8278323837399</v>
      </c>
      <c r="T8" s="77">
        <v>3973.4259411233702</v>
      </c>
      <c r="U8" s="77">
        <v>3967.88019485123</v>
      </c>
      <c r="V8" s="77">
        <v>3978.2656103521599</v>
      </c>
      <c r="W8" s="77">
        <v>4068.24758007028</v>
      </c>
      <c r="X8" s="77">
        <v>4214.5860278827504</v>
      </c>
      <c r="Y8" s="77">
        <v>4429.9849895163898</v>
      </c>
      <c r="Z8" s="77">
        <v>4532.1211817085004</v>
      </c>
      <c r="AA8" s="77">
        <v>4400.7780399993298</v>
      </c>
      <c r="AB8" s="77">
        <v>4242.88182751769</v>
      </c>
      <c r="AC8" s="77">
        <v>4243.5624248997301</v>
      </c>
      <c r="AD8" s="77">
        <v>4426.6361455667202</v>
      </c>
      <c r="AE8" s="77">
        <v>4477.6270359867804</v>
      </c>
      <c r="AF8" s="77">
        <v>4378.4764373579401</v>
      </c>
    </row>
    <row r="9" spans="1:32" ht="17.100000000000001" customHeight="1" x14ac:dyDescent="0.2">
      <c r="A9" s="72" t="s">
        <v>3</v>
      </c>
      <c r="B9" s="77">
        <v>803.56935587354496</v>
      </c>
      <c r="C9" s="77">
        <v>820.143013963768</v>
      </c>
      <c r="D9" s="77">
        <v>835.86494543255901</v>
      </c>
      <c r="E9" s="77">
        <v>851.03457261351502</v>
      </c>
      <c r="F9" s="77">
        <v>866.00180572698901</v>
      </c>
      <c r="G9" s="77">
        <v>880.29781359824301</v>
      </c>
      <c r="H9" s="77">
        <v>893.39092037488604</v>
      </c>
      <c r="I9" s="77">
        <v>907.95137022068502</v>
      </c>
      <c r="J9" s="77">
        <v>924.65355204516004</v>
      </c>
      <c r="K9" s="77">
        <v>942.05341622986896</v>
      </c>
      <c r="L9" s="77">
        <v>959.34926491042495</v>
      </c>
      <c r="M9" s="77">
        <v>978.37424142029397</v>
      </c>
      <c r="N9" s="77">
        <v>997.99832051359101</v>
      </c>
      <c r="O9" s="77">
        <v>1017.2866844932</v>
      </c>
      <c r="P9" s="77">
        <v>1036.40087748727</v>
      </c>
      <c r="Q9" s="77">
        <v>1054.36211071396</v>
      </c>
      <c r="R9" s="77">
        <v>1073.0677135357</v>
      </c>
      <c r="S9" s="77">
        <v>1094.1647329252701</v>
      </c>
      <c r="T9" s="77">
        <v>1117.2201692086001</v>
      </c>
      <c r="U9" s="77">
        <v>1140.9925618494301</v>
      </c>
      <c r="V9" s="77">
        <v>1163.2772289724901</v>
      </c>
      <c r="W9" s="77">
        <v>1184.8082917156</v>
      </c>
      <c r="X9" s="77">
        <v>1208.9537225827501</v>
      </c>
      <c r="Y9" s="77">
        <v>1236.06150506114</v>
      </c>
      <c r="Z9" s="77">
        <v>1264.06853387357</v>
      </c>
      <c r="AA9" s="77">
        <v>1291.78005229219</v>
      </c>
      <c r="AB9" s="77">
        <v>1317.95195985635</v>
      </c>
      <c r="AC9" s="77">
        <v>1342.87606440632</v>
      </c>
      <c r="AD9" s="77">
        <v>1370.6788096374601</v>
      </c>
      <c r="AE9" s="77">
        <v>1401.9008420370801</v>
      </c>
      <c r="AF9" s="77">
        <v>1433.3837518171899</v>
      </c>
    </row>
    <row r="10" spans="1:32" ht="17.100000000000001" customHeight="1" x14ac:dyDescent="0.2">
      <c r="A10" s="72" t="s">
        <v>4</v>
      </c>
      <c r="B10" s="77">
        <v>4.0714543534871099</v>
      </c>
      <c r="C10" s="77">
        <v>4.1001903262105301</v>
      </c>
      <c r="D10" s="77">
        <v>4.1229980766258398</v>
      </c>
      <c r="E10" s="77">
        <v>4.1527138465795499</v>
      </c>
      <c r="F10" s="77">
        <v>4.1027639324324703</v>
      </c>
      <c r="G10" s="77">
        <v>4.0354280333472197</v>
      </c>
      <c r="H10" s="77">
        <v>4.1040861942693496</v>
      </c>
      <c r="I10" s="77">
        <v>4.2305145681041196</v>
      </c>
      <c r="J10" s="77">
        <v>4.3226117264975397</v>
      </c>
      <c r="K10" s="77">
        <v>4.3313939072915701</v>
      </c>
      <c r="L10" s="77">
        <v>4.34564622874354</v>
      </c>
      <c r="M10" s="77">
        <v>4.8701443528377499</v>
      </c>
      <c r="N10" s="77">
        <v>5.0703190871641999</v>
      </c>
      <c r="O10" s="77">
        <v>5.3190552282531502</v>
      </c>
      <c r="P10" s="77">
        <v>4.0589337313100797</v>
      </c>
      <c r="Q10" s="77">
        <v>4.3169052337175202</v>
      </c>
      <c r="R10" s="77">
        <v>4.6215385492813397</v>
      </c>
      <c r="S10" s="77">
        <v>4.8887523656555896</v>
      </c>
      <c r="T10" s="77">
        <v>5.0194954755158303</v>
      </c>
      <c r="U10" s="77">
        <v>5.0351416975219099</v>
      </c>
      <c r="V10" s="77">
        <v>4.9724560049651503</v>
      </c>
      <c r="W10" s="77">
        <v>5.0099464615472398</v>
      </c>
      <c r="X10" s="77">
        <v>5.1238850268027996</v>
      </c>
      <c r="Y10" s="77">
        <v>5.1982218774396696</v>
      </c>
      <c r="Z10" s="77">
        <v>5.20624164496496</v>
      </c>
      <c r="AA10" s="77">
        <v>5.1998366075691198</v>
      </c>
      <c r="AB10" s="77">
        <v>5.1604714552578903</v>
      </c>
      <c r="AC10" s="77">
        <v>5.1433985420836903</v>
      </c>
      <c r="AD10" s="77">
        <v>5.2181948003128404</v>
      </c>
      <c r="AE10" s="77">
        <v>5.33731573404497</v>
      </c>
      <c r="AF10" s="77">
        <v>5.4510234294032696</v>
      </c>
    </row>
    <row r="11" spans="1:32" ht="17.100000000000001" customHeight="1" x14ac:dyDescent="0.2">
      <c r="A11" s="72" t="s">
        <v>5</v>
      </c>
      <c r="B11" s="77">
        <v>976.38041217353805</v>
      </c>
      <c r="C11" s="77">
        <v>1001.8513608116</v>
      </c>
      <c r="D11" s="77">
        <v>1009.20563910447</v>
      </c>
      <c r="E11" s="77">
        <v>1009.15412171175</v>
      </c>
      <c r="F11" s="77">
        <v>1011.28105784635</v>
      </c>
      <c r="G11" s="77">
        <v>1021.16177290409</v>
      </c>
      <c r="H11" s="77">
        <v>1040.23082863892</v>
      </c>
      <c r="I11" s="77">
        <v>1057.04730317793</v>
      </c>
      <c r="J11" s="77">
        <v>1063.7369212068299</v>
      </c>
      <c r="K11" s="77">
        <v>1063.61520176556</v>
      </c>
      <c r="L11" s="77">
        <v>1068.76291227198</v>
      </c>
      <c r="M11" s="77">
        <v>1087.2228850371901</v>
      </c>
      <c r="N11" s="77">
        <v>1112.8711128812499</v>
      </c>
      <c r="O11" s="77">
        <v>1118.76084592079</v>
      </c>
      <c r="P11" s="77">
        <v>1102.1612692101801</v>
      </c>
      <c r="Q11" s="77">
        <v>1086.88680889123</v>
      </c>
      <c r="R11" s="77">
        <v>1105.2515006609799</v>
      </c>
      <c r="S11" s="77">
        <v>1138.3335842594099</v>
      </c>
      <c r="T11" s="77">
        <v>1150.66220112321</v>
      </c>
      <c r="U11" s="77">
        <v>1144.72674908459</v>
      </c>
      <c r="V11" s="77">
        <v>1140.9968358887099</v>
      </c>
      <c r="W11" s="77">
        <v>1156.7655968138899</v>
      </c>
      <c r="X11" s="77">
        <v>1186.7131716372701</v>
      </c>
      <c r="Y11" s="77">
        <v>1198.0532304615999</v>
      </c>
      <c r="Z11" s="77">
        <v>1184.6747890082299</v>
      </c>
      <c r="AA11" s="77">
        <v>1192.8245674141299</v>
      </c>
      <c r="AB11" s="77">
        <v>1222.3010206670299</v>
      </c>
      <c r="AC11" s="77">
        <v>1256.8031694441099</v>
      </c>
      <c r="AD11" s="77">
        <v>1284.8552172500999</v>
      </c>
      <c r="AE11" s="77">
        <v>1272.13447237735</v>
      </c>
      <c r="AF11" s="77">
        <v>1229.47122137577</v>
      </c>
    </row>
    <row r="12" spans="1:32" s="101" customFormat="1" ht="17.100000000000001" customHeight="1" x14ac:dyDescent="0.2">
      <c r="A12" s="72" t="s">
        <v>6</v>
      </c>
      <c r="B12" s="77">
        <v>575.80416575009997</v>
      </c>
      <c r="C12" s="77">
        <v>566.33680822805195</v>
      </c>
      <c r="D12" s="77">
        <v>543.09526824603802</v>
      </c>
      <c r="E12" s="77">
        <v>493.88790449199399</v>
      </c>
      <c r="F12" s="77">
        <v>437.51068620128802</v>
      </c>
      <c r="G12" s="77">
        <v>388.10730240170301</v>
      </c>
      <c r="H12" s="77">
        <v>383.65019575321901</v>
      </c>
      <c r="I12" s="77">
        <v>426.64554861123997</v>
      </c>
      <c r="J12" s="77">
        <v>489.290092270635</v>
      </c>
      <c r="K12" s="77">
        <v>552.904038054431</v>
      </c>
      <c r="L12" s="77">
        <v>605.74406125769997</v>
      </c>
      <c r="M12" s="77">
        <v>626.54007511753503</v>
      </c>
      <c r="N12" s="77">
        <v>613.641562152034</v>
      </c>
      <c r="O12" s="77">
        <v>583.46025926039101</v>
      </c>
      <c r="P12" s="77">
        <v>546.81579841632902</v>
      </c>
      <c r="Q12" s="77">
        <v>532.14813571904801</v>
      </c>
      <c r="R12" s="77">
        <v>543.28391913016003</v>
      </c>
      <c r="S12" s="77">
        <v>533.75072702271996</v>
      </c>
      <c r="T12" s="77">
        <v>494.38228212197703</v>
      </c>
      <c r="U12" s="77">
        <v>498.09732817430802</v>
      </c>
      <c r="V12" s="77">
        <v>523.108146232526</v>
      </c>
      <c r="W12" s="77">
        <v>509.045144992487</v>
      </c>
      <c r="X12" s="77">
        <v>503.12191297349398</v>
      </c>
      <c r="Y12" s="77">
        <v>508.71796640745902</v>
      </c>
      <c r="Z12" s="77">
        <v>516.31493504081402</v>
      </c>
      <c r="AA12" s="77">
        <v>560.13499488139905</v>
      </c>
      <c r="AB12" s="77">
        <v>594.75541320493801</v>
      </c>
      <c r="AC12" s="77">
        <v>543.984543108411</v>
      </c>
      <c r="AD12" s="77">
        <v>490.14564566502401</v>
      </c>
      <c r="AE12" s="77">
        <v>541.146716477719</v>
      </c>
      <c r="AF12" s="77">
        <v>646.74848192914396</v>
      </c>
    </row>
    <row r="13" spans="1:32" s="136" customFormat="1" ht="17.100000000000001" customHeight="1" x14ac:dyDescent="0.2">
      <c r="A13" s="133" t="s">
        <v>93</v>
      </c>
      <c r="B13" s="134">
        <v>6790.4324091992257</v>
      </c>
      <c r="C13" s="134">
        <v>7083.9542568391698</v>
      </c>
      <c r="D13" s="134">
        <v>7205.4925770723576</v>
      </c>
      <c r="E13" s="134">
        <v>7174.6965450369735</v>
      </c>
      <c r="F13" s="134">
        <v>7141.1190151201026</v>
      </c>
      <c r="G13" s="134">
        <v>7264.5157034521017</v>
      </c>
      <c r="H13" s="134">
        <v>7496.3186532268383</v>
      </c>
      <c r="I13" s="134">
        <v>7698.0575750089438</v>
      </c>
      <c r="J13" s="134">
        <v>7815.0467617703061</v>
      </c>
      <c r="K13" s="134">
        <v>7997.6875143231728</v>
      </c>
      <c r="L13" s="134">
        <v>8183.6660536789232</v>
      </c>
      <c r="M13" s="134">
        <v>8355.1596562363811</v>
      </c>
      <c r="N13" s="134">
        <v>8602.8167042970726</v>
      </c>
      <c r="O13" s="134">
        <v>8697.8665830133996</v>
      </c>
      <c r="P13" s="134">
        <v>8589.4761885357766</v>
      </c>
      <c r="Q13" s="134">
        <v>8600.8107137093011</v>
      </c>
      <c r="R13" s="134">
        <v>8700.2153392257514</v>
      </c>
      <c r="S13" s="134">
        <v>8709.7203136990247</v>
      </c>
      <c r="T13" s="134">
        <v>8735.9258253601856</v>
      </c>
      <c r="U13" s="134">
        <v>8684.3104437268448</v>
      </c>
      <c r="V13" s="134">
        <v>8688.9334169412687</v>
      </c>
      <c r="W13" s="134">
        <v>9205.2183569422341</v>
      </c>
      <c r="X13" s="134">
        <v>9322.1620578079983</v>
      </c>
      <c r="Y13" s="134">
        <v>9312.3849561662755</v>
      </c>
      <c r="Z13" s="134">
        <v>9273.6144478297465</v>
      </c>
      <c r="AA13" s="134">
        <v>9187.6019101762868</v>
      </c>
      <c r="AB13" s="134">
        <v>9367.3560668051487</v>
      </c>
      <c r="AC13" s="134">
        <v>9805.9442050322505</v>
      </c>
      <c r="AD13" s="134">
        <v>9993.0016492360519</v>
      </c>
      <c r="AE13" s="134">
        <v>9975.1829571946964</v>
      </c>
      <c r="AF13" s="134">
        <v>10019.228321064737</v>
      </c>
    </row>
    <row r="14" spans="1:32" ht="17.100000000000001" customHeight="1" x14ac:dyDescent="0.2">
      <c r="A14" s="72" t="s">
        <v>8</v>
      </c>
      <c r="B14" s="77">
        <v>281.44117172227999</v>
      </c>
      <c r="C14" s="77">
        <v>331.44022904075501</v>
      </c>
      <c r="D14" s="77">
        <v>359.18768610224703</v>
      </c>
      <c r="E14" s="77">
        <v>357.26430670612598</v>
      </c>
      <c r="F14" s="77">
        <v>317.01232594237302</v>
      </c>
      <c r="G14" s="77">
        <v>280.24168293446701</v>
      </c>
      <c r="H14" s="77">
        <v>316.87594837246002</v>
      </c>
      <c r="I14" s="77">
        <v>372.82340562702302</v>
      </c>
      <c r="J14" s="77">
        <v>369.34384851310898</v>
      </c>
      <c r="K14" s="77">
        <v>372.74447367717897</v>
      </c>
      <c r="L14" s="77">
        <v>388.46243684563302</v>
      </c>
      <c r="M14" s="77">
        <v>392.51578945062499</v>
      </c>
      <c r="N14" s="77">
        <v>437.68370393427398</v>
      </c>
      <c r="O14" s="77">
        <v>519.282076138153</v>
      </c>
      <c r="P14" s="77">
        <v>515.14734120000696</v>
      </c>
      <c r="Q14" s="77">
        <v>517.06614052191105</v>
      </c>
      <c r="R14" s="77">
        <v>557.44437939718296</v>
      </c>
      <c r="S14" s="77">
        <v>530.82988761371098</v>
      </c>
      <c r="T14" s="77">
        <v>428.26747391955399</v>
      </c>
      <c r="U14" s="77">
        <v>328.46972211710602</v>
      </c>
      <c r="V14" s="77">
        <v>285.199463879105</v>
      </c>
      <c r="W14" s="77">
        <v>667.77918480651601</v>
      </c>
      <c r="X14" s="77">
        <v>665.89920179693502</v>
      </c>
      <c r="Y14" s="77">
        <v>575.72274206164002</v>
      </c>
      <c r="Z14" s="77">
        <v>454.82645902835498</v>
      </c>
      <c r="AA14" s="77">
        <v>370.04673854338603</v>
      </c>
      <c r="AB14" s="77">
        <v>541.56155630593003</v>
      </c>
      <c r="AC14" s="77">
        <v>903.40488399462197</v>
      </c>
      <c r="AD14" s="77">
        <v>1097.75820126753</v>
      </c>
      <c r="AE14" s="77">
        <v>971.863807583577</v>
      </c>
      <c r="AF14" s="77">
        <v>773.62190860801797</v>
      </c>
    </row>
    <row r="15" spans="1:32" ht="17.100000000000001" customHeight="1" x14ac:dyDescent="0.2">
      <c r="A15" s="42" t="s">
        <v>9</v>
      </c>
      <c r="B15" s="77">
        <v>4047.6013476432099</v>
      </c>
      <c r="C15" s="77">
        <v>4214.3524579643899</v>
      </c>
      <c r="D15" s="77">
        <v>4309.1713042265401</v>
      </c>
      <c r="E15" s="77">
        <v>4290.6210337172697</v>
      </c>
      <c r="F15" s="77">
        <v>4265.99999247305</v>
      </c>
      <c r="G15" s="77">
        <v>4352.8629620418997</v>
      </c>
      <c r="H15" s="77">
        <v>4459.6060898787</v>
      </c>
      <c r="I15" s="77">
        <v>4536.2935977560801</v>
      </c>
      <c r="J15" s="77">
        <v>4603.2480928627501</v>
      </c>
      <c r="K15" s="77">
        <v>4710.6896648905904</v>
      </c>
      <c r="L15" s="77">
        <v>4799.3131817466301</v>
      </c>
      <c r="M15" s="77">
        <v>4918.7399498068899</v>
      </c>
      <c r="N15" s="77">
        <v>5088.0425116466604</v>
      </c>
      <c r="O15" s="77">
        <v>5066.8863421884298</v>
      </c>
      <c r="P15" s="77">
        <v>4936.4869173114503</v>
      </c>
      <c r="Q15" s="77">
        <v>4925.6292529306602</v>
      </c>
      <c r="R15" s="77">
        <v>4929.2265740932698</v>
      </c>
      <c r="S15" s="77">
        <v>4869.7902009228301</v>
      </c>
      <c r="T15" s="77">
        <v>4907.0391501182703</v>
      </c>
      <c r="U15" s="77">
        <v>4907.6533162966398</v>
      </c>
      <c r="V15" s="77">
        <v>4943.1085758974104</v>
      </c>
      <c r="W15" s="77">
        <v>5117.64702039656</v>
      </c>
      <c r="X15" s="77">
        <v>5284.70119242085</v>
      </c>
      <c r="Y15" s="77">
        <v>5326.1947453501298</v>
      </c>
      <c r="Z15" s="77">
        <v>5321.93088627416</v>
      </c>
      <c r="AA15" s="77">
        <v>5263.7730269262802</v>
      </c>
      <c r="AB15" s="77">
        <v>5202.8045178234297</v>
      </c>
      <c r="AC15" s="77">
        <v>5249.3477823582898</v>
      </c>
      <c r="AD15" s="77">
        <v>5294.7130533031996</v>
      </c>
      <c r="AE15" s="77">
        <v>5353.4240390233199</v>
      </c>
      <c r="AF15" s="77">
        <v>5442.8951173080204</v>
      </c>
    </row>
    <row r="16" spans="1:32" ht="17.100000000000001" customHeight="1" x14ac:dyDescent="0.2">
      <c r="A16" s="42" t="s">
        <v>10</v>
      </c>
      <c r="B16" s="77">
        <v>329.18964426941699</v>
      </c>
      <c r="C16" s="77">
        <v>340.05609744684301</v>
      </c>
      <c r="D16" s="77">
        <v>351.620899882137</v>
      </c>
      <c r="E16" s="77">
        <v>358.87421757246</v>
      </c>
      <c r="F16" s="77">
        <v>363.456706084845</v>
      </c>
      <c r="G16" s="77">
        <v>366.02202101719701</v>
      </c>
      <c r="H16" s="77">
        <v>364.302754603739</v>
      </c>
      <c r="I16" s="77">
        <v>361.77070582429502</v>
      </c>
      <c r="J16" s="77">
        <v>362.19531367552099</v>
      </c>
      <c r="K16" s="77">
        <v>365.32200597668702</v>
      </c>
      <c r="L16" s="77">
        <v>373.18014835791303</v>
      </c>
      <c r="M16" s="77">
        <v>389.22555431166302</v>
      </c>
      <c r="N16" s="77">
        <v>407.37570480967503</v>
      </c>
      <c r="O16" s="77">
        <v>422.84245751514902</v>
      </c>
      <c r="P16" s="77">
        <v>434.31124607546798</v>
      </c>
      <c r="Q16" s="77">
        <v>442.19779746559198</v>
      </c>
      <c r="R16" s="77">
        <v>449.43052712620403</v>
      </c>
      <c r="S16" s="77">
        <v>458.899513156561</v>
      </c>
      <c r="T16" s="77">
        <v>467.957051613283</v>
      </c>
      <c r="U16" s="77">
        <v>472.07293889884301</v>
      </c>
      <c r="V16" s="77">
        <v>472.67667230079201</v>
      </c>
      <c r="W16" s="77">
        <v>474.07643690456399</v>
      </c>
      <c r="X16" s="77">
        <v>477.40528808081501</v>
      </c>
      <c r="Y16" s="77">
        <v>482.71182324718302</v>
      </c>
      <c r="Z16" s="77">
        <v>493.65444806943498</v>
      </c>
      <c r="AA16" s="77">
        <v>507.44393309654703</v>
      </c>
      <c r="AB16" s="77">
        <v>522.17889977564403</v>
      </c>
      <c r="AC16" s="77">
        <v>540.39418880685503</v>
      </c>
      <c r="AD16" s="77">
        <v>558.69501385832302</v>
      </c>
      <c r="AE16" s="77">
        <v>573.59896432279095</v>
      </c>
      <c r="AF16" s="77">
        <v>588.08439065845698</v>
      </c>
    </row>
    <row r="17" spans="1:32" ht="17.100000000000001" customHeight="1" x14ac:dyDescent="0.2">
      <c r="A17" s="42" t="s">
        <v>11</v>
      </c>
      <c r="B17" s="77">
        <v>631.92131736139902</v>
      </c>
      <c r="C17" s="77">
        <v>640.96698217787196</v>
      </c>
      <c r="D17" s="77">
        <v>648.98662005116296</v>
      </c>
      <c r="E17" s="77">
        <v>655.55180250335695</v>
      </c>
      <c r="F17" s="77">
        <v>661.24828745076502</v>
      </c>
      <c r="G17" s="77">
        <v>666.80415537387705</v>
      </c>
      <c r="H17" s="77">
        <v>673.305783135909</v>
      </c>
      <c r="I17" s="77">
        <v>680.91503055994599</v>
      </c>
      <c r="J17" s="77">
        <v>689.97152746925599</v>
      </c>
      <c r="K17" s="77">
        <v>698.62780666313699</v>
      </c>
      <c r="L17" s="77">
        <v>706.204853698026</v>
      </c>
      <c r="M17" s="77">
        <v>713.33379741310398</v>
      </c>
      <c r="N17" s="77">
        <v>719.84320975293303</v>
      </c>
      <c r="O17" s="77">
        <v>726.62622909649804</v>
      </c>
      <c r="P17" s="77">
        <v>734.38620835591098</v>
      </c>
      <c r="Q17" s="77">
        <v>743.14537587333803</v>
      </c>
      <c r="R17" s="77">
        <v>752.39333887766497</v>
      </c>
      <c r="S17" s="77">
        <v>761.22988821841204</v>
      </c>
      <c r="T17" s="77">
        <v>769.84835322789002</v>
      </c>
      <c r="U17" s="77">
        <v>778.78671654402501</v>
      </c>
      <c r="V17" s="77">
        <v>797.55249749128097</v>
      </c>
      <c r="W17" s="77">
        <v>808.91324584043502</v>
      </c>
      <c r="X17" s="77">
        <v>820.11803257195902</v>
      </c>
      <c r="Y17" s="77">
        <v>829.06371055226396</v>
      </c>
      <c r="Z17" s="77">
        <v>836.29091271289599</v>
      </c>
      <c r="AA17" s="77">
        <v>843.317386954364</v>
      </c>
      <c r="AB17" s="77">
        <v>851.47523600534396</v>
      </c>
      <c r="AC17" s="77">
        <v>860.882496146113</v>
      </c>
      <c r="AD17" s="77">
        <v>869.55915879778001</v>
      </c>
      <c r="AE17" s="77">
        <v>877.70298008151804</v>
      </c>
      <c r="AF17" s="77">
        <v>885.93581571182995</v>
      </c>
    </row>
    <row r="18" spans="1:32" ht="17.100000000000001" customHeight="1" x14ac:dyDescent="0.2">
      <c r="A18" s="72" t="s">
        <v>12</v>
      </c>
      <c r="B18" s="77">
        <v>1500.27892820292</v>
      </c>
      <c r="C18" s="77">
        <v>1557.13849020931</v>
      </c>
      <c r="D18" s="77">
        <v>1536.5260668102701</v>
      </c>
      <c r="E18" s="77">
        <v>1512.3851845377601</v>
      </c>
      <c r="F18" s="77">
        <v>1533.4017031690701</v>
      </c>
      <c r="G18" s="77">
        <v>1598.58488208466</v>
      </c>
      <c r="H18" s="77">
        <v>1682.22807723603</v>
      </c>
      <c r="I18" s="77">
        <v>1746.2548352415999</v>
      </c>
      <c r="J18" s="77">
        <v>1790.2879792496699</v>
      </c>
      <c r="K18" s="77">
        <v>1850.3035631155799</v>
      </c>
      <c r="L18" s="77">
        <v>1916.50543303072</v>
      </c>
      <c r="M18" s="77">
        <v>1941.3445652541</v>
      </c>
      <c r="N18" s="77">
        <v>1949.87157415353</v>
      </c>
      <c r="O18" s="77">
        <v>1962.2294780751699</v>
      </c>
      <c r="P18" s="77">
        <v>1969.1444755929399</v>
      </c>
      <c r="Q18" s="77">
        <v>1972.7721469178</v>
      </c>
      <c r="R18" s="77">
        <v>2011.7205197314299</v>
      </c>
      <c r="S18" s="77">
        <v>2088.9708237875102</v>
      </c>
      <c r="T18" s="77">
        <v>2162.8137964811899</v>
      </c>
      <c r="U18" s="77">
        <v>2197.32774987023</v>
      </c>
      <c r="V18" s="77">
        <v>2190.3962073726798</v>
      </c>
      <c r="W18" s="77">
        <v>2136.8024689941599</v>
      </c>
      <c r="X18" s="77">
        <v>2074.0383429374401</v>
      </c>
      <c r="Y18" s="77">
        <v>2098.6919349550599</v>
      </c>
      <c r="Z18" s="77">
        <v>2166.9117417449002</v>
      </c>
      <c r="AA18" s="77">
        <v>2203.0208246557099</v>
      </c>
      <c r="AB18" s="77">
        <v>2249.3358568948001</v>
      </c>
      <c r="AC18" s="77">
        <v>2251.91485372637</v>
      </c>
      <c r="AD18" s="77">
        <v>2172.27622200922</v>
      </c>
      <c r="AE18" s="77">
        <v>2198.5931661834902</v>
      </c>
      <c r="AF18" s="77">
        <v>2328.6910887784102</v>
      </c>
    </row>
    <row r="19" spans="1:32" s="136" customFormat="1" ht="17.100000000000001" customHeight="1" x14ac:dyDescent="0.2">
      <c r="A19" s="133" t="s">
        <v>94</v>
      </c>
      <c r="B19" s="134">
        <v>11596.626660436063</v>
      </c>
      <c r="C19" s="134">
        <v>11615.540731161525</v>
      </c>
      <c r="D19" s="134">
        <v>11810.676762097009</v>
      </c>
      <c r="E19" s="134">
        <v>12168.765506034622</v>
      </c>
      <c r="F19" s="134">
        <v>12532.201425732821</v>
      </c>
      <c r="G19" s="134">
        <v>12765.105819270952</v>
      </c>
      <c r="H19" s="134">
        <v>12885.884200742015</v>
      </c>
      <c r="I19" s="134">
        <v>13087.318069577776</v>
      </c>
      <c r="J19" s="134">
        <v>13296.88367668771</v>
      </c>
      <c r="K19" s="134">
        <v>13439.976463358247</v>
      </c>
      <c r="L19" s="134">
        <v>13574.681556230516</v>
      </c>
      <c r="M19" s="134">
        <v>13889.999343031994</v>
      </c>
      <c r="N19" s="134">
        <v>14237.365022460428</v>
      </c>
      <c r="O19" s="134">
        <v>14295.247833449968</v>
      </c>
      <c r="P19" s="134">
        <v>13983.272953050753</v>
      </c>
      <c r="Q19" s="134">
        <v>13718.064189587052</v>
      </c>
      <c r="R19" s="134">
        <v>13741.345035387823</v>
      </c>
      <c r="S19" s="134">
        <v>14046.57957088548</v>
      </c>
      <c r="T19" s="134">
        <v>14455.015627218938</v>
      </c>
      <c r="U19" s="134">
        <v>14520.688210738032</v>
      </c>
      <c r="V19" s="134">
        <v>14434.388171938528</v>
      </c>
      <c r="W19" s="134">
        <v>14675.82353449376</v>
      </c>
      <c r="X19" s="134">
        <v>15014.715019000869</v>
      </c>
      <c r="Y19" s="134">
        <v>15231.784698012016</v>
      </c>
      <c r="Z19" s="134">
        <v>15453.784780660597</v>
      </c>
      <c r="AA19" s="134">
        <v>15551.667322866464</v>
      </c>
      <c r="AB19" s="134">
        <v>15659.355481594102</v>
      </c>
      <c r="AC19" s="134">
        <v>15984.026357176177</v>
      </c>
      <c r="AD19" s="134">
        <v>16189.70338455696</v>
      </c>
      <c r="AE19" s="134">
        <v>16183.245099233189</v>
      </c>
      <c r="AF19" s="134">
        <v>16204.961172761885</v>
      </c>
    </row>
    <row r="20" spans="1:32" ht="17.100000000000001" customHeight="1" x14ac:dyDescent="0.2">
      <c r="A20" s="78" t="s">
        <v>52</v>
      </c>
      <c r="B20" s="77">
        <v>2392.3187136435799</v>
      </c>
      <c r="C20" s="77">
        <v>2415.3104436520998</v>
      </c>
      <c r="D20" s="77">
        <v>2485.9884763359</v>
      </c>
      <c r="E20" s="77">
        <v>2534.4819959340098</v>
      </c>
      <c r="F20" s="77">
        <v>2575.2682934388499</v>
      </c>
      <c r="G20" s="77">
        <v>2635.0217194083398</v>
      </c>
      <c r="H20" s="77">
        <v>2677.0742517256899</v>
      </c>
      <c r="I20" s="77">
        <v>2704.3405596889402</v>
      </c>
      <c r="J20" s="77">
        <v>2733.9612717017199</v>
      </c>
      <c r="K20" s="77">
        <v>2768.89001475548</v>
      </c>
      <c r="L20" s="77">
        <v>2782.0987434632102</v>
      </c>
      <c r="M20" s="77">
        <v>2815.3807386531398</v>
      </c>
      <c r="N20" s="77">
        <v>2866.8048115604502</v>
      </c>
      <c r="O20" s="77">
        <v>2864.1005592878601</v>
      </c>
      <c r="P20" s="77">
        <v>2744.4123760504999</v>
      </c>
      <c r="Q20" s="77">
        <v>2656.0422725814301</v>
      </c>
      <c r="R20" s="77">
        <v>2651.7701950136602</v>
      </c>
      <c r="S20" s="77">
        <v>2664.9538291313102</v>
      </c>
      <c r="T20" s="77">
        <v>2683.7047147501198</v>
      </c>
      <c r="U20" s="77">
        <v>2680.9036744170598</v>
      </c>
      <c r="V20" s="77">
        <v>2692.2768879679602</v>
      </c>
      <c r="W20" s="77">
        <v>2779.3333071872698</v>
      </c>
      <c r="X20" s="77">
        <v>2888.4155394748</v>
      </c>
      <c r="Y20" s="77">
        <v>2894.8136840440602</v>
      </c>
      <c r="Z20" s="77">
        <v>2872.1245809147599</v>
      </c>
      <c r="AA20" s="77">
        <v>2861.8583073299101</v>
      </c>
      <c r="AB20" s="77">
        <v>2919.0607036501001</v>
      </c>
      <c r="AC20" s="77">
        <v>3026.44540648769</v>
      </c>
      <c r="AD20" s="77">
        <v>3044.5985967841002</v>
      </c>
      <c r="AE20" s="77">
        <v>2998.0795685381299</v>
      </c>
      <c r="AF20" s="77">
        <v>2997.3097307379699</v>
      </c>
    </row>
    <row r="21" spans="1:32" ht="17.100000000000001" customHeight="1" x14ac:dyDescent="0.2">
      <c r="A21" s="78" t="s">
        <v>53</v>
      </c>
      <c r="B21" s="77">
        <v>878.06284285818003</v>
      </c>
      <c r="C21" s="77">
        <v>889.35065235926402</v>
      </c>
      <c r="D21" s="77">
        <v>910.24376691619204</v>
      </c>
      <c r="E21" s="77">
        <v>942.86893608896605</v>
      </c>
      <c r="F21" s="77">
        <v>976.29526229149496</v>
      </c>
      <c r="G21" s="77">
        <v>998.13359687065099</v>
      </c>
      <c r="H21" s="77">
        <v>1018.6676254149</v>
      </c>
      <c r="I21" s="77">
        <v>1028.1706133781199</v>
      </c>
      <c r="J21" s="77">
        <v>1017.70156890059</v>
      </c>
      <c r="K21" s="77">
        <v>1003.5521116167801</v>
      </c>
      <c r="L21" s="77">
        <v>1009.07156566165</v>
      </c>
      <c r="M21" s="77">
        <v>1038.40194151786</v>
      </c>
      <c r="N21" s="77">
        <v>1053.97222302569</v>
      </c>
      <c r="O21" s="77">
        <v>1025.49713268562</v>
      </c>
      <c r="P21" s="77">
        <v>966.76822587802201</v>
      </c>
      <c r="Q21" s="77">
        <v>957.85666147802203</v>
      </c>
      <c r="R21" s="77">
        <v>984.70058188245901</v>
      </c>
      <c r="S21" s="77">
        <v>992.14895545035301</v>
      </c>
      <c r="T21" s="77">
        <v>988.62318982883698</v>
      </c>
      <c r="U21" s="77">
        <v>979.63582014064195</v>
      </c>
      <c r="V21" s="77">
        <v>953.06550456935702</v>
      </c>
      <c r="W21" s="77">
        <v>960.00435876562096</v>
      </c>
      <c r="X21" s="77">
        <v>977.60414295657097</v>
      </c>
      <c r="Y21" s="77">
        <v>937.00131455395399</v>
      </c>
      <c r="Z21" s="77">
        <v>909.14523569116795</v>
      </c>
      <c r="AA21" s="77">
        <v>914.52401654832499</v>
      </c>
      <c r="AB21" s="77">
        <v>904.81669295200197</v>
      </c>
      <c r="AC21" s="77">
        <v>890.84346087604195</v>
      </c>
      <c r="AD21" s="77">
        <v>907.67505823096303</v>
      </c>
      <c r="AE21" s="77">
        <v>930.05009640875005</v>
      </c>
      <c r="AF21" s="77">
        <v>949.29390207822496</v>
      </c>
    </row>
    <row r="22" spans="1:32" ht="17.100000000000001" customHeight="1" x14ac:dyDescent="0.2">
      <c r="A22" s="78" t="s">
        <v>55</v>
      </c>
      <c r="B22" s="77">
        <v>752.45689042022002</v>
      </c>
      <c r="C22" s="77">
        <v>789.42091908672103</v>
      </c>
      <c r="D22" s="77">
        <v>816.41549689340297</v>
      </c>
      <c r="E22" s="77">
        <v>856.52437724911795</v>
      </c>
      <c r="F22" s="77">
        <v>890.07040742507297</v>
      </c>
      <c r="G22" s="77">
        <v>891.150512822613</v>
      </c>
      <c r="H22" s="77">
        <v>881.02544495057703</v>
      </c>
      <c r="I22" s="77">
        <v>889.37694216238003</v>
      </c>
      <c r="J22" s="77">
        <v>893.49991491389005</v>
      </c>
      <c r="K22" s="77">
        <v>885.72868079644797</v>
      </c>
      <c r="L22" s="77">
        <v>876.01692029379501</v>
      </c>
      <c r="M22" s="77">
        <v>910.488974607042</v>
      </c>
      <c r="N22" s="77">
        <v>955.10740902242696</v>
      </c>
      <c r="O22" s="77">
        <v>945.86538791683404</v>
      </c>
      <c r="P22" s="77">
        <v>876.28088457828596</v>
      </c>
      <c r="Q22" s="77">
        <v>801.63102349967403</v>
      </c>
      <c r="R22" s="77">
        <v>750.70873269908998</v>
      </c>
      <c r="S22" s="77">
        <v>786.46619217772002</v>
      </c>
      <c r="T22" s="77">
        <v>850.65103016169496</v>
      </c>
      <c r="U22" s="77">
        <v>833.41620716339003</v>
      </c>
      <c r="V22" s="77">
        <v>795.62936888096704</v>
      </c>
      <c r="W22" s="77">
        <v>782.38628304207805</v>
      </c>
      <c r="X22" s="77">
        <v>762.46148479428803</v>
      </c>
      <c r="Y22" s="77">
        <v>750.55240946158199</v>
      </c>
      <c r="Z22" s="77">
        <v>795.23343402239504</v>
      </c>
      <c r="AA22" s="77">
        <v>836.18788867016997</v>
      </c>
      <c r="AB22" s="77">
        <v>921.69221682207899</v>
      </c>
      <c r="AC22" s="77">
        <v>1013.1300133943799</v>
      </c>
      <c r="AD22" s="77">
        <v>1007.76200096635</v>
      </c>
      <c r="AE22" s="77">
        <v>932.40289476738405</v>
      </c>
      <c r="AF22" s="77">
        <v>893.76051115349799</v>
      </c>
    </row>
    <row r="23" spans="1:32" ht="17.100000000000001" customHeight="1" x14ac:dyDescent="0.2">
      <c r="A23" s="78" t="s">
        <v>54</v>
      </c>
      <c r="B23" s="77">
        <v>500.74580996048297</v>
      </c>
      <c r="C23" s="77">
        <v>527.17381834811704</v>
      </c>
      <c r="D23" s="77">
        <v>549.96875122466201</v>
      </c>
      <c r="E23" s="77">
        <v>559.09812151235201</v>
      </c>
      <c r="F23" s="77">
        <v>565.96863027117104</v>
      </c>
      <c r="G23" s="77">
        <v>586.996961631266</v>
      </c>
      <c r="H23" s="77">
        <v>605.51430311062597</v>
      </c>
      <c r="I23" s="77">
        <v>590.13968066720599</v>
      </c>
      <c r="J23" s="77">
        <v>552.24515255724396</v>
      </c>
      <c r="K23" s="77">
        <v>531.19772567640405</v>
      </c>
      <c r="L23" s="77">
        <v>537.912487145412</v>
      </c>
      <c r="M23" s="77">
        <v>582.21992557820295</v>
      </c>
      <c r="N23" s="77">
        <v>652.96265183282401</v>
      </c>
      <c r="O23" s="77">
        <v>686.11053636513998</v>
      </c>
      <c r="P23" s="77">
        <v>651.951244302649</v>
      </c>
      <c r="Q23" s="77">
        <v>628.33231906403</v>
      </c>
      <c r="R23" s="77">
        <v>656.880291229519</v>
      </c>
      <c r="S23" s="77">
        <v>710.00134683140698</v>
      </c>
      <c r="T23" s="77">
        <v>759.91596622136899</v>
      </c>
      <c r="U23" s="77">
        <v>781.61131140342604</v>
      </c>
      <c r="V23" s="77">
        <v>774.67289359077301</v>
      </c>
      <c r="W23" s="77">
        <v>776.28991183037101</v>
      </c>
      <c r="X23" s="77">
        <v>797.781731659912</v>
      </c>
      <c r="Y23" s="77">
        <v>802.96284851779501</v>
      </c>
      <c r="Z23" s="77">
        <v>795.00688453373095</v>
      </c>
      <c r="AA23" s="77">
        <v>817.44285852127405</v>
      </c>
      <c r="AB23" s="77">
        <v>887.88331791054998</v>
      </c>
      <c r="AC23" s="77">
        <v>981.46130737836302</v>
      </c>
      <c r="AD23" s="77">
        <v>1042.9198567529099</v>
      </c>
      <c r="AE23" s="77">
        <v>1029.5949027368399</v>
      </c>
      <c r="AF23" s="77">
        <v>982.25009006805203</v>
      </c>
    </row>
    <row r="24" spans="1:32" ht="17.100000000000001" customHeight="1" x14ac:dyDescent="0.2">
      <c r="A24" s="78" t="s">
        <v>72</v>
      </c>
      <c r="B24" s="77">
        <v>697.47911550197898</v>
      </c>
      <c r="C24" s="77">
        <v>700.26921757325601</v>
      </c>
      <c r="D24" s="77">
        <v>728.82217076374104</v>
      </c>
      <c r="E24" s="77">
        <v>742.23485961650704</v>
      </c>
      <c r="F24" s="77">
        <v>738.799275757533</v>
      </c>
      <c r="G24" s="77">
        <v>725.60107253295496</v>
      </c>
      <c r="H24" s="77">
        <v>720.124551394376</v>
      </c>
      <c r="I24" s="77">
        <v>738.57199986929902</v>
      </c>
      <c r="J24" s="77">
        <v>772.138719693452</v>
      </c>
      <c r="K24" s="77">
        <v>796.98258057406395</v>
      </c>
      <c r="L24" s="77">
        <v>826.45768309182495</v>
      </c>
      <c r="M24" s="77">
        <v>871.81150073626497</v>
      </c>
      <c r="N24" s="77">
        <v>924.03083922532699</v>
      </c>
      <c r="O24" s="77">
        <v>937.95446709580494</v>
      </c>
      <c r="P24" s="77">
        <v>901.52897675047404</v>
      </c>
      <c r="Q24" s="77">
        <v>878.36342236818496</v>
      </c>
      <c r="R24" s="77">
        <v>889.783918724091</v>
      </c>
      <c r="S24" s="77">
        <v>933.96252193651901</v>
      </c>
      <c r="T24" s="77">
        <v>973.93630124719698</v>
      </c>
      <c r="U24" s="77">
        <v>989.183979399186</v>
      </c>
      <c r="V24" s="77">
        <v>961.194510840774</v>
      </c>
      <c r="W24" s="77">
        <v>974.36247808747305</v>
      </c>
      <c r="X24" s="77">
        <v>1030.86889223086</v>
      </c>
      <c r="Y24" s="77">
        <v>1047.8937571219201</v>
      </c>
      <c r="Z24" s="77">
        <v>1036.3964797297399</v>
      </c>
      <c r="AA24" s="77">
        <v>1033.33373409758</v>
      </c>
      <c r="AB24" s="77">
        <v>1014.05670048703</v>
      </c>
      <c r="AC24" s="77">
        <v>1003.70711100123</v>
      </c>
      <c r="AD24" s="77">
        <v>1056.5640893365801</v>
      </c>
      <c r="AE24" s="77">
        <v>1037.2681195443699</v>
      </c>
      <c r="AF24" s="77">
        <v>957.84398450190304</v>
      </c>
    </row>
    <row r="25" spans="1:32" ht="17.100000000000001" customHeight="1" x14ac:dyDescent="0.2">
      <c r="A25" s="78" t="s">
        <v>14</v>
      </c>
      <c r="B25" s="77">
        <v>1591.04638437733</v>
      </c>
      <c r="C25" s="77">
        <v>1599.5851662356699</v>
      </c>
      <c r="D25" s="77">
        <v>1639.0363767465201</v>
      </c>
      <c r="E25" s="77">
        <v>1686.2013115130801</v>
      </c>
      <c r="F25" s="77">
        <v>1746.69190598825</v>
      </c>
      <c r="G25" s="77">
        <v>1804.04477988441</v>
      </c>
      <c r="H25" s="77">
        <v>1841.66389372554</v>
      </c>
      <c r="I25" s="77">
        <v>1892.6281948703299</v>
      </c>
      <c r="J25" s="77">
        <v>1964.8778923879299</v>
      </c>
      <c r="K25" s="77">
        <v>2016.1267025273501</v>
      </c>
      <c r="L25" s="77">
        <v>2018.9344773651101</v>
      </c>
      <c r="M25" s="77">
        <v>2014.20060146213</v>
      </c>
      <c r="N25" s="77">
        <v>2027.8499325334301</v>
      </c>
      <c r="O25" s="77">
        <v>2086.7311402313599</v>
      </c>
      <c r="P25" s="77">
        <v>2143.1002336441702</v>
      </c>
      <c r="Q25" s="77">
        <v>2163.7001537932902</v>
      </c>
      <c r="R25" s="77">
        <v>2153.5832864891399</v>
      </c>
      <c r="S25" s="77">
        <v>2159.5959572544298</v>
      </c>
      <c r="T25" s="77">
        <v>2192.0970920076802</v>
      </c>
      <c r="U25" s="77">
        <v>2241.9520377419599</v>
      </c>
      <c r="V25" s="77">
        <v>2300.7279956242801</v>
      </c>
      <c r="W25" s="77">
        <v>2357.7992674000602</v>
      </c>
      <c r="X25" s="77">
        <v>2411.43341928679</v>
      </c>
      <c r="Y25" s="77">
        <v>2463.8839146825699</v>
      </c>
      <c r="Z25" s="77">
        <v>2514.7121979046801</v>
      </c>
      <c r="AA25" s="77">
        <v>2543.1078184848998</v>
      </c>
      <c r="AB25" s="77">
        <v>2572.2055220591101</v>
      </c>
      <c r="AC25" s="77">
        <v>2601.2775341097799</v>
      </c>
      <c r="AD25" s="77">
        <v>2624.22282640612</v>
      </c>
      <c r="AE25" s="77">
        <v>2643.4283598161001</v>
      </c>
      <c r="AF25" s="77">
        <v>2670.8520441639498</v>
      </c>
    </row>
    <row r="26" spans="1:32" ht="17.100000000000001" customHeight="1" x14ac:dyDescent="0.2">
      <c r="A26" s="78" t="s">
        <v>56</v>
      </c>
      <c r="B26" s="77">
        <v>648.12913033405096</v>
      </c>
      <c r="C26" s="77">
        <v>589.80417444396596</v>
      </c>
      <c r="D26" s="77">
        <v>535.64240287947803</v>
      </c>
      <c r="E26" s="77">
        <v>556.30362843275498</v>
      </c>
      <c r="F26" s="77">
        <v>606.05855757037102</v>
      </c>
      <c r="G26" s="77">
        <v>620.59138337413503</v>
      </c>
      <c r="H26" s="77">
        <v>627.128624120984</v>
      </c>
      <c r="I26" s="77">
        <v>646.64554518478099</v>
      </c>
      <c r="J26" s="77">
        <v>623.40357179201601</v>
      </c>
      <c r="K26" s="77">
        <v>608.976670666367</v>
      </c>
      <c r="L26" s="77">
        <v>679.84084915144501</v>
      </c>
      <c r="M26" s="77">
        <v>780.48036733285005</v>
      </c>
      <c r="N26" s="77">
        <v>809.56545030856603</v>
      </c>
      <c r="O26" s="77">
        <v>728.86564827781103</v>
      </c>
      <c r="P26" s="77">
        <v>644.55814954654795</v>
      </c>
      <c r="Q26" s="77">
        <v>594.097091241876</v>
      </c>
      <c r="R26" s="77">
        <v>602.79241840416398</v>
      </c>
      <c r="S26" s="77">
        <v>686.70742440973595</v>
      </c>
      <c r="T26" s="77">
        <v>788.04695902559195</v>
      </c>
      <c r="U26" s="77">
        <v>772.42019445227902</v>
      </c>
      <c r="V26" s="77">
        <v>729.36777120999204</v>
      </c>
      <c r="W26" s="77">
        <v>721.79187428498904</v>
      </c>
      <c r="X26" s="77">
        <v>701.79628263676295</v>
      </c>
      <c r="Y26" s="77">
        <v>801.86507771308902</v>
      </c>
      <c r="Z26" s="77">
        <v>922.86216621810399</v>
      </c>
      <c r="AA26" s="77">
        <v>946.09544757284198</v>
      </c>
      <c r="AB26" s="77">
        <v>886.92871580175597</v>
      </c>
      <c r="AC26" s="77">
        <v>853.03870748251097</v>
      </c>
      <c r="AD26" s="77">
        <v>852.48458818952997</v>
      </c>
      <c r="AE26" s="77">
        <v>942.49738325931901</v>
      </c>
      <c r="AF26" s="77">
        <v>1029.28269899263</v>
      </c>
    </row>
    <row r="27" spans="1:32" ht="17.100000000000001" customHeight="1" x14ac:dyDescent="0.2">
      <c r="A27" s="78" t="s">
        <v>57</v>
      </c>
      <c r="B27" s="77">
        <v>467.160730648521</v>
      </c>
      <c r="C27" s="77">
        <v>473.83054851897299</v>
      </c>
      <c r="D27" s="77">
        <v>478.46410403131603</v>
      </c>
      <c r="E27" s="77">
        <v>482.218803936847</v>
      </c>
      <c r="F27" s="77">
        <v>483.76206061174997</v>
      </c>
      <c r="G27" s="77">
        <v>487.314285584917</v>
      </c>
      <c r="H27" s="77">
        <v>502.003638057214</v>
      </c>
      <c r="I27" s="77">
        <v>527.56436005518901</v>
      </c>
      <c r="J27" s="77">
        <v>551.94254613960197</v>
      </c>
      <c r="K27" s="77">
        <v>572.47979770797599</v>
      </c>
      <c r="L27" s="77">
        <v>597.61834197553003</v>
      </c>
      <c r="M27" s="77">
        <v>623.09693773080596</v>
      </c>
      <c r="N27" s="77">
        <v>636.99654151597201</v>
      </c>
      <c r="O27" s="77">
        <v>634.86702847386505</v>
      </c>
      <c r="P27" s="77">
        <v>624.75332397187401</v>
      </c>
      <c r="Q27" s="77">
        <v>619.66723003015898</v>
      </c>
      <c r="R27" s="77">
        <v>629.86620650363</v>
      </c>
      <c r="S27" s="77">
        <v>645.22003149775901</v>
      </c>
      <c r="T27" s="77">
        <v>652.17400893941794</v>
      </c>
      <c r="U27" s="77">
        <v>647.23198573281502</v>
      </c>
      <c r="V27" s="77">
        <v>649.30258725982696</v>
      </c>
      <c r="W27" s="77">
        <v>658.88088644994798</v>
      </c>
      <c r="X27" s="77">
        <v>669.36473668262295</v>
      </c>
      <c r="Y27" s="77">
        <v>700.02911723380396</v>
      </c>
      <c r="Z27" s="77">
        <v>743.62423557685304</v>
      </c>
      <c r="AA27" s="77">
        <v>774.95985067853496</v>
      </c>
      <c r="AB27" s="77">
        <v>800.25081373304704</v>
      </c>
      <c r="AC27" s="77">
        <v>806.60679840039097</v>
      </c>
      <c r="AD27" s="77">
        <v>783.67408504872196</v>
      </c>
      <c r="AE27" s="77">
        <v>797.41440557073304</v>
      </c>
      <c r="AF27" s="77">
        <v>845.399830745857</v>
      </c>
    </row>
    <row r="28" spans="1:32" ht="17.100000000000001" customHeight="1" x14ac:dyDescent="0.2">
      <c r="A28" s="78" t="s">
        <v>15</v>
      </c>
      <c r="B28" s="77">
        <v>625.41381089331298</v>
      </c>
      <c r="C28" s="77">
        <v>644.00445309612201</v>
      </c>
      <c r="D28" s="77">
        <v>684.24945336134897</v>
      </c>
      <c r="E28" s="77">
        <v>728.64883405762703</v>
      </c>
      <c r="F28" s="77">
        <v>748.53942346846998</v>
      </c>
      <c r="G28" s="77">
        <v>743.73795836182603</v>
      </c>
      <c r="H28" s="77">
        <v>729.38592582166405</v>
      </c>
      <c r="I28" s="77">
        <v>723.62119080068703</v>
      </c>
      <c r="J28" s="77">
        <v>726.87678430986898</v>
      </c>
      <c r="K28" s="77">
        <v>739.150857020187</v>
      </c>
      <c r="L28" s="77">
        <v>768.81830492787503</v>
      </c>
      <c r="M28" s="77">
        <v>814.23097308820002</v>
      </c>
      <c r="N28" s="77">
        <v>852.66771666918999</v>
      </c>
      <c r="O28" s="77">
        <v>879.05860240411903</v>
      </c>
      <c r="P28" s="77">
        <v>901.95023309650901</v>
      </c>
      <c r="Q28" s="77">
        <v>926.78447915283198</v>
      </c>
      <c r="R28" s="77">
        <v>951.44394945890201</v>
      </c>
      <c r="S28" s="77">
        <v>987.41419823290403</v>
      </c>
      <c r="T28" s="77">
        <v>1005.51443270134</v>
      </c>
      <c r="U28" s="77">
        <v>998.43000745599102</v>
      </c>
      <c r="V28" s="77">
        <v>992.85499990211304</v>
      </c>
      <c r="W28" s="77">
        <v>1017.90213115703</v>
      </c>
      <c r="X28" s="77">
        <v>1049.1793321555999</v>
      </c>
      <c r="Y28" s="77">
        <v>1082.04364680756</v>
      </c>
      <c r="Z28" s="77">
        <v>1091.7167076170599</v>
      </c>
      <c r="AA28" s="77">
        <v>1049.1035896901899</v>
      </c>
      <c r="AB28" s="77">
        <v>982.95687216810904</v>
      </c>
      <c r="AC28" s="77">
        <v>955.74918777686003</v>
      </c>
      <c r="AD28" s="77">
        <v>987.48532767510903</v>
      </c>
      <c r="AE28" s="77">
        <v>1018.59968953751</v>
      </c>
      <c r="AF28" s="77">
        <v>1038.5104078475899</v>
      </c>
    </row>
    <row r="29" spans="1:32" ht="17.100000000000001" customHeight="1" x14ac:dyDescent="0.2">
      <c r="A29" s="78" t="s">
        <v>16</v>
      </c>
      <c r="B29" s="77">
        <v>1240.80186617249</v>
      </c>
      <c r="C29" s="77">
        <v>1190.25062242333</v>
      </c>
      <c r="D29" s="77">
        <v>1154.7794584918099</v>
      </c>
      <c r="E29" s="77">
        <v>1190.16217287982</v>
      </c>
      <c r="F29" s="77">
        <v>1251.00813780818</v>
      </c>
      <c r="G29" s="77">
        <v>1280.4249937347399</v>
      </c>
      <c r="H29" s="77">
        <v>1277.9161513548499</v>
      </c>
      <c r="I29" s="77">
        <v>1314.0866825569699</v>
      </c>
      <c r="J29" s="77">
        <v>1398.7494730502599</v>
      </c>
      <c r="K29" s="77">
        <v>1441.87107619781</v>
      </c>
      <c r="L29" s="77">
        <v>1391.7240513445499</v>
      </c>
      <c r="M29" s="77">
        <v>1316.4814239120001</v>
      </c>
      <c r="N29" s="77">
        <v>1318.1651943528</v>
      </c>
      <c r="O29" s="77">
        <v>1372.0814571016899</v>
      </c>
      <c r="P29" s="77">
        <v>1402.33533439999</v>
      </c>
      <c r="Q29" s="77">
        <v>1350.8593384552701</v>
      </c>
      <c r="R29" s="77">
        <v>1297.11762687953</v>
      </c>
      <c r="S29" s="77">
        <v>1301.4600976791301</v>
      </c>
      <c r="T29" s="77">
        <v>1377.47341922906</v>
      </c>
      <c r="U29" s="77">
        <v>1380.9484397434201</v>
      </c>
      <c r="V29" s="77">
        <v>1309.4245499706699</v>
      </c>
      <c r="W29" s="77">
        <v>1315.55008036103</v>
      </c>
      <c r="X29" s="77">
        <v>1360.8301162568</v>
      </c>
      <c r="Y29" s="77">
        <v>1367.8575669276599</v>
      </c>
      <c r="Z29" s="77">
        <v>1349.2441021428499</v>
      </c>
      <c r="AA29" s="77">
        <v>1317.67584761749</v>
      </c>
      <c r="AB29" s="77">
        <v>1316.3493490194001</v>
      </c>
      <c r="AC29" s="77">
        <v>1451.1872134620801</v>
      </c>
      <c r="AD29" s="77">
        <v>1528.51770636784</v>
      </c>
      <c r="AE29" s="77">
        <v>1455.4652262571101</v>
      </c>
      <c r="AF29" s="77">
        <v>1346.5814421818</v>
      </c>
    </row>
    <row r="30" spans="1:32" ht="17.100000000000001" customHeight="1" x14ac:dyDescent="0.2">
      <c r="A30" s="78" t="s">
        <v>58</v>
      </c>
      <c r="B30" s="77">
        <v>798.94803295210795</v>
      </c>
      <c r="C30" s="77">
        <v>800.72614981921902</v>
      </c>
      <c r="D30" s="77">
        <v>831.87144438929204</v>
      </c>
      <c r="E30" s="77">
        <v>889.99461188570399</v>
      </c>
      <c r="F30" s="77">
        <v>943.15580308184894</v>
      </c>
      <c r="G30" s="77">
        <v>975.59096865043603</v>
      </c>
      <c r="H30" s="77">
        <v>977.96526071433698</v>
      </c>
      <c r="I30" s="77">
        <v>989.54449873153499</v>
      </c>
      <c r="J30" s="77">
        <v>1002.73725186437</v>
      </c>
      <c r="K30" s="77">
        <v>1004.74574821321</v>
      </c>
      <c r="L30" s="77">
        <v>1009.10999722082</v>
      </c>
      <c r="M30" s="77">
        <v>1040.84369094315</v>
      </c>
      <c r="N30" s="77">
        <v>1053.7121979385499</v>
      </c>
      <c r="O30" s="77">
        <v>1046.21006594086</v>
      </c>
      <c r="P30" s="77">
        <v>1040.51594632208</v>
      </c>
      <c r="Q30" s="77">
        <v>1061.2416558939999</v>
      </c>
      <c r="R30" s="77">
        <v>1090.3300288319999</v>
      </c>
      <c r="S30" s="77">
        <v>1083.4625343089499</v>
      </c>
      <c r="T30" s="77">
        <v>1069.2666584225999</v>
      </c>
      <c r="U30" s="77">
        <v>1081.9701836056699</v>
      </c>
      <c r="V30" s="77">
        <v>1132.3369755475501</v>
      </c>
      <c r="W30" s="77">
        <v>1187.1993727834599</v>
      </c>
      <c r="X30" s="77">
        <v>1216.78722670871</v>
      </c>
      <c r="Y30" s="77">
        <v>1226.1018942682699</v>
      </c>
      <c r="Z30" s="77">
        <v>1257.31001191375</v>
      </c>
      <c r="AA30" s="77">
        <v>1280.0613958740601</v>
      </c>
      <c r="AB30" s="77">
        <v>1267.06738819271</v>
      </c>
      <c r="AC30" s="77">
        <v>1211.2343645399501</v>
      </c>
      <c r="AD30" s="77">
        <v>1162.26163902998</v>
      </c>
      <c r="AE30" s="77">
        <v>1204.3169390569601</v>
      </c>
      <c r="AF30" s="77">
        <v>1297.59087435981</v>
      </c>
    </row>
    <row r="31" spans="1:32" ht="17.100000000000001" customHeight="1" x14ac:dyDescent="0.2">
      <c r="A31" s="78" t="s">
        <v>71</v>
      </c>
      <c r="B31" s="77">
        <v>22.6651445070002</v>
      </c>
      <c r="C31" s="77">
        <v>25.783920945573101</v>
      </c>
      <c r="D31" s="77">
        <v>32.910680830876601</v>
      </c>
      <c r="E31" s="77">
        <v>41.714357494265798</v>
      </c>
      <c r="F31" s="77">
        <v>49.106352566135499</v>
      </c>
      <c r="G31" s="77">
        <v>54.689197170016399</v>
      </c>
      <c r="H31" s="77">
        <v>58.998847333168797</v>
      </c>
      <c r="I31" s="77">
        <v>63.357705436051397</v>
      </c>
      <c r="J31" s="77">
        <v>65.931640157073502</v>
      </c>
      <c r="K31" s="77">
        <v>66.608059279450401</v>
      </c>
      <c r="L31" s="77">
        <v>66.347242958411996</v>
      </c>
      <c r="M31" s="77">
        <v>66.253205476148196</v>
      </c>
      <c r="N31" s="77">
        <v>65.876180073413707</v>
      </c>
      <c r="O31" s="77">
        <v>66.2158938479499</v>
      </c>
      <c r="P31" s="77">
        <v>60.569813125402703</v>
      </c>
      <c r="Q31" s="77">
        <v>51.259611183047703</v>
      </c>
      <c r="R31" s="77">
        <v>47.795928537374799</v>
      </c>
      <c r="S31" s="77">
        <v>49.740997517699498</v>
      </c>
      <c r="T31" s="77">
        <v>53.644310839860502</v>
      </c>
      <c r="U31" s="77">
        <v>59.550023095780197</v>
      </c>
      <c r="V31" s="77">
        <v>59.800417174367297</v>
      </c>
      <c r="W31" s="77">
        <v>51.683769706096697</v>
      </c>
      <c r="X31" s="77">
        <v>44.8832236166242</v>
      </c>
      <c r="Y31" s="77">
        <v>41.362643898853499</v>
      </c>
      <c r="Z31" s="77">
        <v>40.979976304129501</v>
      </c>
      <c r="AA31" s="77">
        <v>47.688302918796197</v>
      </c>
      <c r="AB31" s="77">
        <v>58.684152098161803</v>
      </c>
      <c r="AC31" s="77">
        <v>68.330032051325901</v>
      </c>
      <c r="AD31" s="77">
        <v>76.089806475442003</v>
      </c>
      <c r="AE31" s="77">
        <v>80.445445206885694</v>
      </c>
      <c r="AF31" s="77">
        <v>82.719865374318005</v>
      </c>
    </row>
    <row r="32" spans="1:32" ht="17.100000000000001" customHeight="1" x14ac:dyDescent="0.2">
      <c r="A32" s="78" t="s">
        <v>17</v>
      </c>
      <c r="B32" s="77">
        <v>760.95934930028898</v>
      </c>
      <c r="C32" s="77">
        <v>747.98559117040497</v>
      </c>
      <c r="D32" s="77">
        <v>738.63971841070304</v>
      </c>
      <c r="E32" s="77">
        <v>733.10089438169996</v>
      </c>
      <c r="F32" s="77">
        <v>730.71616948324402</v>
      </c>
      <c r="G32" s="77">
        <v>733.495018286461</v>
      </c>
      <c r="H32" s="77">
        <v>738.53405522263699</v>
      </c>
      <c r="I32" s="77">
        <v>747.80199593926204</v>
      </c>
      <c r="J32" s="77">
        <v>759.74653345355603</v>
      </c>
      <c r="K32" s="77">
        <v>768.98507397096296</v>
      </c>
      <c r="L32" s="77">
        <v>774.43909616254405</v>
      </c>
      <c r="M32" s="77">
        <v>778.19821085741705</v>
      </c>
      <c r="N32" s="77">
        <v>780.11049048347695</v>
      </c>
      <c r="O32" s="77">
        <v>780.51264849845802</v>
      </c>
      <c r="P32" s="77">
        <v>781.74611203449695</v>
      </c>
      <c r="Q32" s="77">
        <v>783.80094855377001</v>
      </c>
      <c r="R32" s="77">
        <v>788.50429927141101</v>
      </c>
      <c r="S32" s="77">
        <v>797.70882941245895</v>
      </c>
      <c r="T32" s="77">
        <v>810.52482613262202</v>
      </c>
      <c r="U32" s="77">
        <v>822.27034245222603</v>
      </c>
      <c r="V32" s="77">
        <v>830.85580658883202</v>
      </c>
      <c r="W32" s="77">
        <v>838.04377049584298</v>
      </c>
      <c r="X32" s="77">
        <v>846.98215235812199</v>
      </c>
      <c r="Y32" s="77">
        <v>857.35996001968897</v>
      </c>
      <c r="Z32" s="77">
        <v>865.65015384796197</v>
      </c>
      <c r="AA32" s="77">
        <v>868.13127635891306</v>
      </c>
      <c r="AB32" s="77">
        <v>863.94523863132599</v>
      </c>
      <c r="AC32" s="77">
        <v>855.82641517642105</v>
      </c>
      <c r="AD32" s="77">
        <v>848.50520055054903</v>
      </c>
      <c r="AE32" s="77">
        <v>844.97947639846598</v>
      </c>
      <c r="AF32" s="77">
        <v>843.10973035661596</v>
      </c>
    </row>
    <row r="33" spans="1:32" ht="17.100000000000001" customHeight="1" x14ac:dyDescent="0.2">
      <c r="A33" s="78" t="s">
        <v>59</v>
      </c>
      <c r="B33" s="77">
        <v>220.43883886651699</v>
      </c>
      <c r="C33" s="77">
        <v>222.04505348881099</v>
      </c>
      <c r="D33" s="77">
        <v>223.64446082176599</v>
      </c>
      <c r="E33" s="77">
        <v>225.21260105187201</v>
      </c>
      <c r="F33" s="77">
        <v>226.76114597045</v>
      </c>
      <c r="G33" s="77">
        <v>228.31337095818699</v>
      </c>
      <c r="H33" s="77">
        <v>229.881627795452</v>
      </c>
      <c r="I33" s="77">
        <v>231.46810023702599</v>
      </c>
      <c r="J33" s="77">
        <v>233.07135576613899</v>
      </c>
      <c r="K33" s="77">
        <v>234.68136435575599</v>
      </c>
      <c r="L33" s="77">
        <v>236.291795468337</v>
      </c>
      <c r="M33" s="77">
        <v>237.91085113678199</v>
      </c>
      <c r="N33" s="77">
        <v>239.543383918312</v>
      </c>
      <c r="O33" s="77">
        <v>241.17726532259499</v>
      </c>
      <c r="P33" s="77">
        <v>242.802099349749</v>
      </c>
      <c r="Q33" s="77">
        <v>244.42798229146601</v>
      </c>
      <c r="R33" s="77">
        <v>246.06757146285199</v>
      </c>
      <c r="S33" s="77">
        <v>247.73665504510399</v>
      </c>
      <c r="T33" s="77">
        <v>249.44271771154899</v>
      </c>
      <c r="U33" s="77">
        <v>251.16400393418499</v>
      </c>
      <c r="V33" s="77">
        <v>252.87790281106501</v>
      </c>
      <c r="W33" s="77">
        <v>254.59604294249101</v>
      </c>
      <c r="X33" s="77">
        <v>256.32673818240897</v>
      </c>
      <c r="Y33" s="77">
        <v>258.05686276120798</v>
      </c>
      <c r="Z33" s="77">
        <v>259.77861424341302</v>
      </c>
      <c r="AA33" s="77">
        <v>261.49698850347897</v>
      </c>
      <c r="AB33" s="77">
        <v>263.45779806872002</v>
      </c>
      <c r="AC33" s="77">
        <v>265.18880503915102</v>
      </c>
      <c r="AD33" s="77">
        <v>266.942602742764</v>
      </c>
      <c r="AE33" s="77">
        <v>268.70259213462998</v>
      </c>
      <c r="AF33" s="77">
        <v>270.45606019966499</v>
      </c>
    </row>
    <row r="34" spans="1:32" ht="17.100000000000001" customHeight="1" x14ac:dyDescent="0.2">
      <c r="A34" s="79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</row>
    <row r="35" spans="1:32" s="86" customFormat="1" ht="17.100000000000001" customHeight="1" x14ac:dyDescent="0.2">
      <c r="A35" s="133" t="s">
        <v>95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</row>
    <row r="36" spans="1:32" s="11" customFormat="1" ht="17.100000000000001" customHeight="1" thickBot="1" x14ac:dyDescent="0.25">
      <c r="A36" s="51" t="s">
        <v>19</v>
      </c>
      <c r="B36" s="80">
        <v>1862.35621952308</v>
      </c>
      <c r="C36" s="80">
        <v>1907.8584399148201</v>
      </c>
      <c r="D36" s="80">
        <v>1947.5102350948</v>
      </c>
      <c r="E36" s="80">
        <v>1990.3625249981501</v>
      </c>
      <c r="F36" s="80">
        <v>2002.28124278873</v>
      </c>
      <c r="G36" s="80">
        <v>1988.0415386577399</v>
      </c>
      <c r="H36" s="80">
        <v>1977.3124432469899</v>
      </c>
      <c r="I36" s="80">
        <v>1989.3523609449101</v>
      </c>
      <c r="J36" s="80">
        <v>2007.1553379013401</v>
      </c>
      <c r="K36" s="80">
        <v>2063.9462700686399</v>
      </c>
      <c r="L36" s="80">
        <v>2121.4988429433101</v>
      </c>
      <c r="M36" s="80">
        <v>2152.06917404877</v>
      </c>
      <c r="N36" s="80">
        <v>2206.01350252264</v>
      </c>
      <c r="O36" s="80">
        <v>2219.52543446658</v>
      </c>
      <c r="P36" s="80">
        <v>2174.123303159</v>
      </c>
      <c r="Q36" s="80">
        <v>2147.1505941129199</v>
      </c>
      <c r="R36" s="80">
        <v>2152.5351017826802</v>
      </c>
      <c r="S36" s="80">
        <v>2132.7268762498602</v>
      </c>
      <c r="T36" s="80">
        <v>2139.2784888807601</v>
      </c>
      <c r="U36" s="80">
        <v>2172.5624599984098</v>
      </c>
      <c r="V36" s="80">
        <v>2247.2811595906901</v>
      </c>
      <c r="W36" s="80">
        <v>2363.7721260630701</v>
      </c>
      <c r="X36" s="80">
        <v>2448.2236429478899</v>
      </c>
      <c r="Y36" s="80">
        <v>2448.7939376639902</v>
      </c>
      <c r="Z36" s="80">
        <v>2435.8360018337398</v>
      </c>
      <c r="AA36" s="80">
        <v>2482.7178404552101</v>
      </c>
      <c r="AB36" s="80">
        <v>2578.2973069608402</v>
      </c>
      <c r="AC36" s="80">
        <v>2725.6737133277902</v>
      </c>
      <c r="AD36" s="80">
        <v>2791.0039816255098</v>
      </c>
      <c r="AE36" s="80">
        <v>2803.5923683783199</v>
      </c>
      <c r="AF36" s="80">
        <v>2839.8916616933002</v>
      </c>
    </row>
    <row r="37" spans="1:32" x14ac:dyDescent="0.2">
      <c r="A37" s="13" t="s">
        <v>50</v>
      </c>
    </row>
  </sheetData>
  <mergeCells count="8">
    <mergeCell ref="AD3:AF3"/>
    <mergeCell ref="F3:I3"/>
    <mergeCell ref="V3:Y3"/>
    <mergeCell ref="B3:E3"/>
    <mergeCell ref="Z3:AC3"/>
    <mergeCell ref="R3:U3"/>
    <mergeCell ref="N3:Q3"/>
    <mergeCell ref="J3:M3"/>
  </mergeCells>
  <pageMargins left="0.51181102362204722" right="0" top="0.51181102362204722" bottom="0" header="0" footer="0"/>
  <pageSetup paperSize="9" scale="5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F37"/>
  <sheetViews>
    <sheetView showGridLines="0" view="pageBreakPreview" zoomScaleSheetLayoutView="100" workbookViewId="0">
      <pane xSplit="1" ySplit="4" topLeftCell="B5" activePane="bottomRight" state="frozen"/>
      <selection activeCell="BA22" activeCellId="1" sqref="BR15 BA22"/>
      <selection pane="topRight" activeCell="BA22" activeCellId="1" sqref="BR15 BA22"/>
      <selection pane="bottomLeft" activeCell="BA22" activeCellId="1" sqref="BR15 BA22"/>
      <selection pane="bottomRight" activeCell="J11" sqref="J11"/>
    </sheetView>
  </sheetViews>
  <sheetFormatPr defaultColWidth="9.140625" defaultRowHeight="11.25" x14ac:dyDescent="0.2"/>
  <cols>
    <col min="1" max="1" width="28.28515625" style="1" customWidth="1"/>
    <col min="2" max="6" width="6.7109375" style="1" customWidth="1"/>
    <col min="7" max="7" width="7.28515625" style="1" customWidth="1"/>
    <col min="8" max="10" width="7.140625" style="1" customWidth="1"/>
    <col min="11" max="12" width="6.28515625" style="1" customWidth="1"/>
    <col min="13" max="13" width="6.5703125" style="1" customWidth="1"/>
    <col min="14" max="15" width="5.42578125" style="1" customWidth="1"/>
    <col min="16" max="16" width="6.7109375" style="1" customWidth="1"/>
    <col min="17" max="17" width="6.42578125" style="1" customWidth="1"/>
    <col min="18" max="23" width="6.5703125" style="1" customWidth="1"/>
    <col min="24" max="24" width="6.7109375" style="1" customWidth="1"/>
    <col min="25" max="25" width="6" style="1" customWidth="1"/>
    <col min="26" max="26" width="6.42578125" style="1" customWidth="1"/>
    <col min="27" max="27" width="6.7109375" style="1" customWidth="1"/>
    <col min="28" max="28" width="6.42578125" style="1" customWidth="1"/>
    <col min="29" max="29" width="5.42578125" style="1" customWidth="1"/>
    <col min="30" max="30" width="6.5703125" style="1" bestFit="1" customWidth="1"/>
    <col min="31" max="31" width="6.7109375" style="1" customWidth="1"/>
    <col min="32" max="32" width="5.85546875" style="1" customWidth="1"/>
    <col min="33" max="33" width="9.140625" style="1"/>
    <col min="34" max="34" width="8.7109375" style="1" customWidth="1"/>
    <col min="35" max="35" width="6.5703125" style="1" customWidth="1"/>
    <col min="36" max="16384" width="9.140625" style="1"/>
  </cols>
  <sheetData>
    <row r="1" spans="1:32" ht="16.5" customHeight="1" x14ac:dyDescent="0.2">
      <c r="A1" s="31" t="s">
        <v>177</v>
      </c>
      <c r="C1" s="31"/>
    </row>
    <row r="2" spans="1:32" ht="2.25" customHeight="1" thickBot="1" x14ac:dyDescent="0.25"/>
    <row r="3" spans="1:32" s="82" customFormat="1" ht="12" customHeight="1" x14ac:dyDescent="0.2">
      <c r="A3" s="81"/>
      <c r="B3" s="207" t="s">
        <v>80</v>
      </c>
      <c r="C3" s="207"/>
      <c r="D3" s="207"/>
      <c r="E3" s="207"/>
      <c r="F3" s="207" t="s">
        <v>92</v>
      </c>
      <c r="G3" s="207"/>
      <c r="H3" s="207"/>
      <c r="I3" s="207"/>
      <c r="J3" s="207" t="s">
        <v>134</v>
      </c>
      <c r="K3" s="207"/>
      <c r="L3" s="207"/>
      <c r="M3" s="207"/>
      <c r="N3" s="207" t="s">
        <v>136</v>
      </c>
      <c r="O3" s="207"/>
      <c r="P3" s="207"/>
      <c r="Q3" s="207"/>
      <c r="R3" s="210" t="s">
        <v>137</v>
      </c>
      <c r="S3" s="210"/>
      <c r="T3" s="210"/>
      <c r="U3" s="210"/>
      <c r="V3" s="210" t="s">
        <v>138</v>
      </c>
      <c r="W3" s="210"/>
      <c r="X3" s="210"/>
      <c r="Y3" s="210"/>
      <c r="Z3" s="210" t="s">
        <v>139</v>
      </c>
      <c r="AA3" s="210"/>
      <c r="AB3" s="210"/>
      <c r="AC3" s="210"/>
      <c r="AD3" s="210" t="s">
        <v>140</v>
      </c>
      <c r="AE3" s="210"/>
      <c r="AF3" s="210"/>
    </row>
    <row r="4" spans="1:32" s="86" customFormat="1" ht="12" customHeight="1" x14ac:dyDescent="0.2">
      <c r="A4" s="83"/>
      <c r="B4" s="84" t="s">
        <v>46</v>
      </c>
      <c r="C4" s="84" t="s">
        <v>47</v>
      </c>
      <c r="D4" s="84" t="s">
        <v>48</v>
      </c>
      <c r="E4" s="84" t="s">
        <v>49</v>
      </c>
      <c r="F4" s="85" t="s">
        <v>46</v>
      </c>
      <c r="G4" s="84" t="s">
        <v>47</v>
      </c>
      <c r="H4" s="85" t="s">
        <v>48</v>
      </c>
      <c r="I4" s="85" t="s">
        <v>49</v>
      </c>
      <c r="J4" s="85" t="s">
        <v>46</v>
      </c>
      <c r="K4" s="85" t="s">
        <v>47</v>
      </c>
      <c r="L4" s="85" t="s">
        <v>48</v>
      </c>
      <c r="M4" s="85" t="s">
        <v>49</v>
      </c>
      <c r="N4" s="85" t="s">
        <v>46</v>
      </c>
      <c r="O4" s="85" t="s">
        <v>47</v>
      </c>
      <c r="P4" s="85" t="s">
        <v>48</v>
      </c>
      <c r="Q4" s="85" t="s">
        <v>49</v>
      </c>
      <c r="R4" s="85" t="s">
        <v>46</v>
      </c>
      <c r="S4" s="85" t="s">
        <v>47</v>
      </c>
      <c r="T4" s="85" t="s">
        <v>48</v>
      </c>
      <c r="U4" s="85" t="s">
        <v>49</v>
      </c>
      <c r="V4" s="85" t="s">
        <v>46</v>
      </c>
      <c r="W4" s="85" t="s">
        <v>47</v>
      </c>
      <c r="X4" s="85" t="s">
        <v>48</v>
      </c>
      <c r="Y4" s="85" t="s">
        <v>49</v>
      </c>
      <c r="Z4" s="85" t="s">
        <v>46</v>
      </c>
      <c r="AA4" s="85" t="s">
        <v>47</v>
      </c>
      <c r="AB4" s="85" t="s">
        <v>48</v>
      </c>
      <c r="AC4" s="85" t="s">
        <v>49</v>
      </c>
      <c r="AD4" s="85" t="s">
        <v>46</v>
      </c>
      <c r="AE4" s="85" t="s">
        <v>47</v>
      </c>
      <c r="AF4" s="85" t="s">
        <v>48</v>
      </c>
    </row>
    <row r="5" spans="1:32" s="8" customFormat="1" ht="17.100000000000001" customHeight="1" x14ac:dyDescent="0.2">
      <c r="A5" s="39" t="s">
        <v>97</v>
      </c>
      <c r="B5" s="99">
        <v>1.4491756027179115</v>
      </c>
      <c r="C5" s="99">
        <v>1.8800000584842547</v>
      </c>
      <c r="D5" s="99">
        <v>1.88437090607112</v>
      </c>
      <c r="E5" s="99">
        <v>1.5856078136674112</v>
      </c>
      <c r="F5" s="99">
        <v>1.2486049554548018</v>
      </c>
      <c r="G5" s="99">
        <v>1.2007985821441691</v>
      </c>
      <c r="H5" s="99">
        <v>1.3516403951753464</v>
      </c>
      <c r="I5" s="99">
        <v>1.6324066261357517</v>
      </c>
      <c r="J5" s="99">
        <v>1.5057333446124366</v>
      </c>
      <c r="K5" s="99">
        <v>1.756423955343922</v>
      </c>
      <c r="L5" s="99">
        <v>1.7676324020147405</v>
      </c>
      <c r="M5" s="99">
        <v>1.9568358845900358</v>
      </c>
      <c r="N5" s="99">
        <v>2.2002893783219069</v>
      </c>
      <c r="O5" s="99">
        <v>0.77916394367392172</v>
      </c>
      <c r="P5" s="99">
        <v>-1.061264545039986</v>
      </c>
      <c r="Q5" s="99">
        <v>-0.45030341308595068</v>
      </c>
      <c r="R5" s="99">
        <v>0.69968312439920854</v>
      </c>
      <c r="S5" s="99">
        <v>0.91519233636689901</v>
      </c>
      <c r="T5" s="99">
        <v>1.2911942688075717</v>
      </c>
      <c r="U5" s="99">
        <v>0.2720019546605501</v>
      </c>
      <c r="V5" s="99">
        <v>0.13594831570771237</v>
      </c>
      <c r="W5" s="99">
        <v>2.9458691328330566</v>
      </c>
      <c r="X5" s="99">
        <v>2.1444045337426498</v>
      </c>
      <c r="Y5" s="99">
        <v>1.3496121077719581</v>
      </c>
      <c r="Z5" s="99">
        <v>0.86325920360568187</v>
      </c>
      <c r="AA5" s="99">
        <v>1.8897938410900039E-2</v>
      </c>
      <c r="AB5" s="99">
        <v>0.87265712509274618</v>
      </c>
      <c r="AC5" s="99">
        <v>2.5825570009251786</v>
      </c>
      <c r="AD5" s="99">
        <v>1.7854306050280933</v>
      </c>
      <c r="AE5" s="99">
        <v>0.39763264952221711</v>
      </c>
      <c r="AF5" s="99">
        <v>0.37490324766584759</v>
      </c>
    </row>
    <row r="6" spans="1:32" s="136" customFormat="1" ht="17.100000000000001" customHeight="1" x14ac:dyDescent="0.2">
      <c r="A6" s="133" t="s">
        <v>96</v>
      </c>
      <c r="B6" s="147">
        <v>0.55121823800305947</v>
      </c>
      <c r="C6" s="147">
        <v>2.2458146931697787</v>
      </c>
      <c r="D6" s="147">
        <v>2.3874889954631051</v>
      </c>
      <c r="E6" s="147">
        <v>1.0058990738448736</v>
      </c>
      <c r="F6" s="147">
        <v>0.10202041678974982</v>
      </c>
      <c r="G6" s="147">
        <v>-4.1521734779126351E-2</v>
      </c>
      <c r="H6" s="147">
        <v>0.67912832236241005</v>
      </c>
      <c r="I6" s="147">
        <v>0.87443856893116845</v>
      </c>
      <c r="J6" s="147">
        <v>1.4843187557133097</v>
      </c>
      <c r="K6" s="147">
        <v>2.1035879400192803</v>
      </c>
      <c r="L6" s="147">
        <v>2.304637825576128</v>
      </c>
      <c r="M6" s="147">
        <v>1.2497429740793153</v>
      </c>
      <c r="N6" s="147">
        <v>0.63663950223691312</v>
      </c>
      <c r="O6" s="147">
        <v>1.1768428433913902</v>
      </c>
      <c r="P6" s="147">
        <v>1.6524615302673906</v>
      </c>
      <c r="Q6" s="147">
        <v>1.8316025107853351</v>
      </c>
      <c r="R6" s="147">
        <v>1.2699771319686359</v>
      </c>
      <c r="S6" s="147">
        <v>2.8726949695467852E-3</v>
      </c>
      <c r="T6" s="147">
        <v>-0.27388739299352149</v>
      </c>
      <c r="U6" s="147">
        <v>0.55434067518882468</v>
      </c>
      <c r="V6" s="147">
        <v>0.67593971081190141</v>
      </c>
      <c r="W6" s="147">
        <v>1.3050709076606326</v>
      </c>
      <c r="X6" s="147">
        <v>2.4318505111671218</v>
      </c>
      <c r="Y6" s="147">
        <v>3.2650181748584917</v>
      </c>
      <c r="Z6" s="147">
        <v>1.6208293302442778</v>
      </c>
      <c r="AA6" s="147">
        <v>-0.61812935129499369</v>
      </c>
      <c r="AB6" s="147">
        <v>-0.86634770163168673</v>
      </c>
      <c r="AC6" s="147">
        <v>0.19822891707399481</v>
      </c>
      <c r="AD6" s="147">
        <v>2.3999774794942086</v>
      </c>
      <c r="AE6" s="147">
        <v>1.8890799215369514</v>
      </c>
      <c r="AF6" s="147">
        <v>0.45009953928571989</v>
      </c>
    </row>
    <row r="7" spans="1:32" ht="17.100000000000001" customHeight="1" x14ac:dyDescent="0.2">
      <c r="A7" s="72" t="s">
        <v>1</v>
      </c>
      <c r="B7" s="45">
        <v>3.0745702048714962</v>
      </c>
      <c r="C7" s="45">
        <v>4.2412845498936091</v>
      </c>
      <c r="D7" s="45">
        <v>5.6520930706467354</v>
      </c>
      <c r="E7" s="45">
        <v>4.2677070585857013</v>
      </c>
      <c r="F7" s="45">
        <v>0.87871096495009127</v>
      </c>
      <c r="G7" s="45">
        <v>-2.0641315017042472</v>
      </c>
      <c r="H7" s="45">
        <v>-1.9296071156905903</v>
      </c>
      <c r="I7" s="45">
        <v>1.3610951574746233</v>
      </c>
      <c r="J7" s="45">
        <v>2.1085263516569031</v>
      </c>
      <c r="K7" s="45">
        <v>1.4428871461170445</v>
      </c>
      <c r="L7" s="45">
        <v>0.77884294226073791</v>
      </c>
      <c r="M7" s="45">
        <v>1.4259940051094988</v>
      </c>
      <c r="N7" s="45">
        <v>3.888360411734415</v>
      </c>
      <c r="O7" s="45">
        <v>3.6921728799711229</v>
      </c>
      <c r="P7" s="45">
        <v>0.64901059614892453</v>
      </c>
      <c r="Q7" s="45">
        <v>0.17054437752814788</v>
      </c>
      <c r="R7" s="45">
        <v>2.6246976078979189</v>
      </c>
      <c r="S7" s="45">
        <v>5.9518556082420737</v>
      </c>
      <c r="T7" s="45">
        <v>5.8302762427793642</v>
      </c>
      <c r="U7" s="45">
        <v>2.9402008635583066</v>
      </c>
      <c r="V7" s="45">
        <v>-0.2162927084287336</v>
      </c>
      <c r="W7" s="45">
        <v>-1.3472041810557167</v>
      </c>
      <c r="X7" s="45">
        <v>-0.46302541752410997</v>
      </c>
      <c r="Y7" s="45">
        <v>0.26213712123832611</v>
      </c>
      <c r="Z7" s="45">
        <v>1.0919726229664528</v>
      </c>
      <c r="AA7" s="45">
        <v>-3.9330827019357084E-2</v>
      </c>
      <c r="AB7" s="45">
        <v>-0.52533791656907969</v>
      </c>
      <c r="AC7" s="45">
        <v>0.78280818671918606</v>
      </c>
      <c r="AD7" s="45">
        <v>1.554516035838116</v>
      </c>
      <c r="AE7" s="45">
        <v>4.309898160963388</v>
      </c>
      <c r="AF7" s="45">
        <v>4.4941358440296009</v>
      </c>
    </row>
    <row r="8" spans="1:32" ht="17.100000000000001" customHeight="1" x14ac:dyDescent="0.2">
      <c r="A8" s="72" t="s">
        <v>2</v>
      </c>
      <c r="B8" s="45">
        <v>-0.50591046342203239</v>
      </c>
      <c r="C8" s="45">
        <v>2.504363344703342</v>
      </c>
      <c r="D8" s="45">
        <v>3.4905739052306428</v>
      </c>
      <c r="E8" s="45">
        <v>2.0638943586490432</v>
      </c>
      <c r="F8" s="45">
        <v>1.133080735610914</v>
      </c>
      <c r="G8" s="45">
        <v>1.0336171780547909</v>
      </c>
      <c r="H8" s="45">
        <v>0.8329046697655107</v>
      </c>
      <c r="I8" s="45">
        <v>-0.70526540473326849</v>
      </c>
      <c r="J8" s="45">
        <v>-3.2951833981664791E-2</v>
      </c>
      <c r="K8" s="45">
        <v>1.4351416168915332</v>
      </c>
      <c r="L8" s="45">
        <v>2.1531449217054188</v>
      </c>
      <c r="M8" s="45">
        <v>0.5257720064543614</v>
      </c>
      <c r="N8" s="45">
        <v>-0.39211050493503929</v>
      </c>
      <c r="O8" s="45">
        <v>1.6620411192965978</v>
      </c>
      <c r="P8" s="45">
        <v>3.9677701796117848</v>
      </c>
      <c r="Q8" s="45">
        <v>3.6978143362279337</v>
      </c>
      <c r="R8" s="45">
        <v>0.66005829450472842</v>
      </c>
      <c r="S8" s="45">
        <v>-2.2308874093555975</v>
      </c>
      <c r="T8" s="45">
        <v>-1.6436812165133374</v>
      </c>
      <c r="U8" s="45">
        <v>-0.13957089811952317</v>
      </c>
      <c r="V8" s="45">
        <v>0.26173712387804748</v>
      </c>
      <c r="W8" s="45">
        <v>2.2618391663937976</v>
      </c>
      <c r="X8" s="45">
        <v>3.5970880565224128</v>
      </c>
      <c r="Y8" s="45">
        <v>5.110797601676853</v>
      </c>
      <c r="Z8" s="45">
        <v>2.3055651979367209</v>
      </c>
      <c r="AA8" s="45">
        <v>-2.8980500839048018</v>
      </c>
      <c r="AB8" s="45">
        <v>-3.5879158423010149</v>
      </c>
      <c r="AC8" s="45">
        <v>1.6040922413296244E-2</v>
      </c>
      <c r="AD8" s="45">
        <v>4.3141517040677479</v>
      </c>
      <c r="AE8" s="45">
        <v>1.1519105872554558</v>
      </c>
      <c r="AF8" s="45">
        <v>-2.2143559039635274</v>
      </c>
    </row>
    <row r="9" spans="1:32" ht="17.100000000000001" customHeight="1" x14ac:dyDescent="0.2">
      <c r="A9" s="72" t="s">
        <v>3</v>
      </c>
      <c r="B9" s="45">
        <v>1.9785845897766441</v>
      </c>
      <c r="C9" s="45">
        <v>2.0625049933874262</v>
      </c>
      <c r="D9" s="45">
        <v>1.9169743814321683</v>
      </c>
      <c r="E9" s="45">
        <v>1.8148418908877417</v>
      </c>
      <c r="F9" s="45">
        <v>1.7587103503339252</v>
      </c>
      <c r="G9" s="45">
        <v>1.6508057808554799</v>
      </c>
      <c r="H9" s="45">
        <v>1.4873496871615099</v>
      </c>
      <c r="I9" s="45">
        <v>1.6297960404264122</v>
      </c>
      <c r="J9" s="45">
        <v>1.8395458581019986</v>
      </c>
      <c r="K9" s="45">
        <v>1.8817711937864301</v>
      </c>
      <c r="L9" s="45">
        <v>1.835973245527267</v>
      </c>
      <c r="M9" s="45">
        <v>1.9831126374652897</v>
      </c>
      <c r="N9" s="45">
        <v>2.0057845211469472</v>
      </c>
      <c r="O9" s="45">
        <v>1.9327050540208113</v>
      </c>
      <c r="P9" s="45">
        <v>1.8789386792762874</v>
      </c>
      <c r="Q9" s="45">
        <v>1.7330391759447838</v>
      </c>
      <c r="R9" s="45">
        <v>1.7741156128110003</v>
      </c>
      <c r="S9" s="45">
        <v>1.9660473540906942</v>
      </c>
      <c r="T9" s="45">
        <v>2.107126613530208</v>
      </c>
      <c r="U9" s="45">
        <v>2.1278162797284228</v>
      </c>
      <c r="V9" s="45">
        <v>1.9530948639085555</v>
      </c>
      <c r="W9" s="45">
        <v>1.850896949313463</v>
      </c>
      <c r="X9" s="45">
        <v>2.0379187954692179</v>
      </c>
      <c r="Y9" s="45">
        <v>2.2422514585982878</v>
      </c>
      <c r="Z9" s="45">
        <v>2.2658280917052576</v>
      </c>
      <c r="AA9" s="45">
        <v>2.1922481001644512</v>
      </c>
      <c r="AB9" s="45">
        <v>2.0260343483180066</v>
      </c>
      <c r="AC9" s="45">
        <v>1.8911239035364069</v>
      </c>
      <c r="AD9" s="45">
        <v>2.070388025229386</v>
      </c>
      <c r="AE9" s="45">
        <v>2.277851833711364</v>
      </c>
      <c r="AF9" s="45">
        <v>2.2457301426798804</v>
      </c>
    </row>
    <row r="10" spans="1:32" ht="17.100000000000001" customHeight="1" x14ac:dyDescent="0.2">
      <c r="A10" s="72" t="s">
        <v>4</v>
      </c>
      <c r="B10" s="45">
        <v>2.3405511009798152</v>
      </c>
      <c r="C10" s="45">
        <v>0.70579135189883235</v>
      </c>
      <c r="D10" s="45">
        <v>0.55626077329899992</v>
      </c>
      <c r="E10" s="45">
        <v>0.7207320838245046</v>
      </c>
      <c r="F10" s="45">
        <v>-1.2028258144543669</v>
      </c>
      <c r="G10" s="45">
        <v>-1.6412325981750575</v>
      </c>
      <c r="H10" s="45">
        <v>1.7013848433119261</v>
      </c>
      <c r="I10" s="45">
        <v>3.0805486983023211</v>
      </c>
      <c r="J10" s="45">
        <v>2.1769729641822888</v>
      </c>
      <c r="K10" s="45">
        <v>0.20316839331637748</v>
      </c>
      <c r="L10" s="45">
        <v>0.32904699403988324</v>
      </c>
      <c r="M10" s="45">
        <v>12.069508111935257</v>
      </c>
      <c r="N10" s="45">
        <v>4.1102423218689843</v>
      </c>
      <c r="O10" s="45">
        <v>4.9057295371930376</v>
      </c>
      <c r="P10" s="45">
        <v>-23.690701503712564</v>
      </c>
      <c r="Q10" s="45">
        <v>6.355647061135361</v>
      </c>
      <c r="R10" s="45">
        <v>7.056752443497194</v>
      </c>
      <c r="S10" s="45">
        <v>5.7819233470594478</v>
      </c>
      <c r="T10" s="45">
        <v>2.67436556571643</v>
      </c>
      <c r="U10" s="45">
        <v>0.31170905686435102</v>
      </c>
      <c r="V10" s="45">
        <v>-1.244963822718459</v>
      </c>
      <c r="W10" s="45">
        <v>0.75396255984274685</v>
      </c>
      <c r="X10" s="45">
        <v>2.2742471627206218</v>
      </c>
      <c r="Y10" s="45">
        <v>1.450790762244214</v>
      </c>
      <c r="Z10" s="45">
        <v>0.15427905376830253</v>
      </c>
      <c r="AA10" s="45">
        <v>-0.12302612580487038</v>
      </c>
      <c r="AB10" s="45">
        <v>-0.75704594744242515</v>
      </c>
      <c r="AC10" s="45">
        <v>-0.33084018237916624</v>
      </c>
      <c r="AD10" s="45">
        <v>1.4542185991841983</v>
      </c>
      <c r="AE10" s="45">
        <v>2.2827996709702703</v>
      </c>
      <c r="AF10" s="45">
        <v>2.1304284967253562</v>
      </c>
    </row>
    <row r="11" spans="1:32" ht="17.100000000000001" customHeight="1" x14ac:dyDescent="0.2">
      <c r="A11" s="72" t="s">
        <v>5</v>
      </c>
      <c r="B11" s="45">
        <v>3.0542823011696862</v>
      </c>
      <c r="C11" s="45">
        <v>2.6087115555053497</v>
      </c>
      <c r="D11" s="45">
        <v>0.73406880307198552</v>
      </c>
      <c r="E11" s="45">
        <v>-5.1047468150988706E-3</v>
      </c>
      <c r="F11" s="45">
        <v>0.21076425184611836</v>
      </c>
      <c r="G11" s="45">
        <v>0.97704935547613392</v>
      </c>
      <c r="H11" s="45">
        <v>1.8673883258085056</v>
      </c>
      <c r="I11" s="45">
        <v>1.6166098981139854</v>
      </c>
      <c r="J11" s="45">
        <v>0.63285890884807738</v>
      </c>
      <c r="K11" s="45">
        <v>-1.1442626352753393E-2</v>
      </c>
      <c r="L11" s="45">
        <v>0.48398241186051738</v>
      </c>
      <c r="M11" s="45">
        <v>1.7272280459253331</v>
      </c>
      <c r="N11" s="45">
        <v>2.3590588642900423</v>
      </c>
      <c r="O11" s="45">
        <v>0.52923766026160557</v>
      </c>
      <c r="P11" s="45">
        <v>-1.4837466623125906</v>
      </c>
      <c r="Q11" s="45">
        <v>-1.3858643690043637</v>
      </c>
      <c r="R11" s="45">
        <v>1.6896600105474002</v>
      </c>
      <c r="S11" s="45">
        <v>2.9931724660537284</v>
      </c>
      <c r="T11" s="45">
        <v>1.0830407741875492</v>
      </c>
      <c r="U11" s="45">
        <v>-0.51582923579363005</v>
      </c>
      <c r="V11" s="45">
        <v>-0.32583437041746599</v>
      </c>
      <c r="W11" s="45">
        <v>1.3820161834978251</v>
      </c>
      <c r="X11" s="45">
        <v>2.5889060762064098</v>
      </c>
      <c r="Y11" s="45">
        <v>0.95558548563881018</v>
      </c>
      <c r="Z11" s="45">
        <v>-1.1166817227491133</v>
      </c>
      <c r="AA11" s="45">
        <v>0.68793380947378413</v>
      </c>
      <c r="AB11" s="45">
        <v>2.4711473973746845</v>
      </c>
      <c r="AC11" s="45">
        <v>2.8227210968253758</v>
      </c>
      <c r="AD11" s="45">
        <v>2.2320159980498522</v>
      </c>
      <c r="AE11" s="45">
        <v>-0.99005278586761225</v>
      </c>
      <c r="AF11" s="45">
        <v>-3.3536746254388849</v>
      </c>
    </row>
    <row r="12" spans="1:32" ht="17.100000000000001" customHeight="1" x14ac:dyDescent="0.2">
      <c r="A12" s="72" t="s">
        <v>6</v>
      </c>
      <c r="B12" s="45">
        <v>-2.0138351452207326</v>
      </c>
      <c r="C12" s="45">
        <v>-1.6441974694147765</v>
      </c>
      <c r="D12" s="45">
        <v>-4.1038370885218995</v>
      </c>
      <c r="E12" s="45">
        <v>-9.0605399514826264</v>
      </c>
      <c r="F12" s="45">
        <v>-11.414982585713407</v>
      </c>
      <c r="G12" s="45">
        <v>-11.291926199227898</v>
      </c>
      <c r="H12" s="45">
        <v>-1.1484212280733486</v>
      </c>
      <c r="I12" s="45">
        <v>11.206915396878237</v>
      </c>
      <c r="J12" s="45">
        <v>14.683041663813734</v>
      </c>
      <c r="K12" s="45">
        <v>13.001274047586886</v>
      </c>
      <c r="L12" s="45">
        <v>9.5568162947775583</v>
      </c>
      <c r="M12" s="45">
        <v>3.4331354098060096</v>
      </c>
      <c r="N12" s="45">
        <v>-2.0586892168200643</v>
      </c>
      <c r="O12" s="45">
        <v>-4.9183928783763431</v>
      </c>
      <c r="P12" s="45">
        <v>-6.2805410072853007</v>
      </c>
      <c r="Q12" s="45">
        <v>-2.6823772721565553</v>
      </c>
      <c r="R12" s="45">
        <v>2.0926096820888418</v>
      </c>
      <c r="S12" s="45">
        <v>-1.754734821288928</v>
      </c>
      <c r="T12" s="45">
        <v>-7.3758110120695219</v>
      </c>
      <c r="U12" s="45">
        <v>0.75145210228517723</v>
      </c>
      <c r="V12" s="45">
        <v>5.0212712744095445</v>
      </c>
      <c r="W12" s="45">
        <v>-2.6883544715030849</v>
      </c>
      <c r="X12" s="45">
        <v>-1.1635966038101464</v>
      </c>
      <c r="Y12" s="45">
        <v>1.1122658921556061</v>
      </c>
      <c r="Z12" s="45">
        <v>1.4933556774108903</v>
      </c>
      <c r="AA12" s="45">
        <v>8.4870796613933042</v>
      </c>
      <c r="AB12" s="45">
        <v>6.1807276174325354</v>
      </c>
      <c r="AC12" s="45">
        <v>-8.5364284156641439</v>
      </c>
      <c r="AD12" s="45">
        <v>-9.8971373590402543</v>
      </c>
      <c r="AE12" s="45">
        <v>10.405288971505055</v>
      </c>
      <c r="AF12" s="45">
        <v>19.514442615263093</v>
      </c>
    </row>
    <row r="13" spans="1:32" s="136" customFormat="1" ht="17.100000000000001" customHeight="1" x14ac:dyDescent="0.2">
      <c r="A13" s="133" t="s">
        <v>93</v>
      </c>
      <c r="B13" s="147">
        <v>3.99743816557383</v>
      </c>
      <c r="C13" s="147">
        <v>4.3225796230929259</v>
      </c>
      <c r="D13" s="147">
        <v>1.715684712614407</v>
      </c>
      <c r="E13" s="147">
        <v>-0.42739662425544944</v>
      </c>
      <c r="F13" s="147">
        <v>-0.46799930430643233</v>
      </c>
      <c r="G13" s="147">
        <v>1.7279741182121056</v>
      </c>
      <c r="H13" s="147">
        <v>3.1908933676691342</v>
      </c>
      <c r="I13" s="147">
        <v>2.6911732426857959</v>
      </c>
      <c r="J13" s="147">
        <v>1.5197234577870367</v>
      </c>
      <c r="K13" s="147">
        <v>2.3370397915762897</v>
      </c>
      <c r="L13" s="147">
        <v>2.3254039248555181</v>
      </c>
      <c r="M13" s="147">
        <v>2.0955596358964712</v>
      </c>
      <c r="N13" s="147">
        <v>2.9641210730884993</v>
      </c>
      <c r="O13" s="147">
        <v>1.1048692769293877</v>
      </c>
      <c r="P13" s="147">
        <v>-1.2461721899632905</v>
      </c>
      <c r="Q13" s="147">
        <v>0.13195828156147282</v>
      </c>
      <c r="R13" s="147">
        <v>1.15575878629679</v>
      </c>
      <c r="S13" s="147">
        <v>0.10924987603948555</v>
      </c>
      <c r="T13" s="147">
        <v>0.30087661506126295</v>
      </c>
      <c r="U13" s="147">
        <v>-0.59084042911058399</v>
      </c>
      <c r="V13" s="147">
        <v>5.323362452758218E-2</v>
      </c>
      <c r="W13" s="147">
        <v>5.9418678360952493</v>
      </c>
      <c r="X13" s="147">
        <v>1.2704065925559505</v>
      </c>
      <c r="Y13" s="147">
        <v>-0.10488019389808256</v>
      </c>
      <c r="Z13" s="147">
        <v>-0.41633274954829824</v>
      </c>
      <c r="AA13" s="147">
        <v>-0.92749745136955219</v>
      </c>
      <c r="AB13" s="147">
        <v>1.9564861253921428</v>
      </c>
      <c r="AC13" s="147">
        <v>4.6820910308012609</v>
      </c>
      <c r="AD13" s="147">
        <v>1.9075923775683679</v>
      </c>
      <c r="AE13" s="147">
        <v>-0.17831170920218353</v>
      </c>
      <c r="AF13" s="147">
        <v>0.44154943382037626</v>
      </c>
    </row>
    <row r="14" spans="1:32" ht="17.100000000000001" customHeight="1" x14ac:dyDescent="0.2">
      <c r="A14" s="72" t="s">
        <v>8</v>
      </c>
      <c r="B14" s="45">
        <v>22.96873434845379</v>
      </c>
      <c r="C14" s="45">
        <v>17.765367096969385</v>
      </c>
      <c r="D14" s="45">
        <v>8.3717830939828541</v>
      </c>
      <c r="E14" s="45">
        <v>-0.53548032701030701</v>
      </c>
      <c r="F14" s="45">
        <v>-11.266723265714573</v>
      </c>
      <c r="G14" s="45">
        <v>-11.599120917017668</v>
      </c>
      <c r="H14" s="45">
        <v>13.072382757050359</v>
      </c>
      <c r="I14" s="45">
        <v>17.655949447069318</v>
      </c>
      <c r="J14" s="45">
        <v>-0.93329899931096083</v>
      </c>
      <c r="K14" s="45">
        <v>0.92072067201338648</v>
      </c>
      <c r="L14" s="45">
        <v>4.2168199070516055</v>
      </c>
      <c r="M14" s="45">
        <v>1.0434348911327884</v>
      </c>
      <c r="N14" s="45">
        <v>11.507285999084814</v>
      </c>
      <c r="O14" s="45">
        <v>18.643228310856298</v>
      </c>
      <c r="P14" s="45">
        <v>-0.7962406422527879</v>
      </c>
      <c r="Q14" s="45">
        <v>0.37247582748545227</v>
      </c>
      <c r="R14" s="45">
        <v>7.8091052016121765</v>
      </c>
      <c r="S14" s="45">
        <v>-4.774376200949904</v>
      </c>
      <c r="T14" s="45">
        <v>-19.321145264675156</v>
      </c>
      <c r="U14" s="45">
        <v>-23.302668981393172</v>
      </c>
      <c r="V14" s="45">
        <v>-13.173286706338894</v>
      </c>
      <c r="W14" s="45">
        <v>134.14461434246775</v>
      </c>
      <c r="X14" s="45">
        <v>-0.28152764452005208</v>
      </c>
      <c r="Y14" s="45">
        <v>-13.542058541586021</v>
      </c>
      <c r="Z14" s="45">
        <v>-20.99904592970573</v>
      </c>
      <c r="AA14" s="45">
        <v>-18.640015065544723</v>
      </c>
      <c r="AB14" s="45">
        <v>46.349501265077308</v>
      </c>
      <c r="AC14" s="45">
        <v>66.814810518840702</v>
      </c>
      <c r="AD14" s="45">
        <v>21.513423351612637</v>
      </c>
      <c r="AE14" s="45">
        <v>-11.468317297797338</v>
      </c>
      <c r="AF14" s="45">
        <v>-20.398115191516773</v>
      </c>
    </row>
    <row r="15" spans="1:32" ht="17.100000000000001" customHeight="1" x14ac:dyDescent="0.2">
      <c r="A15" s="42" t="s">
        <v>9</v>
      </c>
      <c r="B15" s="45">
        <v>2.7374357321021892</v>
      </c>
      <c r="C15" s="45">
        <v>4.1197513292230203</v>
      </c>
      <c r="D15" s="45">
        <v>2.249903092062433</v>
      </c>
      <c r="E15" s="45">
        <v>-0.43048347813594567</v>
      </c>
      <c r="F15" s="45">
        <v>-0.57383397533220526</v>
      </c>
      <c r="G15" s="45">
        <v>2.036169004268884</v>
      </c>
      <c r="H15" s="45">
        <v>2.4522510533326658</v>
      </c>
      <c r="I15" s="45">
        <v>1.7196027257076807</v>
      </c>
      <c r="J15" s="45">
        <v>1.475973582040413</v>
      </c>
      <c r="K15" s="45">
        <v>2.3340382673362026</v>
      </c>
      <c r="L15" s="45">
        <v>1.8813278555911417</v>
      </c>
      <c r="M15" s="45">
        <v>2.4884137279158836</v>
      </c>
      <c r="N15" s="45">
        <v>3.4419905009700269</v>
      </c>
      <c r="O15" s="45">
        <v>-0.41580174320091645</v>
      </c>
      <c r="P15" s="45">
        <v>-2.5735612774897776</v>
      </c>
      <c r="Q15" s="45">
        <v>-0.21994719246016814</v>
      </c>
      <c r="R15" s="45">
        <v>7.3032722884480705E-2</v>
      </c>
      <c r="S15" s="45">
        <v>-1.2057951136355105</v>
      </c>
      <c r="T15" s="45">
        <v>0.76489843830194193</v>
      </c>
      <c r="U15" s="45">
        <v>1.2516023605702031E-2</v>
      </c>
      <c r="V15" s="45">
        <v>0.72244833356578386</v>
      </c>
      <c r="W15" s="45">
        <v>3.5309449877390708</v>
      </c>
      <c r="X15" s="45">
        <v>3.2642769491231016</v>
      </c>
      <c r="Y15" s="45">
        <v>0.78516365293819224</v>
      </c>
      <c r="Z15" s="45">
        <v>-8.0054509454285938E-2</v>
      </c>
      <c r="AA15" s="45">
        <v>-1.0927962160853122</v>
      </c>
      <c r="AB15" s="45">
        <v>-1.1582663004459426</v>
      </c>
      <c r="AC15" s="45">
        <v>0.89458030520683796</v>
      </c>
      <c r="AD15" s="45">
        <v>0.86420776115025966</v>
      </c>
      <c r="AE15" s="45">
        <v>1.1088605771278237</v>
      </c>
      <c r="AF15" s="45">
        <v>1.6712869676025921</v>
      </c>
    </row>
    <row r="16" spans="1:32" ht="17.100000000000001" customHeight="1" x14ac:dyDescent="0.2">
      <c r="A16" s="42" t="s">
        <v>10</v>
      </c>
      <c r="B16" s="45">
        <v>2.4945243627058078</v>
      </c>
      <c r="C16" s="45">
        <v>3.300970539806114</v>
      </c>
      <c r="D16" s="45">
        <v>3.4008513660313877</v>
      </c>
      <c r="E16" s="45">
        <v>2.0628232544636305</v>
      </c>
      <c r="F16" s="45">
        <v>1.2769065839787652</v>
      </c>
      <c r="G16" s="45">
        <v>0.70581031781902226</v>
      </c>
      <c r="H16" s="45">
        <v>-0.46971666040203086</v>
      </c>
      <c r="I16" s="45">
        <v>-0.69503970185407216</v>
      </c>
      <c r="J16" s="45">
        <v>0.11736932935422217</v>
      </c>
      <c r="K16" s="45">
        <v>0.86326139050134643</v>
      </c>
      <c r="L16" s="45">
        <v>2.1510180751956876</v>
      </c>
      <c r="M16" s="45">
        <v>4.299640810036065</v>
      </c>
      <c r="N16" s="45">
        <v>4.6631446206326643</v>
      </c>
      <c r="O16" s="45">
        <v>3.7966801954230522</v>
      </c>
      <c r="P16" s="45">
        <v>2.7123077062118472</v>
      </c>
      <c r="Q16" s="45">
        <v>1.8158754721155912</v>
      </c>
      <c r="R16" s="45">
        <v>1.6356322220657082</v>
      </c>
      <c r="S16" s="45">
        <v>2.1068853713397173</v>
      </c>
      <c r="T16" s="45">
        <v>1.9737520300292521</v>
      </c>
      <c r="U16" s="45">
        <v>0.8795438109908682</v>
      </c>
      <c r="V16" s="45">
        <v>0.12788985603735537</v>
      </c>
      <c r="W16" s="45">
        <v>0.29613574898006423</v>
      </c>
      <c r="X16" s="45">
        <v>0.70217604527793576</v>
      </c>
      <c r="Y16" s="45">
        <v>1.1115367380408525</v>
      </c>
      <c r="Z16" s="45">
        <v>2.2669063186895544</v>
      </c>
      <c r="AA16" s="45">
        <v>2.7933476708331906</v>
      </c>
      <c r="AB16" s="45">
        <v>2.9037625081416607</v>
      </c>
      <c r="AC16" s="45">
        <v>3.488323453712372</v>
      </c>
      <c r="AD16" s="45">
        <v>3.3865695506227977</v>
      </c>
      <c r="AE16" s="45">
        <v>2.667636204866386</v>
      </c>
      <c r="AF16" s="45">
        <v>2.5253578260497678</v>
      </c>
    </row>
    <row r="17" spans="1:32" ht="17.100000000000001" customHeight="1" x14ac:dyDescent="0.2">
      <c r="A17" s="42" t="s">
        <v>11</v>
      </c>
      <c r="B17" s="45">
        <v>1.4696653538571969</v>
      </c>
      <c r="C17" s="45">
        <v>1.4314542915316197</v>
      </c>
      <c r="D17" s="45">
        <v>1.2511780007828044</v>
      </c>
      <c r="E17" s="45">
        <v>1.0116052086985183</v>
      </c>
      <c r="F17" s="45">
        <v>0.86896030575385197</v>
      </c>
      <c r="G17" s="45">
        <v>0.84020904530897056</v>
      </c>
      <c r="H17" s="45">
        <v>0.97504307818634395</v>
      </c>
      <c r="I17" s="45">
        <v>1.1301324917479594</v>
      </c>
      <c r="J17" s="45">
        <v>1.3300480240335588</v>
      </c>
      <c r="K17" s="45">
        <v>1.2545849863734748</v>
      </c>
      <c r="L17" s="45">
        <v>1.0845613304571122</v>
      </c>
      <c r="M17" s="45">
        <v>1.0094724891435369</v>
      </c>
      <c r="N17" s="45">
        <v>0.91253384648748437</v>
      </c>
      <c r="O17" s="45">
        <v>0.94229121726285836</v>
      </c>
      <c r="P17" s="45">
        <v>1.0679464831680807</v>
      </c>
      <c r="Q17" s="45">
        <v>1.1927195006883995</v>
      </c>
      <c r="R17" s="45">
        <v>1.2444352484140664</v>
      </c>
      <c r="S17" s="45">
        <v>1.1744587417438446</v>
      </c>
      <c r="T17" s="45">
        <v>1.1321763823079367</v>
      </c>
      <c r="U17" s="45">
        <v>1.1610550673593512</v>
      </c>
      <c r="V17" s="45">
        <v>2.4096174920049673</v>
      </c>
      <c r="W17" s="45">
        <v>1.4244514793558372</v>
      </c>
      <c r="X17" s="45">
        <v>1.3851654413054693</v>
      </c>
      <c r="Y17" s="45">
        <v>1.090779329927738</v>
      </c>
      <c r="Z17" s="45">
        <v>0.87173061233349891</v>
      </c>
      <c r="AA17" s="45">
        <v>0.84019497696972145</v>
      </c>
      <c r="AB17" s="45">
        <v>0.96735217098298243</v>
      </c>
      <c r="AC17" s="45">
        <v>1.1048189944903974</v>
      </c>
      <c r="AD17" s="45">
        <v>1.0078800173670022</v>
      </c>
      <c r="AE17" s="45">
        <v>0.93654597290393493</v>
      </c>
      <c r="AF17" s="45">
        <v>0.93799791240851693</v>
      </c>
    </row>
    <row r="18" spans="1:32" ht="17.100000000000001" customHeight="1" x14ac:dyDescent="0.2">
      <c r="A18" s="72" t="s">
        <v>12</v>
      </c>
      <c r="B18" s="45">
        <v>5.8882634689385149</v>
      </c>
      <c r="C18" s="45">
        <v>3.7899327210106248</v>
      </c>
      <c r="D18" s="45">
        <v>-1.3237373251411499</v>
      </c>
      <c r="E18" s="45">
        <v>-1.5711339230726429</v>
      </c>
      <c r="F18" s="45">
        <v>1.3896273810519721</v>
      </c>
      <c r="G18" s="45">
        <v>4.2508873428845462</v>
      </c>
      <c r="H18" s="45">
        <v>5.2323274221318661</v>
      </c>
      <c r="I18" s="45">
        <v>3.8060688007757193</v>
      </c>
      <c r="J18" s="45">
        <v>2.5215760677895549</v>
      </c>
      <c r="K18" s="45">
        <v>3.3522865908457433</v>
      </c>
      <c r="L18" s="45">
        <v>3.5778923650597205</v>
      </c>
      <c r="M18" s="45">
        <v>1.2960637520395668</v>
      </c>
      <c r="N18" s="45">
        <v>0.43923212046150795</v>
      </c>
      <c r="O18" s="45">
        <v>0.63378040305062111</v>
      </c>
      <c r="P18" s="45">
        <v>0.35240513890113512</v>
      </c>
      <c r="Q18" s="45">
        <v>0.18422575742025327</v>
      </c>
      <c r="R18" s="45">
        <v>1.9742965691441627</v>
      </c>
      <c r="S18" s="45">
        <v>3.8400117361428121</v>
      </c>
      <c r="T18" s="45">
        <v>3.5348972734714934</v>
      </c>
      <c r="U18" s="45">
        <v>1.5957894038401754</v>
      </c>
      <c r="V18" s="45">
        <v>-0.31545328174004128</v>
      </c>
      <c r="W18" s="45">
        <v>-2.4467600061636396</v>
      </c>
      <c r="X18" s="45">
        <v>-2.937291910106421</v>
      </c>
      <c r="Y18" s="45">
        <v>1.1886758073480497</v>
      </c>
      <c r="Z18" s="45">
        <v>3.2505869800896203</v>
      </c>
      <c r="AA18" s="45">
        <v>1.6663845700394253</v>
      </c>
      <c r="AB18" s="45">
        <v>2.1023420078803978</v>
      </c>
      <c r="AC18" s="45">
        <v>0.11465592493289378</v>
      </c>
      <c r="AD18" s="45">
        <v>-3.5364850311887852</v>
      </c>
      <c r="AE18" s="45">
        <v>1.211491609935722</v>
      </c>
      <c r="AF18" s="45">
        <v>5.9173258880248047</v>
      </c>
    </row>
    <row r="19" spans="1:32" s="136" customFormat="1" ht="17.100000000000001" customHeight="1" x14ac:dyDescent="0.2">
      <c r="A19" s="133" t="s">
        <v>94</v>
      </c>
      <c r="B19" s="147">
        <v>-6.7859142907633618E-2</v>
      </c>
      <c r="C19" s="147">
        <v>0.16309976408908078</v>
      </c>
      <c r="D19" s="147">
        <v>1.6799564949394385</v>
      </c>
      <c r="E19" s="147">
        <v>3.0319070714626362</v>
      </c>
      <c r="F19" s="147">
        <v>2.986629329967494</v>
      </c>
      <c r="G19" s="147">
        <v>1.8584475753788965</v>
      </c>
      <c r="H19" s="147">
        <v>0.94616044066575533</v>
      </c>
      <c r="I19" s="147">
        <v>1.5632134023380484</v>
      </c>
      <c r="J19" s="147">
        <v>1.6012876434712942</v>
      </c>
      <c r="K19" s="147">
        <v>1.0761377639289194</v>
      </c>
      <c r="L19" s="147">
        <v>1.0022717914686785</v>
      </c>
      <c r="M19" s="147">
        <v>2.3228374492273218</v>
      </c>
      <c r="N19" s="147">
        <v>2.5008329435428855</v>
      </c>
      <c r="O19" s="147">
        <v>0.40655564353535567</v>
      </c>
      <c r="P19" s="147">
        <v>-2.1823677632871408</v>
      </c>
      <c r="Q19" s="147">
        <v>-1.8966143645636313</v>
      </c>
      <c r="R19" s="147">
        <v>0.16970941000875595</v>
      </c>
      <c r="S19" s="147">
        <v>2.2212857235706762</v>
      </c>
      <c r="T19" s="147">
        <v>2.9077260714774233</v>
      </c>
      <c r="U19" s="147">
        <v>0.45432385002359688</v>
      </c>
      <c r="V19" s="147">
        <v>-0.59432471482780969</v>
      </c>
      <c r="W19" s="147">
        <v>1.6726400847706158</v>
      </c>
      <c r="X19" s="147">
        <v>2.3091820619850489</v>
      </c>
      <c r="Y19" s="147">
        <v>1.4457129471751484</v>
      </c>
      <c r="Z19" s="147">
        <v>1.4574791270359544</v>
      </c>
      <c r="AA19" s="147">
        <v>0.63338880148220422</v>
      </c>
      <c r="AB19" s="147">
        <v>0.69245410470746283</v>
      </c>
      <c r="AC19" s="147">
        <v>2.0733348570041166</v>
      </c>
      <c r="AD19" s="147">
        <v>1.286766067477374</v>
      </c>
      <c r="AE19" s="147">
        <v>-3.9891313450080013E-2</v>
      </c>
      <c r="AF19" s="147">
        <v>0.13418862159928491</v>
      </c>
    </row>
    <row r="20" spans="1:32" ht="17.100000000000001" customHeight="1" x14ac:dyDescent="0.2">
      <c r="A20" s="78" t="s">
        <v>52</v>
      </c>
      <c r="B20" s="45">
        <v>-0.30026119041481891</v>
      </c>
      <c r="C20" s="45">
        <v>0.96106467241994231</v>
      </c>
      <c r="D20" s="45">
        <v>2.9262504482417739</v>
      </c>
      <c r="E20" s="45">
        <v>1.9506735473522552</v>
      </c>
      <c r="F20" s="45">
        <v>1.6092557599648449</v>
      </c>
      <c r="G20" s="45">
        <v>2.3202796431628814</v>
      </c>
      <c r="H20" s="45">
        <v>1.5959083755405334</v>
      </c>
      <c r="I20" s="45">
        <v>1.0185114568889597</v>
      </c>
      <c r="J20" s="45">
        <v>1.0953025833472241</v>
      </c>
      <c r="K20" s="45">
        <v>1.2775873387562475</v>
      </c>
      <c r="L20" s="45">
        <v>0.47704056995188093</v>
      </c>
      <c r="M20" s="45">
        <v>1.1962909392820409</v>
      </c>
      <c r="N20" s="45">
        <v>1.8265406238415549</v>
      </c>
      <c r="O20" s="45">
        <v>-9.4329835839712661E-2</v>
      </c>
      <c r="P20" s="45">
        <v>-4.1789099495556759</v>
      </c>
      <c r="Q20" s="45">
        <v>-3.2200009094931925</v>
      </c>
      <c r="R20" s="45">
        <v>-0.1608437339974178</v>
      </c>
      <c r="S20" s="45">
        <v>0.49716352278339482</v>
      </c>
      <c r="T20" s="45">
        <v>0.70361014940818478</v>
      </c>
      <c r="U20" s="45">
        <v>-0.10437215084301288</v>
      </c>
      <c r="V20" s="45">
        <v>0.42423059281953002</v>
      </c>
      <c r="W20" s="45">
        <v>3.2335611395831076</v>
      </c>
      <c r="X20" s="45">
        <v>3.9247625322751611</v>
      </c>
      <c r="Y20" s="45">
        <v>0.22151052997116949</v>
      </c>
      <c r="Z20" s="45">
        <v>-0.78378457495763554</v>
      </c>
      <c r="AA20" s="45">
        <v>-0.35744527424295125</v>
      </c>
      <c r="AB20" s="45">
        <v>1.9987850612198654</v>
      </c>
      <c r="AC20" s="45">
        <v>3.678741682326514</v>
      </c>
      <c r="AD20" s="45">
        <v>0.59981885870123985</v>
      </c>
      <c r="AE20" s="45">
        <v>-1.527919913485698</v>
      </c>
      <c r="AF20" s="45">
        <v>-2.5677697424675294E-2</v>
      </c>
    </row>
    <row r="21" spans="1:32" ht="17.100000000000001" customHeight="1" x14ac:dyDescent="0.2">
      <c r="A21" s="78" t="s">
        <v>53</v>
      </c>
      <c r="B21" s="45">
        <v>0.27365894380024791</v>
      </c>
      <c r="C21" s="45">
        <v>1.2855354936032848</v>
      </c>
      <c r="D21" s="45">
        <v>2.3492549875016033</v>
      </c>
      <c r="E21" s="45">
        <v>3.5842232991393663</v>
      </c>
      <c r="F21" s="45">
        <v>3.5451720725026448</v>
      </c>
      <c r="G21" s="45">
        <v>2.2368575801442026</v>
      </c>
      <c r="H21" s="45">
        <v>2.0572424982614912</v>
      </c>
      <c r="I21" s="45">
        <v>0.93288406602196616</v>
      </c>
      <c r="J21" s="45">
        <v>-1.0182205502969222</v>
      </c>
      <c r="K21" s="45">
        <v>-1.3903346242352232</v>
      </c>
      <c r="L21" s="45">
        <v>0.54999177232339935</v>
      </c>
      <c r="M21" s="45">
        <v>2.9066695420139066</v>
      </c>
      <c r="N21" s="45">
        <v>1.499446494203438</v>
      </c>
      <c r="O21" s="45">
        <v>-2.7016926744354963</v>
      </c>
      <c r="P21" s="45">
        <v>-5.7268718688462839</v>
      </c>
      <c r="Q21" s="45">
        <v>-0.92178912809287583</v>
      </c>
      <c r="R21" s="45">
        <v>2.8024986915072825</v>
      </c>
      <c r="S21" s="45">
        <v>0.75640998948685034</v>
      </c>
      <c r="T21" s="45">
        <v>-0.35536656085231044</v>
      </c>
      <c r="U21" s="45">
        <v>-0.90907939249847969</v>
      </c>
      <c r="V21" s="45">
        <v>-2.7122646012954443</v>
      </c>
      <c r="W21" s="45">
        <v>0.72805637839123971</v>
      </c>
      <c r="X21" s="45">
        <v>1.833302529332248</v>
      </c>
      <c r="Y21" s="45">
        <v>-4.1532995430872184</v>
      </c>
      <c r="Z21" s="45">
        <v>-2.9728964549048165</v>
      </c>
      <c r="AA21" s="45">
        <v>0.59163053888391381</v>
      </c>
      <c r="AB21" s="45">
        <v>-1.0614618556395339</v>
      </c>
      <c r="AC21" s="45">
        <v>-1.5443163443826124</v>
      </c>
      <c r="AD21" s="45">
        <v>1.8894001128289206</v>
      </c>
      <c r="AE21" s="45">
        <v>2.4650934246662537</v>
      </c>
      <c r="AF21" s="45">
        <v>2.0691149588373703</v>
      </c>
    </row>
    <row r="22" spans="1:32" ht="17.100000000000001" customHeight="1" x14ac:dyDescent="0.2">
      <c r="A22" s="78" t="s">
        <v>55</v>
      </c>
      <c r="B22" s="45">
        <v>6.2658628089964807</v>
      </c>
      <c r="C22" s="45">
        <v>4.9124447044212705</v>
      </c>
      <c r="D22" s="45">
        <v>3.4195417367343106</v>
      </c>
      <c r="E22" s="45">
        <v>4.9128024282165006</v>
      </c>
      <c r="F22" s="45">
        <v>3.9165295310910064</v>
      </c>
      <c r="G22" s="45">
        <v>0.1213505570491602</v>
      </c>
      <c r="H22" s="45">
        <v>-1.1361793239579754</v>
      </c>
      <c r="I22" s="45">
        <v>0.94792917272343846</v>
      </c>
      <c r="J22" s="45">
        <v>0.46357990139542782</v>
      </c>
      <c r="K22" s="45">
        <v>-0.86975208253836644</v>
      </c>
      <c r="L22" s="45">
        <v>-1.0964712685966216</v>
      </c>
      <c r="M22" s="45">
        <v>3.9350900096411179</v>
      </c>
      <c r="N22" s="45">
        <v>4.9004914567627678</v>
      </c>
      <c r="O22" s="45">
        <v>-0.96764207023085635</v>
      </c>
      <c r="P22" s="45">
        <v>-7.3567025739043501</v>
      </c>
      <c r="Q22" s="45">
        <v>-8.5189420872209816</v>
      </c>
      <c r="R22" s="45">
        <v>-6.3523353398017175</v>
      </c>
      <c r="S22" s="45">
        <v>4.7631601873163287</v>
      </c>
      <c r="T22" s="45">
        <v>8.1611693703256947</v>
      </c>
      <c r="U22" s="45">
        <v>-2.0260744285501953</v>
      </c>
      <c r="V22" s="45">
        <v>-4.5339696969697751</v>
      </c>
      <c r="W22" s="45">
        <v>-1.6644792609296299</v>
      </c>
      <c r="X22" s="45">
        <v>-2.5466701908829936</v>
      </c>
      <c r="Y22" s="45">
        <v>-1.5619248408224928</v>
      </c>
      <c r="Z22" s="45">
        <v>5.9530852206397533</v>
      </c>
      <c r="AA22" s="45">
        <v>5.1499915491004744</v>
      </c>
      <c r="AB22" s="45">
        <v>10.225492297896199</v>
      </c>
      <c r="AC22" s="45">
        <v>9.920643236803194</v>
      </c>
      <c r="AD22" s="45">
        <v>-0.52984437900965853</v>
      </c>
      <c r="AE22" s="45">
        <v>-7.4778674058660233</v>
      </c>
      <c r="AF22" s="45">
        <v>-4.1443869201549965</v>
      </c>
    </row>
    <row r="23" spans="1:32" ht="17.100000000000001" customHeight="1" x14ac:dyDescent="0.2">
      <c r="A23" s="78" t="s">
        <v>54</v>
      </c>
      <c r="B23" s="45">
        <v>5.8189345754469768</v>
      </c>
      <c r="C23" s="45">
        <v>5.2777293113485335</v>
      </c>
      <c r="D23" s="45">
        <v>4.3239880440140599</v>
      </c>
      <c r="E23" s="45">
        <v>1.6599798201917482</v>
      </c>
      <c r="F23" s="45">
        <v>1.2288556327527012</v>
      </c>
      <c r="G23" s="45">
        <v>3.7154588143904155</v>
      </c>
      <c r="H23" s="45">
        <v>3.1545889825221884</v>
      </c>
      <c r="I23" s="45">
        <v>-2.5391014488737929</v>
      </c>
      <c r="J23" s="45">
        <v>-6.4212811562033734</v>
      </c>
      <c r="K23" s="45">
        <v>-3.8112470129211706</v>
      </c>
      <c r="L23" s="45">
        <v>1.264079483860292</v>
      </c>
      <c r="M23" s="45">
        <v>8.2369231969165124</v>
      </c>
      <c r="N23" s="45">
        <v>12.150516178979354</v>
      </c>
      <c r="O23" s="45">
        <v>5.0765360682225813</v>
      </c>
      <c r="P23" s="45">
        <v>-4.9786864145038852</v>
      </c>
      <c r="Q23" s="45">
        <v>-3.6228054543990695</v>
      </c>
      <c r="R23" s="45">
        <v>4.5434511801039301</v>
      </c>
      <c r="S23" s="45">
        <v>8.0868700600619903</v>
      </c>
      <c r="T23" s="45">
        <v>7.0302147471579923</v>
      </c>
      <c r="U23" s="45">
        <v>2.8549663576534323</v>
      </c>
      <c r="V23" s="45">
        <v>-0.88770693456249328</v>
      </c>
      <c r="W23" s="45">
        <v>0.20873561641001626</v>
      </c>
      <c r="X23" s="45">
        <v>2.7685300944935154</v>
      </c>
      <c r="Y23" s="45">
        <v>0.64944039857905977</v>
      </c>
      <c r="Z23" s="45">
        <v>-0.99082591414411114</v>
      </c>
      <c r="AA23" s="45">
        <v>2.8221106538846685</v>
      </c>
      <c r="AB23" s="45">
        <v>8.6171722775461479</v>
      </c>
      <c r="AC23" s="45">
        <v>10.539446747127702</v>
      </c>
      <c r="AD23" s="45">
        <v>6.2619431772315437</v>
      </c>
      <c r="AE23" s="45">
        <v>-1.2776584825565318</v>
      </c>
      <c r="AF23" s="45">
        <v>-4.5983922941865041</v>
      </c>
    </row>
    <row r="24" spans="1:32" ht="17.100000000000001" customHeight="1" x14ac:dyDescent="0.2">
      <c r="A24" s="78" t="s">
        <v>72</v>
      </c>
      <c r="B24" s="45">
        <v>-3.9023986524902576</v>
      </c>
      <c r="C24" s="45">
        <v>0.40002661144469265</v>
      </c>
      <c r="D24" s="45">
        <v>4.0774251493495228</v>
      </c>
      <c r="E24" s="45">
        <v>1.840323935084287</v>
      </c>
      <c r="F24" s="45">
        <v>-0.46287018380531952</v>
      </c>
      <c r="G24" s="45">
        <v>-1.7864396538620264</v>
      </c>
      <c r="H24" s="45">
        <v>-0.75475648340228574</v>
      </c>
      <c r="I24" s="45">
        <v>2.5617024776065866</v>
      </c>
      <c r="J24" s="45">
        <v>4.5448134819750852</v>
      </c>
      <c r="K24" s="45">
        <v>3.217538538991449</v>
      </c>
      <c r="L24" s="45">
        <v>3.6983371075099525</v>
      </c>
      <c r="M24" s="45">
        <v>5.4877362231988469</v>
      </c>
      <c r="N24" s="45">
        <v>5.9897510465234172</v>
      </c>
      <c r="O24" s="45">
        <v>1.506835841339571</v>
      </c>
      <c r="P24" s="45">
        <v>-3.8835030508586832</v>
      </c>
      <c r="Q24" s="45">
        <v>-2.5695851137018777</v>
      </c>
      <c r="R24" s="45">
        <v>1.3002017234637231</v>
      </c>
      <c r="S24" s="45">
        <v>4.9650934662629265</v>
      </c>
      <c r="T24" s="45">
        <v>4.2800196337423158</v>
      </c>
      <c r="U24" s="45">
        <v>1.565572423213224</v>
      </c>
      <c r="V24" s="45">
        <v>-2.8295513414412943</v>
      </c>
      <c r="W24" s="45">
        <v>1.3699586398158603</v>
      </c>
      <c r="X24" s="45">
        <v>5.7993216502240985</v>
      </c>
      <c r="Y24" s="45">
        <v>1.6515063185404077</v>
      </c>
      <c r="Z24" s="45">
        <v>-1.0971796820087865</v>
      </c>
      <c r="AA24" s="45">
        <v>-0.29551872203952279</v>
      </c>
      <c r="AB24" s="45">
        <v>-1.8655186581501448</v>
      </c>
      <c r="AC24" s="45">
        <v>-1.0206125042938163</v>
      </c>
      <c r="AD24" s="45">
        <v>5.2661755362700902</v>
      </c>
      <c r="AE24" s="45">
        <v>-1.8262943049982105</v>
      </c>
      <c r="AF24" s="45">
        <v>-7.6570496620830042</v>
      </c>
    </row>
    <row r="25" spans="1:32" ht="17.100000000000001" customHeight="1" x14ac:dyDescent="0.2">
      <c r="A25" s="78" t="s">
        <v>14</v>
      </c>
      <c r="B25" s="45">
        <v>-0.5382555372249298</v>
      </c>
      <c r="C25" s="45">
        <v>0.53667711653055949</v>
      </c>
      <c r="D25" s="45">
        <v>2.4663401076475022</v>
      </c>
      <c r="E25" s="45">
        <v>2.8776014636223035</v>
      </c>
      <c r="F25" s="45">
        <v>3.5873886505811026</v>
      </c>
      <c r="G25" s="45">
        <v>3.2835140358488557</v>
      </c>
      <c r="H25" s="45">
        <v>2.0852649701710968</v>
      </c>
      <c r="I25" s="45">
        <v>2.7672965364865298</v>
      </c>
      <c r="J25" s="45">
        <v>3.8174268836014047</v>
      </c>
      <c r="K25" s="45">
        <v>2.6082440205552393</v>
      </c>
      <c r="L25" s="45">
        <v>0.13926579288099372</v>
      </c>
      <c r="M25" s="45">
        <v>-0.23447397407162507</v>
      </c>
      <c r="N25" s="45">
        <v>0.67765499927823214</v>
      </c>
      <c r="O25" s="45">
        <v>2.9036274703211573</v>
      </c>
      <c r="P25" s="45">
        <v>2.7013107882484899</v>
      </c>
      <c r="Q25" s="45">
        <v>0.9612205638226845</v>
      </c>
      <c r="R25" s="45">
        <v>-0.46757251860494176</v>
      </c>
      <c r="S25" s="45">
        <v>0.27919378846461562</v>
      </c>
      <c r="T25" s="45">
        <v>1.5049636782322073</v>
      </c>
      <c r="U25" s="45">
        <v>2.2743037211284678</v>
      </c>
      <c r="V25" s="45">
        <v>2.6216420731960843</v>
      </c>
      <c r="W25" s="45">
        <v>2.4805744913924288</v>
      </c>
      <c r="X25" s="45">
        <v>2.2747547947910007</v>
      </c>
      <c r="Y25" s="45">
        <v>2.1750754126685701</v>
      </c>
      <c r="Z25" s="45">
        <v>2.0629333597747213</v>
      </c>
      <c r="AA25" s="45">
        <v>1.1291797369050727</v>
      </c>
      <c r="AB25" s="45">
        <v>1.1441789200878461</v>
      </c>
      <c r="AC25" s="45">
        <v>1.1302367482438624</v>
      </c>
      <c r="AD25" s="45">
        <v>0.88207782504807764</v>
      </c>
      <c r="AE25" s="45">
        <v>0.73185604578716035</v>
      </c>
      <c r="AF25" s="45">
        <v>1.0374286954293543</v>
      </c>
    </row>
    <row r="26" spans="1:32" ht="17.100000000000001" customHeight="1" x14ac:dyDescent="0.2">
      <c r="A26" s="78" t="s">
        <v>56</v>
      </c>
      <c r="B26" s="45">
        <v>-3.5887212271868307</v>
      </c>
      <c r="C26" s="45">
        <v>-8.9989715259401812</v>
      </c>
      <c r="D26" s="45">
        <v>-9.1830091937800553</v>
      </c>
      <c r="E26" s="45">
        <v>3.8572796780477869</v>
      </c>
      <c r="F26" s="45">
        <v>8.9438440798576213</v>
      </c>
      <c r="G26" s="45">
        <v>2.3979243626267133</v>
      </c>
      <c r="H26" s="45">
        <v>1.0533889000047258</v>
      </c>
      <c r="I26" s="45">
        <v>3.1121081566246378</v>
      </c>
      <c r="J26" s="45">
        <v>-3.5942369920948791</v>
      </c>
      <c r="K26" s="45">
        <v>-2.314215345956061</v>
      </c>
      <c r="L26" s="45">
        <v>11.636599872953358</v>
      </c>
      <c r="M26" s="45">
        <v>14.8033938100395</v>
      </c>
      <c r="N26" s="45">
        <v>3.7265617679928198</v>
      </c>
      <c r="O26" s="45">
        <v>-9.9682863195305842</v>
      </c>
      <c r="P26" s="45">
        <v>-11.566946381746456</v>
      </c>
      <c r="Q26" s="45">
        <v>-7.8287829174406909</v>
      </c>
      <c r="R26" s="45">
        <v>1.46362055806597</v>
      </c>
      <c r="S26" s="45">
        <v>13.92104536213794</v>
      </c>
      <c r="T26" s="45">
        <v>14.757308718915208</v>
      </c>
      <c r="U26" s="45">
        <v>-1.9829737802218306</v>
      </c>
      <c r="V26" s="45">
        <v>-5.5737050314712882</v>
      </c>
      <c r="W26" s="45">
        <v>-1.0386936774619104</v>
      </c>
      <c r="X26" s="45">
        <v>-2.7702710934552788</v>
      </c>
      <c r="Y26" s="45">
        <v>14.258951999624635</v>
      </c>
      <c r="Z26" s="45">
        <v>15.089457299985853</v>
      </c>
      <c r="AA26" s="45">
        <v>2.5175245237268884</v>
      </c>
      <c r="AB26" s="45">
        <v>-6.253780411149334</v>
      </c>
      <c r="AC26" s="45">
        <v>-3.8210520998420372</v>
      </c>
      <c r="AD26" s="45">
        <v>-6.4958282446092586E-2</v>
      </c>
      <c r="AE26" s="45">
        <v>10.558876525962102</v>
      </c>
      <c r="AF26" s="45">
        <v>9.2080166242151549</v>
      </c>
    </row>
    <row r="27" spans="1:32" ht="17.100000000000001" customHeight="1" x14ac:dyDescent="0.2">
      <c r="A27" s="78" t="s">
        <v>57</v>
      </c>
      <c r="B27" s="45">
        <v>2.3793119830184395</v>
      </c>
      <c r="C27" s="45">
        <v>1.4277351311598574</v>
      </c>
      <c r="D27" s="45">
        <v>0.97789294650290071</v>
      </c>
      <c r="E27" s="45">
        <v>0.78474014537257553</v>
      </c>
      <c r="F27" s="45">
        <v>0.32003245462510765</v>
      </c>
      <c r="G27" s="45">
        <v>0.73429176497945559</v>
      </c>
      <c r="H27" s="45">
        <v>3.0143488313020717</v>
      </c>
      <c r="I27" s="45">
        <v>5.091740389949484</v>
      </c>
      <c r="J27" s="45">
        <v>4.6208932843497585</v>
      </c>
      <c r="K27" s="45">
        <v>3.7209038716105036</v>
      </c>
      <c r="L27" s="45">
        <v>4.3911670539642955</v>
      </c>
      <c r="M27" s="45">
        <v>4.2633557181414483</v>
      </c>
      <c r="N27" s="45">
        <v>2.2307289513868511</v>
      </c>
      <c r="O27" s="45">
        <v>-0.33430527535345256</v>
      </c>
      <c r="P27" s="45">
        <v>-1.5930429599254836</v>
      </c>
      <c r="Q27" s="45">
        <v>-0.8140963395568912</v>
      </c>
      <c r="R27" s="45">
        <v>1.6458795913694813</v>
      </c>
      <c r="S27" s="45">
        <v>2.4376327600360792</v>
      </c>
      <c r="T27" s="45">
        <v>1.0777683739168209</v>
      </c>
      <c r="U27" s="45">
        <v>-0.7577767802552815</v>
      </c>
      <c r="V27" s="45">
        <v>0.3199164399558363</v>
      </c>
      <c r="W27" s="45">
        <v>1.4751672606978516</v>
      </c>
      <c r="X27" s="45">
        <v>1.5911601699606148</v>
      </c>
      <c r="Y27" s="45">
        <v>4.5811168217725351</v>
      </c>
      <c r="Z27" s="45">
        <v>6.2276150048325318</v>
      </c>
      <c r="AA27" s="45">
        <v>4.2139044967212325</v>
      </c>
      <c r="AB27" s="45">
        <v>3.2635191400390617</v>
      </c>
      <c r="AC27" s="45">
        <v>0.79424907269938227</v>
      </c>
      <c r="AD27" s="45">
        <v>-2.8431093560267073</v>
      </c>
      <c r="AE27" s="45">
        <v>1.7533207725194622</v>
      </c>
      <c r="AF27" s="45">
        <v>6.0176270756959083</v>
      </c>
    </row>
    <row r="28" spans="1:32" ht="17.100000000000001" customHeight="1" x14ac:dyDescent="0.2">
      <c r="A28" s="78" t="s">
        <v>15</v>
      </c>
      <c r="B28" s="45">
        <v>4.5098228244007332</v>
      </c>
      <c r="C28" s="45">
        <v>2.9725346449025469</v>
      </c>
      <c r="D28" s="45">
        <v>6.2491804321763267</v>
      </c>
      <c r="E28" s="45">
        <v>6.4887710875277671</v>
      </c>
      <c r="F28" s="45">
        <v>2.7297908788350478</v>
      </c>
      <c r="G28" s="45">
        <v>-0.64144451930074897</v>
      </c>
      <c r="H28" s="45">
        <v>-1.9297162903684661</v>
      </c>
      <c r="I28" s="45">
        <v>-0.79035457319566182</v>
      </c>
      <c r="J28" s="45">
        <v>0.44990300872471689</v>
      </c>
      <c r="K28" s="45">
        <v>1.6886043102850801</v>
      </c>
      <c r="L28" s="45">
        <v>4.0137202880734524</v>
      </c>
      <c r="M28" s="45">
        <v>5.9068141157988308</v>
      </c>
      <c r="N28" s="45">
        <v>4.7206191917764873</v>
      </c>
      <c r="O28" s="45">
        <v>3.0950961575068048</v>
      </c>
      <c r="P28" s="45">
        <v>2.604107465621075</v>
      </c>
      <c r="Q28" s="45">
        <v>2.753394272216525</v>
      </c>
      <c r="R28" s="45">
        <v>2.6607556406869293</v>
      </c>
      <c r="S28" s="45">
        <v>3.7805956719214828</v>
      </c>
      <c r="T28" s="45">
        <v>1.8330944097045165</v>
      </c>
      <c r="U28" s="45">
        <v>-0.70455729077070206</v>
      </c>
      <c r="V28" s="45">
        <v>-0.55837740374842237</v>
      </c>
      <c r="W28" s="45">
        <v>2.5227380893873219</v>
      </c>
      <c r="X28" s="45">
        <v>3.0727120065086932</v>
      </c>
      <c r="Y28" s="45">
        <v>3.1323829630191424</v>
      </c>
      <c r="Z28" s="45">
        <v>0.89396216483865754</v>
      </c>
      <c r="AA28" s="45">
        <v>-3.9033127943863377</v>
      </c>
      <c r="AB28" s="45">
        <v>-6.3050701734434611</v>
      </c>
      <c r="AC28" s="45">
        <v>-2.7679428428265651</v>
      </c>
      <c r="AD28" s="45">
        <v>3.3205510717795539</v>
      </c>
      <c r="AE28" s="45">
        <v>3.1508682701802959</v>
      </c>
      <c r="AF28" s="45">
        <v>1.954714743641861</v>
      </c>
    </row>
    <row r="29" spans="1:32" ht="17.100000000000001" customHeight="1" x14ac:dyDescent="0.2">
      <c r="A29" s="78" t="s">
        <v>16</v>
      </c>
      <c r="B29" s="45">
        <v>-2.4407326058882628</v>
      </c>
      <c r="C29" s="45">
        <v>-4.0740786363495545</v>
      </c>
      <c r="D29" s="45">
        <v>-2.9801424391865838</v>
      </c>
      <c r="E29" s="45">
        <v>3.0640235352143774</v>
      </c>
      <c r="F29" s="45">
        <v>5.1124095786989843</v>
      </c>
      <c r="G29" s="45">
        <v>2.3514520039893183</v>
      </c>
      <c r="H29" s="45">
        <v>-0.19593825426448275</v>
      </c>
      <c r="I29" s="45">
        <v>2.8304307104790816</v>
      </c>
      <c r="J29" s="45">
        <v>6.442709725096063</v>
      </c>
      <c r="K29" s="45">
        <v>3.0828682318295719</v>
      </c>
      <c r="L29" s="45">
        <v>-3.4779132254665224</v>
      </c>
      <c r="M29" s="45">
        <v>-5.406432931863014</v>
      </c>
      <c r="N29" s="45">
        <v>0.12789929354235507</v>
      </c>
      <c r="O29" s="45">
        <v>4.0902508259112347</v>
      </c>
      <c r="P29" s="45">
        <v>2.2049621865896096</v>
      </c>
      <c r="Q29" s="45">
        <v>-3.6707337169639698</v>
      </c>
      <c r="R29" s="45">
        <v>-3.9783351268233846</v>
      </c>
      <c r="S29" s="45">
        <v>0.33477848959979628</v>
      </c>
      <c r="T29" s="45">
        <v>5.8406186778590552</v>
      </c>
      <c r="U29" s="45">
        <v>0.25227495978143999</v>
      </c>
      <c r="V29" s="45">
        <v>-5.1793309376589995</v>
      </c>
      <c r="W29" s="45">
        <v>0.46780323390891443</v>
      </c>
      <c r="X29" s="45">
        <v>3.4419089452941032</v>
      </c>
      <c r="Y29" s="45">
        <v>0.51640910844845678</v>
      </c>
      <c r="Z29" s="45">
        <v>-1.3607750715315836</v>
      </c>
      <c r="AA29" s="45">
        <v>-2.3396992786719362</v>
      </c>
      <c r="AB29" s="45">
        <v>-0.10066956911204406</v>
      </c>
      <c r="AC29" s="45">
        <v>10.243319111535708</v>
      </c>
      <c r="AD29" s="45">
        <v>5.3287744123153846</v>
      </c>
      <c r="AE29" s="45">
        <v>-4.7793021831799232</v>
      </c>
      <c r="AF29" s="45">
        <v>-7.4810295781038256</v>
      </c>
    </row>
    <row r="30" spans="1:32" ht="17.100000000000001" customHeight="1" x14ac:dyDescent="0.2">
      <c r="A30" s="78" t="s">
        <v>58</v>
      </c>
      <c r="B30" s="45">
        <v>-1.1985314250928636</v>
      </c>
      <c r="C30" s="45">
        <v>0.22255726202127235</v>
      </c>
      <c r="D30" s="45">
        <v>3.8896312524706156</v>
      </c>
      <c r="E30" s="45">
        <v>6.9870372265371294</v>
      </c>
      <c r="F30" s="45">
        <v>5.9732037122683268</v>
      </c>
      <c r="G30" s="45">
        <v>3.4390039760771485</v>
      </c>
      <c r="H30" s="45">
        <v>0.24336962315112398</v>
      </c>
      <c r="I30" s="45">
        <v>1.1840132244309132</v>
      </c>
      <c r="J30" s="45">
        <v>1.3332147417065565</v>
      </c>
      <c r="K30" s="45">
        <v>0.20030135961395246</v>
      </c>
      <c r="L30" s="45">
        <v>0.43436352085799435</v>
      </c>
      <c r="M30" s="45">
        <v>3.1447209729095427</v>
      </c>
      <c r="N30" s="45">
        <v>1.2363534608870186</v>
      </c>
      <c r="O30" s="45">
        <v>-0.71197163821078435</v>
      </c>
      <c r="P30" s="45">
        <v>-0.54426159756542081</v>
      </c>
      <c r="Q30" s="45">
        <v>1.9918685191879337</v>
      </c>
      <c r="R30" s="45">
        <v>2.7409754202962988</v>
      </c>
      <c r="S30" s="45">
        <v>-0.62985466248295374</v>
      </c>
      <c r="T30" s="45">
        <v>-1.3102322818577483</v>
      </c>
      <c r="U30" s="45">
        <v>1.1880595998205346</v>
      </c>
      <c r="V30" s="45">
        <v>4.6550998082065975</v>
      </c>
      <c r="W30" s="45">
        <v>4.8450592377221158</v>
      </c>
      <c r="X30" s="45">
        <v>2.4922396864041074</v>
      </c>
      <c r="Y30" s="45">
        <v>0.76551325943445825</v>
      </c>
      <c r="Z30" s="45">
        <v>2.5453119183136863</v>
      </c>
      <c r="AA30" s="45">
        <v>1.8095285764630376</v>
      </c>
      <c r="AB30" s="45">
        <v>-1.0151081599080181</v>
      </c>
      <c r="AC30" s="45">
        <v>-4.4064762595143243</v>
      </c>
      <c r="AD30" s="45">
        <v>-4.0432080647390567</v>
      </c>
      <c r="AE30" s="45">
        <v>3.6184021406814537</v>
      </c>
      <c r="AF30" s="45">
        <v>7.7449658206989902</v>
      </c>
    </row>
    <row r="31" spans="1:32" ht="17.100000000000001" customHeight="1" x14ac:dyDescent="0.2">
      <c r="A31" s="78" t="s">
        <v>71</v>
      </c>
      <c r="B31" s="45">
        <v>-1.1194753828894788</v>
      </c>
      <c r="C31" s="45">
        <v>13.760231873260986</v>
      </c>
      <c r="D31" s="45">
        <v>27.640326311685758</v>
      </c>
      <c r="E31" s="45">
        <v>26.750211302616499</v>
      </c>
      <c r="F31" s="45">
        <v>17.720505638582186</v>
      </c>
      <c r="G31" s="45">
        <v>11.368884700532455</v>
      </c>
      <c r="H31" s="45">
        <v>7.8802585998011043</v>
      </c>
      <c r="I31" s="45">
        <v>7.3880394277331618</v>
      </c>
      <c r="J31" s="45">
        <v>4.0625440951614689</v>
      </c>
      <c r="K31" s="45">
        <v>1.0259400809162544</v>
      </c>
      <c r="L31" s="45">
        <v>-0.39156871384612435</v>
      </c>
      <c r="M31" s="45">
        <v>-0.14173532775543229</v>
      </c>
      <c r="N31" s="45">
        <v>-0.56906741345552625</v>
      </c>
      <c r="O31" s="45">
        <v>0.51568529650263262</v>
      </c>
      <c r="P31" s="45">
        <v>-8.5267756643324422</v>
      </c>
      <c r="Q31" s="45">
        <v>-15.371026361067541</v>
      </c>
      <c r="R31" s="45">
        <v>-6.7571379605360633</v>
      </c>
      <c r="S31" s="45">
        <v>4.0695285976162676</v>
      </c>
      <c r="T31" s="45">
        <v>7.8472759231900779</v>
      </c>
      <c r="U31" s="45">
        <v>11.009018782158432</v>
      </c>
      <c r="V31" s="45">
        <v>0.42047687905069075</v>
      </c>
      <c r="W31" s="45">
        <v>-13.572894390692813</v>
      </c>
      <c r="X31" s="45">
        <v>-13.157991625116106</v>
      </c>
      <c r="Y31" s="45">
        <v>-7.8438655561868353</v>
      </c>
      <c r="Z31" s="45">
        <v>-0.92515264657587748</v>
      </c>
      <c r="AA31" s="45">
        <v>16.369766943937215</v>
      </c>
      <c r="AB31" s="45">
        <v>23.05774897900934</v>
      </c>
      <c r="AC31" s="45">
        <v>16.436941845950681</v>
      </c>
      <c r="AD31" s="45">
        <v>11.356316089954955</v>
      </c>
      <c r="AE31" s="45">
        <v>5.7243393474124105</v>
      </c>
      <c r="AF31" s="45">
        <v>2.8272827151158975</v>
      </c>
    </row>
    <row r="32" spans="1:32" ht="17.100000000000001" customHeight="1" x14ac:dyDescent="0.2">
      <c r="A32" s="78" t="s">
        <v>17</v>
      </c>
      <c r="B32" s="45">
        <v>-1.6032879825421897</v>
      </c>
      <c r="C32" s="45">
        <v>-1.7049213130522101</v>
      </c>
      <c r="D32" s="45">
        <v>-1.249472298667953</v>
      </c>
      <c r="E32" s="45">
        <v>-0.7498681550622166</v>
      </c>
      <c r="F32" s="45">
        <v>-0.325292864424509</v>
      </c>
      <c r="G32" s="45">
        <v>0.380291133448174</v>
      </c>
      <c r="H32" s="45">
        <v>0.68698993320333024</v>
      </c>
      <c r="I32" s="45">
        <v>1.2549104067829608</v>
      </c>
      <c r="J32" s="45">
        <v>1.5972861237540936</v>
      </c>
      <c r="K32" s="45">
        <v>1.216002983970399</v>
      </c>
      <c r="L32" s="45">
        <v>0.70924942189281026</v>
      </c>
      <c r="M32" s="45">
        <v>0.48539836295713457</v>
      </c>
      <c r="N32" s="45">
        <v>0.24573169140968965</v>
      </c>
      <c r="O32" s="45">
        <v>5.1551417380868436E-2</v>
      </c>
      <c r="P32" s="45">
        <v>0.15803248524055569</v>
      </c>
      <c r="Q32" s="45">
        <v>0.26285215719530353</v>
      </c>
      <c r="R32" s="45">
        <v>0.60006953631779325</v>
      </c>
      <c r="S32" s="45">
        <v>1.1673405141294779</v>
      </c>
      <c r="T32" s="45">
        <v>1.6066008357463524</v>
      </c>
      <c r="U32" s="45">
        <v>1.4491248066573315</v>
      </c>
      <c r="V32" s="45">
        <v>1.0441169641363768</v>
      </c>
      <c r="W32" s="45">
        <v>0.86512772132170124</v>
      </c>
      <c r="X32" s="45">
        <v>1.0665769709129247</v>
      </c>
      <c r="Y32" s="45">
        <v>1.2252687536181917</v>
      </c>
      <c r="Z32" s="45">
        <v>0.96694436582769328</v>
      </c>
      <c r="AA32" s="45">
        <v>0.28661954253945687</v>
      </c>
      <c r="AB32" s="45">
        <v>-0.48218948465306166</v>
      </c>
      <c r="AC32" s="45">
        <v>-0.93973820236186167</v>
      </c>
      <c r="AD32" s="45">
        <v>-0.85545555687981389</v>
      </c>
      <c r="AE32" s="45">
        <v>-0.41552180820993989</v>
      </c>
      <c r="AF32" s="45">
        <v>-0.22127709537034246</v>
      </c>
    </row>
    <row r="33" spans="1:32" ht="17.100000000000001" customHeight="1" x14ac:dyDescent="0.2">
      <c r="A33" s="78" t="s">
        <v>59</v>
      </c>
      <c r="B33" s="45">
        <v>0.74699708024659195</v>
      </c>
      <c r="C33" s="45">
        <v>0.72864411305786358</v>
      </c>
      <c r="D33" s="45">
        <v>0.72030757174044169</v>
      </c>
      <c r="E33" s="45">
        <v>0.70117552849018328</v>
      </c>
      <c r="F33" s="45">
        <v>0.68759248432166409</v>
      </c>
      <c r="G33" s="45">
        <v>0.68451981978396859</v>
      </c>
      <c r="H33" s="45">
        <v>0.68688786411559288</v>
      </c>
      <c r="I33" s="45">
        <v>0.69012580813356816</v>
      </c>
      <c r="J33" s="45">
        <v>0.69264642837230106</v>
      </c>
      <c r="K33" s="45">
        <v>0.69077926128016109</v>
      </c>
      <c r="L33" s="45">
        <v>0.68622027871789726</v>
      </c>
      <c r="M33" s="45">
        <v>0.68519334970389423</v>
      </c>
      <c r="N33" s="45">
        <v>0.68619517509582728</v>
      </c>
      <c r="O33" s="45">
        <v>0.68208162444602927</v>
      </c>
      <c r="P33" s="45">
        <v>0.67370944976121727</v>
      </c>
      <c r="Q33" s="45">
        <v>0.66963298343436506</v>
      </c>
      <c r="R33" s="45">
        <v>0.67078619886935531</v>
      </c>
      <c r="S33" s="45">
        <v>0.67830294432111859</v>
      </c>
      <c r="T33" s="45">
        <v>0.68865976499699055</v>
      </c>
      <c r="U33" s="45">
        <v>0.69005270565825061</v>
      </c>
      <c r="V33" s="45">
        <v>0.68238236770947758</v>
      </c>
      <c r="W33" s="45">
        <v>0.67943466484285953</v>
      </c>
      <c r="X33" s="45">
        <v>0.67978088736788678</v>
      </c>
      <c r="Y33" s="45">
        <v>0.67496843718575228</v>
      </c>
      <c r="Z33" s="45">
        <v>0.66719848632672552</v>
      </c>
      <c r="AA33" s="45">
        <v>0.66147641331855134</v>
      </c>
      <c r="AB33" s="45">
        <v>0.74984020904507176</v>
      </c>
      <c r="AC33" s="45">
        <v>0.65703387150433112</v>
      </c>
      <c r="AD33" s="45">
        <v>0.66133926858416014</v>
      </c>
      <c r="AE33" s="45">
        <v>0.65931379022403647</v>
      </c>
      <c r="AF33" s="45">
        <v>0.65256834744507053</v>
      </c>
    </row>
    <row r="34" spans="1:32" ht="17.100000000000001" customHeight="1" x14ac:dyDescent="0.2">
      <c r="A34" s="79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</row>
    <row r="35" spans="1:32" s="86" customFormat="1" ht="17.100000000000001" customHeight="1" x14ac:dyDescent="0.2">
      <c r="A35" s="133" t="s">
        <v>95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</row>
    <row r="36" spans="1:32" s="11" customFormat="1" ht="17.100000000000001" customHeight="1" thickBot="1" x14ac:dyDescent="0.25">
      <c r="A36" s="51" t="s">
        <v>19</v>
      </c>
      <c r="B36" s="100">
        <v>5.1295549644793992</v>
      </c>
      <c r="C36" s="100">
        <v>2.443260849602269</v>
      </c>
      <c r="D36" s="100">
        <v>2.0783405283334444</v>
      </c>
      <c r="E36" s="100">
        <v>2.2003627570801543</v>
      </c>
      <c r="F36" s="100">
        <v>0.59882145292053934</v>
      </c>
      <c r="G36" s="100">
        <v>-0.71117402624005788</v>
      </c>
      <c r="H36" s="100">
        <v>-0.53968165162152637</v>
      </c>
      <c r="I36" s="100">
        <v>0.60890314725117189</v>
      </c>
      <c r="J36" s="100">
        <v>0.89491320421355436</v>
      </c>
      <c r="K36" s="100">
        <v>2.8294238664497096</v>
      </c>
      <c r="L36" s="100">
        <v>2.7884724379358961</v>
      </c>
      <c r="M36" s="100">
        <v>1.4409779768273401</v>
      </c>
      <c r="N36" s="100">
        <v>2.5066261402918677</v>
      </c>
      <c r="O36" s="100">
        <v>0.61250449865735135</v>
      </c>
      <c r="P36" s="100">
        <v>-2.0455783296077223</v>
      </c>
      <c r="Q36" s="100">
        <v>-1.2406246235845408</v>
      </c>
      <c r="R36" s="100">
        <v>0.25077457000564074</v>
      </c>
      <c r="S36" s="100">
        <v>-0.92022775918567667</v>
      </c>
      <c r="T36" s="100">
        <v>0.30719417023619133</v>
      </c>
      <c r="U36" s="100">
        <v>1.5558503154520897</v>
      </c>
      <c r="V36" s="100">
        <v>3.4391968455689481</v>
      </c>
      <c r="W36" s="100">
        <v>5.1836400610236533</v>
      </c>
      <c r="X36" s="100">
        <v>3.5727435802145768</v>
      </c>
      <c r="Y36" s="100">
        <v>2.3294224681769116E-2</v>
      </c>
      <c r="Z36" s="100">
        <v>-0.52915582773009895</v>
      </c>
      <c r="AA36" s="100">
        <v>1.9246713894603973</v>
      </c>
      <c r="AB36" s="100">
        <v>3.8497917462946729</v>
      </c>
      <c r="AC36" s="100">
        <v>5.7160361595641307</v>
      </c>
      <c r="AD36" s="100">
        <v>2.3968484554212299</v>
      </c>
      <c r="AE36" s="100">
        <v>0.45103435307456419</v>
      </c>
      <c r="AF36" s="100">
        <v>1.2947421930662895</v>
      </c>
    </row>
    <row r="37" spans="1:32" x14ac:dyDescent="0.2">
      <c r="A37" s="13" t="s">
        <v>50</v>
      </c>
    </row>
  </sheetData>
  <mergeCells count="8">
    <mergeCell ref="B3:E3"/>
    <mergeCell ref="F3:I3"/>
    <mergeCell ref="AD3:AF3"/>
    <mergeCell ref="V3:Y3"/>
    <mergeCell ref="R3:U3"/>
    <mergeCell ref="N3:Q3"/>
    <mergeCell ref="J3:M3"/>
    <mergeCell ref="Z3:AC3"/>
  </mergeCells>
  <conditionalFormatting sqref="B5:AF36">
    <cfRule type="cellIs" dxfId="0" priority="8" operator="lessThan">
      <formula>0</formula>
    </cfRule>
  </conditionalFormatting>
  <pageMargins left="0.51181102362204722" right="0" top="0.51181102362204722" bottom="0" header="0" footer="0"/>
  <pageSetup paperSize="9" scale="6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Q57"/>
  <sheetViews>
    <sheetView view="pageBreakPreview" zoomScaleSheetLayoutView="100" workbookViewId="0">
      <pane xSplit="11" ySplit="4" topLeftCell="L5" activePane="bottomRight" state="frozen"/>
      <selection activeCell="AD23" sqref="AD23"/>
      <selection pane="topRight" activeCell="AD23" sqref="AD23"/>
      <selection pane="bottomLeft" activeCell="AD23" sqref="AD23"/>
      <selection pane="bottomRight" activeCell="AO6" sqref="AO6"/>
    </sheetView>
  </sheetViews>
  <sheetFormatPr defaultColWidth="9.140625" defaultRowHeight="11.25" x14ac:dyDescent="0.2"/>
  <cols>
    <col min="1" max="1" width="26.28515625" style="1" customWidth="1"/>
    <col min="2" max="9" width="5.7109375" style="5" hidden="1" customWidth="1"/>
    <col min="10" max="15" width="6" style="5" hidden="1" customWidth="1"/>
    <col min="16" max="19" width="6.28515625" style="5" hidden="1" customWidth="1"/>
    <col min="20" max="23" width="6.7109375" style="5" hidden="1" customWidth="1"/>
    <col min="24" max="28" width="6.7109375" style="5" customWidth="1"/>
    <col min="29" max="40" width="6.7109375" style="1" customWidth="1"/>
    <col min="41" max="41" width="7.5703125" style="1" customWidth="1"/>
    <col min="42" max="43" width="6.28515625" style="1" customWidth="1"/>
    <col min="44" max="16384" width="9.140625" style="1"/>
  </cols>
  <sheetData>
    <row r="1" spans="1:43" ht="16.5" customHeight="1" x14ac:dyDescent="0.2">
      <c r="X1" s="32" t="s">
        <v>113</v>
      </c>
      <c r="AC1" s="5"/>
    </row>
    <row r="2" spans="1:43" ht="1.5" customHeight="1" thickBot="1" x14ac:dyDescent="0.25"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5" t="s">
        <v>33</v>
      </c>
      <c r="P2" s="5" t="s">
        <v>34</v>
      </c>
      <c r="Q2" s="5" t="s">
        <v>35</v>
      </c>
      <c r="R2" s="5" t="s">
        <v>36</v>
      </c>
      <c r="S2" s="5" t="s">
        <v>37</v>
      </c>
      <c r="T2" s="5" t="s">
        <v>38</v>
      </c>
      <c r="U2" s="5" t="s">
        <v>39</v>
      </c>
      <c r="V2" s="5" t="s">
        <v>40</v>
      </c>
      <c r="W2" s="5" t="s">
        <v>41</v>
      </c>
      <c r="X2" s="5" t="s">
        <v>42</v>
      </c>
      <c r="Y2" s="5" t="s">
        <v>43</v>
      </c>
      <c r="Z2" s="5" t="s">
        <v>44</v>
      </c>
      <c r="AA2" s="5" t="s">
        <v>45</v>
      </c>
      <c r="AB2" s="5" t="s">
        <v>51</v>
      </c>
      <c r="AC2" s="5" t="s">
        <v>73</v>
      </c>
      <c r="AD2" s="1" t="s">
        <v>74</v>
      </c>
      <c r="AE2" s="1" t="s">
        <v>75</v>
      </c>
      <c r="AF2" s="1" t="s">
        <v>78</v>
      </c>
    </row>
    <row r="3" spans="1:43" s="7" customFormat="1" ht="15" customHeight="1" x14ac:dyDescent="0.2">
      <c r="B3" s="212" t="s">
        <v>67</v>
      </c>
      <c r="C3" s="212"/>
      <c r="D3" s="212" t="s">
        <v>66</v>
      </c>
      <c r="E3" s="212"/>
      <c r="F3" s="212"/>
      <c r="G3" s="212"/>
      <c r="H3" s="212" t="s">
        <v>60</v>
      </c>
      <c r="I3" s="212"/>
      <c r="J3" s="212"/>
      <c r="K3" s="212"/>
      <c r="L3" s="212" t="s">
        <v>61</v>
      </c>
      <c r="M3" s="212"/>
      <c r="N3" s="212"/>
      <c r="O3" s="212"/>
      <c r="P3" s="212" t="s">
        <v>62</v>
      </c>
      <c r="Q3" s="212"/>
      <c r="R3" s="212"/>
      <c r="S3" s="212"/>
      <c r="T3" s="212" t="s">
        <v>63</v>
      </c>
      <c r="U3" s="212"/>
      <c r="V3" s="212"/>
      <c r="W3" s="212"/>
      <c r="X3" s="212" t="s">
        <v>64</v>
      </c>
      <c r="Y3" s="212"/>
      <c r="Z3" s="212"/>
      <c r="AA3" s="212"/>
      <c r="AB3" s="212" t="s">
        <v>65</v>
      </c>
      <c r="AC3" s="212"/>
      <c r="AD3" s="212"/>
      <c r="AE3" s="212"/>
      <c r="AF3" s="211" t="s">
        <v>77</v>
      </c>
      <c r="AG3" s="211"/>
      <c r="AH3" s="211"/>
      <c r="AI3" s="211"/>
      <c r="AJ3" s="206" t="s">
        <v>80</v>
      </c>
      <c r="AK3" s="206"/>
      <c r="AL3" s="206"/>
      <c r="AM3" s="206"/>
      <c r="AN3" s="211" t="s">
        <v>92</v>
      </c>
      <c r="AO3" s="211"/>
      <c r="AP3" s="211"/>
      <c r="AQ3" s="211"/>
    </row>
    <row r="4" spans="1:43" x14ac:dyDescent="0.2">
      <c r="A4" s="21" t="s">
        <v>68</v>
      </c>
      <c r="B4" s="22" t="s">
        <v>48</v>
      </c>
      <c r="C4" s="22" t="s">
        <v>49</v>
      </c>
      <c r="D4" s="22" t="s">
        <v>46</v>
      </c>
      <c r="E4" s="22" t="s">
        <v>47</v>
      </c>
      <c r="F4" s="22" t="s">
        <v>48</v>
      </c>
      <c r="G4" s="22" t="s">
        <v>49</v>
      </c>
      <c r="H4" s="22" t="s">
        <v>46</v>
      </c>
      <c r="I4" s="22" t="s">
        <v>47</v>
      </c>
      <c r="J4" s="22" t="s">
        <v>48</v>
      </c>
      <c r="K4" s="22" t="s">
        <v>49</v>
      </c>
      <c r="L4" s="22" t="s">
        <v>46</v>
      </c>
      <c r="M4" s="22" t="s">
        <v>47</v>
      </c>
      <c r="N4" s="22" t="s">
        <v>48</v>
      </c>
      <c r="O4" s="22" t="s">
        <v>49</v>
      </c>
      <c r="P4" s="22" t="s">
        <v>46</v>
      </c>
      <c r="Q4" s="22" t="s">
        <v>47</v>
      </c>
      <c r="R4" s="22" t="s">
        <v>48</v>
      </c>
      <c r="S4" s="22" t="s">
        <v>49</v>
      </c>
      <c r="T4" s="22" t="s">
        <v>46</v>
      </c>
      <c r="U4" s="22" t="s">
        <v>47</v>
      </c>
      <c r="V4" s="22" t="s">
        <v>48</v>
      </c>
      <c r="W4" s="22" t="s">
        <v>49</v>
      </c>
      <c r="X4" s="22" t="s">
        <v>46</v>
      </c>
      <c r="Y4" s="22" t="s">
        <v>47</v>
      </c>
      <c r="Z4" s="22" t="s">
        <v>48</v>
      </c>
      <c r="AA4" s="22" t="s">
        <v>49</v>
      </c>
      <c r="AB4" s="22" t="s">
        <v>46</v>
      </c>
      <c r="AC4" s="22" t="s">
        <v>47</v>
      </c>
      <c r="AD4" s="22" t="s">
        <v>48</v>
      </c>
      <c r="AE4" s="22" t="s">
        <v>49</v>
      </c>
      <c r="AF4" s="12" t="s">
        <v>46</v>
      </c>
      <c r="AG4" s="12" t="s">
        <v>47</v>
      </c>
      <c r="AH4" s="12" t="s">
        <v>48</v>
      </c>
      <c r="AI4" s="22" t="s">
        <v>49</v>
      </c>
      <c r="AJ4" s="38" t="s">
        <v>46</v>
      </c>
      <c r="AK4" s="38" t="s">
        <v>47</v>
      </c>
      <c r="AL4" s="38" t="s">
        <v>48</v>
      </c>
      <c r="AM4" s="38" t="s">
        <v>49</v>
      </c>
      <c r="AN4" s="56" t="s">
        <v>46</v>
      </c>
      <c r="AO4" s="38" t="s">
        <v>47</v>
      </c>
      <c r="AP4" s="56" t="s">
        <v>48</v>
      </c>
      <c r="AQ4" s="56" t="s">
        <v>49</v>
      </c>
    </row>
    <row r="5" spans="1:43" s="8" customFormat="1" ht="18" customHeight="1" x14ac:dyDescent="0.2">
      <c r="A5" s="2" t="s">
        <v>97</v>
      </c>
      <c r="B5" s="10" t="e">
        <f>#REF!/Trend_VA!#REF!*100</f>
        <v>#REF!</v>
      </c>
      <c r="C5" s="10" t="e">
        <f>#REF!/Trend_VA!#REF!*100</f>
        <v>#REF!</v>
      </c>
      <c r="D5" s="10" t="e">
        <f>#REF!/Trend_VA!#REF!*100</f>
        <v>#REF!</v>
      </c>
      <c r="E5" s="10" t="e">
        <f>#REF!/Trend_VA!#REF!*100</f>
        <v>#REF!</v>
      </c>
      <c r="F5" s="10" t="e">
        <f>#REF!/Trend_VA!#REF!*100</f>
        <v>#REF!</v>
      </c>
      <c r="G5" s="10" t="e">
        <f>#REF!/Trend_VA!#REF!*100</f>
        <v>#REF!</v>
      </c>
      <c r="H5" s="10" t="e">
        <f>#REF!/Trend_VA!#REF!*100</f>
        <v>#REF!</v>
      </c>
      <c r="I5" s="10" t="e">
        <f>#REF!/Trend_VA!#REF!*100</f>
        <v>#REF!</v>
      </c>
      <c r="J5" s="25" t="e">
        <f>#REF!/Trend_VA!#REF!*100</f>
        <v>#REF!</v>
      </c>
      <c r="K5" s="25" t="e">
        <f>#REF!/Trend_VA!#REF!*100</f>
        <v>#REF!</v>
      </c>
      <c r="L5" s="25" t="e">
        <f>#REF!/Trend_VA!#REF!*100</f>
        <v>#REF!</v>
      </c>
      <c r="M5" s="25" t="e">
        <f>#REF!/Trend_VA!#REF!*100</f>
        <v>#REF!</v>
      </c>
      <c r="N5" s="25" t="e">
        <f>#REF!/Trend_VA!#REF!*100</f>
        <v>#REF!</v>
      </c>
      <c r="O5" s="25" t="e">
        <f>#REF!/Trend_VA!#REF!*100</f>
        <v>#REF!</v>
      </c>
      <c r="P5" s="25" t="e">
        <f>#REF!/Trend_VA!#REF!*100</f>
        <v>#REF!</v>
      </c>
      <c r="Q5" s="25" t="e">
        <f>#REF!/Trend_VA!#REF!*100</f>
        <v>#REF!</v>
      </c>
      <c r="R5" s="25" t="e">
        <f>#REF!/Trend_VA!#REF!*100</f>
        <v>#REF!</v>
      </c>
      <c r="S5" s="25" t="e">
        <f>#REF!/Trend_VA!#REF!*100</f>
        <v>#REF!</v>
      </c>
      <c r="T5" s="25" t="e">
        <f>#REF!/Trend_VA!#REF!*100</f>
        <v>#REF!</v>
      </c>
      <c r="U5" s="25" t="e">
        <f>#REF!/Trend_VA!#REF!*100</f>
        <v>#REF!</v>
      </c>
      <c r="V5" s="25" t="e">
        <f>#REF!/Trend_VA!#REF!*100</f>
        <v>#REF!</v>
      </c>
      <c r="W5" s="25" t="e">
        <f>#REF!/Trend_VA!#REF!*100</f>
        <v>#REF!</v>
      </c>
      <c r="X5" s="25" t="e">
        <f>#REF!/Trend_VA!#REF!*100</f>
        <v>#REF!</v>
      </c>
      <c r="Y5" s="25" t="e">
        <f>#REF!/Trend_VA!#REF!*100</f>
        <v>#REF!</v>
      </c>
      <c r="Z5" s="25" t="e">
        <f>#REF!/Trend_VA!#REF!*100</f>
        <v>#REF!</v>
      </c>
      <c r="AA5" s="25" t="e">
        <f>#REF!/Trend_VA!#REF!*100</f>
        <v>#REF!</v>
      </c>
      <c r="AB5" s="25" t="e">
        <f>#REF!/Trend_VA!#REF!*100</f>
        <v>#REF!</v>
      </c>
      <c r="AC5" s="25" t="e">
        <f>#REF!/Trend_VA!#REF!*100</f>
        <v>#REF!</v>
      </c>
      <c r="AD5" s="25" t="e">
        <f>#REF!/Trend_VA!#REF!*100</f>
        <v>#REF!</v>
      </c>
      <c r="AE5" s="25" t="e">
        <f>#REF!/Trend_VA!#REF!*100</f>
        <v>#REF!</v>
      </c>
      <c r="AF5" s="25" t="e">
        <f>#REF!/Trend_VA!#REF!*100</f>
        <v>#REF!</v>
      </c>
      <c r="AG5" s="25" t="e">
        <f>#REF!/Trend_VA!#REF!*100</f>
        <v>#REF!</v>
      </c>
      <c r="AH5" s="25" t="e">
        <f>#REF!/Trend_VA!#REF!*100</f>
        <v>#REF!</v>
      </c>
      <c r="AI5" s="25" t="e">
        <f>#REF!/Trend_VA!#REF!*100</f>
        <v>#REF!</v>
      </c>
      <c r="AJ5" s="25" t="e">
        <f>#REF!/Trend_VA!B5*100</f>
        <v>#REF!</v>
      </c>
      <c r="AK5" s="25" t="e">
        <f>#REF!/Trend_VA!C5*100</f>
        <v>#REF!</v>
      </c>
      <c r="AL5" s="25" t="e">
        <f>#REF!/Trend_VA!D5*100</f>
        <v>#REF!</v>
      </c>
      <c r="AM5" s="25" t="e">
        <f>#REF!/Trend_VA!E5*100</f>
        <v>#REF!</v>
      </c>
      <c r="AN5" s="25" t="e">
        <f>#REF!/Trend_VA!F5*100</f>
        <v>#REF!</v>
      </c>
      <c r="AO5" s="25" t="e">
        <f>#REF!/Trend_VA!G5*100</f>
        <v>#REF!</v>
      </c>
      <c r="AP5" s="25" t="e">
        <f>#REF!/Trend_VA!H5*100</f>
        <v>#REF!</v>
      </c>
      <c r="AQ5" s="25" t="e">
        <f>#REF!/Trend_VA!I5*100</f>
        <v>#REF!</v>
      </c>
    </row>
    <row r="6" spans="1:43" s="8" customFormat="1" ht="24.75" customHeight="1" x14ac:dyDescent="0.2">
      <c r="A6" s="2" t="s">
        <v>96</v>
      </c>
      <c r="B6" s="10" t="e">
        <f>#REF!/Trend_VA!#REF!*100</f>
        <v>#REF!</v>
      </c>
      <c r="C6" s="10" t="e">
        <f>#REF!/Trend_VA!#REF!*100</f>
        <v>#REF!</v>
      </c>
      <c r="D6" s="10" t="e">
        <f>#REF!/Trend_VA!#REF!*100</f>
        <v>#REF!</v>
      </c>
      <c r="E6" s="10" t="e">
        <f>#REF!/Trend_VA!#REF!*100</f>
        <v>#REF!</v>
      </c>
      <c r="F6" s="10" t="e">
        <f>#REF!/Trend_VA!#REF!*100</f>
        <v>#REF!</v>
      </c>
      <c r="G6" s="10" t="e">
        <f>#REF!/Trend_VA!#REF!*100</f>
        <v>#REF!</v>
      </c>
      <c r="H6" s="10" t="e">
        <f>#REF!/Trend_VA!#REF!*100</f>
        <v>#REF!</v>
      </c>
      <c r="I6" s="10" t="e">
        <f>#REF!/Trend_VA!#REF!*100</f>
        <v>#REF!</v>
      </c>
      <c r="J6" s="25" t="e">
        <f>#REF!/Trend_VA!#REF!*100</f>
        <v>#REF!</v>
      </c>
      <c r="K6" s="25" t="e">
        <f>#REF!/Trend_VA!#REF!*100</f>
        <v>#REF!</v>
      </c>
      <c r="L6" s="25" t="e">
        <f>#REF!/Trend_VA!#REF!*100</f>
        <v>#REF!</v>
      </c>
      <c r="M6" s="25" t="e">
        <f>#REF!/Trend_VA!#REF!*100</f>
        <v>#REF!</v>
      </c>
      <c r="N6" s="25" t="e">
        <f>#REF!/Trend_VA!#REF!*100</f>
        <v>#REF!</v>
      </c>
      <c r="O6" s="25" t="e">
        <f>#REF!/Trend_VA!#REF!*100</f>
        <v>#REF!</v>
      </c>
      <c r="P6" s="25" t="e">
        <f>#REF!/Trend_VA!#REF!*100</f>
        <v>#REF!</v>
      </c>
      <c r="Q6" s="25" t="e">
        <f>#REF!/Trend_VA!#REF!*100</f>
        <v>#REF!</v>
      </c>
      <c r="R6" s="25" t="e">
        <f>#REF!/Trend_VA!#REF!*100</f>
        <v>#REF!</v>
      </c>
      <c r="S6" s="25" t="e">
        <f>#REF!/Trend_VA!#REF!*100</f>
        <v>#REF!</v>
      </c>
      <c r="T6" s="25" t="e">
        <f>#REF!/Trend_VA!#REF!*100</f>
        <v>#REF!</v>
      </c>
      <c r="U6" s="25" t="e">
        <f>#REF!/Trend_VA!#REF!*100</f>
        <v>#REF!</v>
      </c>
      <c r="V6" s="25" t="e">
        <f>#REF!/Trend_VA!#REF!*100</f>
        <v>#REF!</v>
      </c>
      <c r="W6" s="25" t="e">
        <f>#REF!/Trend_VA!#REF!*100</f>
        <v>#REF!</v>
      </c>
      <c r="X6" s="25" t="e">
        <f>#REF!/Trend_VA!#REF!*100</f>
        <v>#REF!</v>
      </c>
      <c r="Y6" s="25" t="e">
        <f>#REF!/Trend_VA!#REF!*100</f>
        <v>#REF!</v>
      </c>
      <c r="Z6" s="25" t="e">
        <f>#REF!/Trend_VA!#REF!*100</f>
        <v>#REF!</v>
      </c>
      <c r="AA6" s="25" t="e">
        <f>#REF!/Trend_VA!#REF!*100</f>
        <v>#REF!</v>
      </c>
      <c r="AB6" s="25" t="e">
        <f>#REF!/Trend_VA!#REF!*100</f>
        <v>#REF!</v>
      </c>
      <c r="AC6" s="25" t="e">
        <f>#REF!/Trend_VA!#REF!*100</f>
        <v>#REF!</v>
      </c>
      <c r="AD6" s="25" t="e">
        <f>#REF!/Trend_VA!#REF!*100</f>
        <v>#REF!</v>
      </c>
      <c r="AE6" s="25" t="e">
        <f>#REF!/Trend_VA!#REF!*100</f>
        <v>#REF!</v>
      </c>
      <c r="AF6" s="49" t="e">
        <f>#REF!/Trend_VA!#REF!*100</f>
        <v>#REF!</v>
      </c>
      <c r="AG6" s="49" t="e">
        <f>#REF!/Trend_VA!#REF!*100</f>
        <v>#REF!</v>
      </c>
      <c r="AH6" s="49" t="e">
        <f>#REF!/Trend_VA!#REF!*100</f>
        <v>#REF!</v>
      </c>
      <c r="AI6" s="49" t="e">
        <f>#REF!/Trend_VA!#REF!*100</f>
        <v>#REF!</v>
      </c>
      <c r="AJ6" s="49" t="e">
        <f>#REF!/Trend_VA!B6*100</f>
        <v>#REF!</v>
      </c>
      <c r="AK6" s="49" t="e">
        <f>#REF!/Trend_VA!C6*100</f>
        <v>#REF!</v>
      </c>
      <c r="AL6" s="49" t="e">
        <f>#REF!/Trend_VA!D6*100</f>
        <v>#REF!</v>
      </c>
      <c r="AM6" s="49" t="e">
        <f>#REF!/Trend_VA!E6*100</f>
        <v>#REF!</v>
      </c>
      <c r="AN6" s="49" t="e">
        <f>#REF!/Trend_VA!F6*100</f>
        <v>#REF!</v>
      </c>
      <c r="AO6" s="49" t="e">
        <f>#REF!/Trend_VA!G6*100</f>
        <v>#REF!</v>
      </c>
      <c r="AP6" s="49" t="e">
        <f>#REF!/Trend_VA!H6*100</f>
        <v>#REF!</v>
      </c>
      <c r="AQ6" s="49" t="e">
        <f>#REF!/Trend_VA!I6*100</f>
        <v>#REF!</v>
      </c>
    </row>
    <row r="7" spans="1:43" ht="18" customHeight="1" x14ac:dyDescent="0.2">
      <c r="A7" s="16" t="s">
        <v>1</v>
      </c>
      <c r="B7" s="9" t="e">
        <f>#REF!/Trend_VA!#REF!*100</f>
        <v>#REF!</v>
      </c>
      <c r="C7" s="9" t="e">
        <f>#REF!/Trend_VA!#REF!*100</f>
        <v>#REF!</v>
      </c>
      <c r="D7" s="9" t="e">
        <f>#REF!/Trend_VA!#REF!*100</f>
        <v>#REF!</v>
      </c>
      <c r="E7" s="9" t="e">
        <f>#REF!/Trend_VA!#REF!*100</f>
        <v>#REF!</v>
      </c>
      <c r="F7" s="9" t="e">
        <f>#REF!/Trend_VA!#REF!*100</f>
        <v>#REF!</v>
      </c>
      <c r="G7" s="9" t="e">
        <f>#REF!/Trend_VA!#REF!*100</f>
        <v>#REF!</v>
      </c>
      <c r="H7" s="9" t="e">
        <f>#REF!/Trend_VA!#REF!*100</f>
        <v>#REF!</v>
      </c>
      <c r="I7" s="9" t="e">
        <f>#REF!/Trend_VA!#REF!*100</f>
        <v>#REF!</v>
      </c>
      <c r="J7" s="26" t="e">
        <f>#REF!/Trend_VA!#REF!*100</f>
        <v>#REF!</v>
      </c>
      <c r="K7" s="26" t="e">
        <f>#REF!/Trend_VA!#REF!*100</f>
        <v>#REF!</v>
      </c>
      <c r="L7" s="26" t="e">
        <f>#REF!/Trend_VA!#REF!*100</f>
        <v>#REF!</v>
      </c>
      <c r="M7" s="26" t="e">
        <f>#REF!/Trend_VA!#REF!*100</f>
        <v>#REF!</v>
      </c>
      <c r="N7" s="26" t="e">
        <f>#REF!/Trend_VA!#REF!*100</f>
        <v>#REF!</v>
      </c>
      <c r="O7" s="26" t="e">
        <f>#REF!/Trend_VA!#REF!*100</f>
        <v>#REF!</v>
      </c>
      <c r="P7" s="26" t="e">
        <f>#REF!/Trend_VA!#REF!*100</f>
        <v>#REF!</v>
      </c>
      <c r="Q7" s="26" t="e">
        <f>#REF!/Trend_VA!#REF!*100</f>
        <v>#REF!</v>
      </c>
      <c r="R7" s="26" t="e">
        <f>#REF!/Trend_VA!#REF!*100</f>
        <v>#REF!</v>
      </c>
      <c r="S7" s="26" t="e">
        <f>#REF!/Trend_VA!#REF!*100</f>
        <v>#REF!</v>
      </c>
      <c r="T7" s="26" t="e">
        <f>#REF!/Trend_VA!#REF!*100</f>
        <v>#REF!</v>
      </c>
      <c r="U7" s="26" t="e">
        <f>#REF!/Trend_VA!#REF!*100</f>
        <v>#REF!</v>
      </c>
      <c r="V7" s="26" t="e">
        <f>#REF!/Trend_VA!#REF!*100</f>
        <v>#REF!</v>
      </c>
      <c r="W7" s="26" t="e">
        <f>#REF!/Trend_VA!#REF!*100</f>
        <v>#REF!</v>
      </c>
      <c r="X7" s="26" t="e">
        <f>#REF!/Trend_VA!#REF!*100</f>
        <v>#REF!</v>
      </c>
      <c r="Y7" s="26" t="e">
        <f>#REF!/Trend_VA!#REF!*100</f>
        <v>#REF!</v>
      </c>
      <c r="Z7" s="26" t="e">
        <f>#REF!/Trend_VA!#REF!*100</f>
        <v>#REF!</v>
      </c>
      <c r="AA7" s="26" t="e">
        <f>#REF!/Trend_VA!#REF!*100</f>
        <v>#REF!</v>
      </c>
      <c r="AB7" s="26" t="e">
        <f>#REF!/Trend_VA!#REF!*100</f>
        <v>#REF!</v>
      </c>
      <c r="AC7" s="26" t="e">
        <f>#REF!/Trend_VA!#REF!*100</f>
        <v>#REF!</v>
      </c>
      <c r="AD7" s="26" t="e">
        <f>#REF!/Trend_VA!#REF!*100</f>
        <v>#REF!</v>
      </c>
      <c r="AE7" s="26" t="e">
        <f>#REF!/Trend_VA!#REF!*100</f>
        <v>#REF!</v>
      </c>
      <c r="AF7" s="33" t="e">
        <f>#REF!/Trend_VA!#REF!*100</f>
        <v>#REF!</v>
      </c>
      <c r="AG7" s="33" t="e">
        <f>#REF!/Trend_VA!#REF!*100</f>
        <v>#REF!</v>
      </c>
      <c r="AH7" s="33" t="e">
        <f>#REF!/Trend_VA!#REF!*100</f>
        <v>#REF!</v>
      </c>
      <c r="AI7" s="33" t="e">
        <f>#REF!/Trend_VA!#REF!*100</f>
        <v>#REF!</v>
      </c>
      <c r="AJ7" s="33" t="e">
        <f>#REF!/Trend_VA!B7*100</f>
        <v>#REF!</v>
      </c>
      <c r="AK7" s="33" t="e">
        <f>#REF!/Trend_VA!C7*100</f>
        <v>#REF!</v>
      </c>
      <c r="AL7" s="33" t="e">
        <f>#REF!/Trend_VA!D7*100</f>
        <v>#REF!</v>
      </c>
      <c r="AM7" s="33" t="e">
        <f>#REF!/Trend_VA!E7*100</f>
        <v>#REF!</v>
      </c>
      <c r="AN7" s="33" t="e">
        <f>#REF!/Trend_VA!F7*100</f>
        <v>#REF!</v>
      </c>
      <c r="AO7" s="33" t="e">
        <f>#REF!/Trend_VA!G7*100</f>
        <v>#REF!</v>
      </c>
      <c r="AP7" s="33" t="e">
        <f>#REF!/Trend_VA!H7*100</f>
        <v>#REF!</v>
      </c>
      <c r="AQ7" s="33" t="e">
        <f>#REF!/Trend_VA!I7*100</f>
        <v>#REF!</v>
      </c>
    </row>
    <row r="8" spans="1:43" ht="18" customHeight="1" x14ac:dyDescent="0.2">
      <c r="A8" s="16" t="s">
        <v>2</v>
      </c>
      <c r="B8" s="9" t="e">
        <f>#REF!/Trend_VA!#REF!*100</f>
        <v>#REF!</v>
      </c>
      <c r="C8" s="9" t="e">
        <f>#REF!/Trend_VA!#REF!*100</f>
        <v>#REF!</v>
      </c>
      <c r="D8" s="9" t="e">
        <f>#REF!/Trend_VA!#REF!*100</f>
        <v>#REF!</v>
      </c>
      <c r="E8" s="9" t="e">
        <f>#REF!/Trend_VA!#REF!*100</f>
        <v>#REF!</v>
      </c>
      <c r="F8" s="9" t="e">
        <f>#REF!/Trend_VA!#REF!*100</f>
        <v>#REF!</v>
      </c>
      <c r="G8" s="9" t="e">
        <f>#REF!/Trend_VA!#REF!*100</f>
        <v>#REF!</v>
      </c>
      <c r="H8" s="9" t="e">
        <f>#REF!/Trend_VA!#REF!*100</f>
        <v>#REF!</v>
      </c>
      <c r="I8" s="9" t="e">
        <f>#REF!/Trend_VA!#REF!*100</f>
        <v>#REF!</v>
      </c>
      <c r="J8" s="26" t="e">
        <f>#REF!/Trend_VA!#REF!*100</f>
        <v>#REF!</v>
      </c>
      <c r="K8" s="26" t="e">
        <f>#REF!/Trend_VA!#REF!*100</f>
        <v>#REF!</v>
      </c>
      <c r="L8" s="26" t="e">
        <f>#REF!/Trend_VA!#REF!*100</f>
        <v>#REF!</v>
      </c>
      <c r="M8" s="26" t="e">
        <f>#REF!/Trend_VA!#REF!*100</f>
        <v>#REF!</v>
      </c>
      <c r="N8" s="26" t="e">
        <f>#REF!/Trend_VA!#REF!*100</f>
        <v>#REF!</v>
      </c>
      <c r="O8" s="26" t="e">
        <f>#REF!/Trend_VA!#REF!*100</f>
        <v>#REF!</v>
      </c>
      <c r="P8" s="26" t="e">
        <f>#REF!/Trend_VA!#REF!*100</f>
        <v>#REF!</v>
      </c>
      <c r="Q8" s="26" t="e">
        <f>#REF!/Trend_VA!#REF!*100</f>
        <v>#REF!</v>
      </c>
      <c r="R8" s="26" t="e">
        <f>#REF!/Trend_VA!#REF!*100</f>
        <v>#REF!</v>
      </c>
      <c r="S8" s="26" t="e">
        <f>#REF!/Trend_VA!#REF!*100</f>
        <v>#REF!</v>
      </c>
      <c r="T8" s="26" t="e">
        <f>#REF!/Trend_VA!#REF!*100</f>
        <v>#REF!</v>
      </c>
      <c r="U8" s="26" t="e">
        <f>#REF!/Trend_VA!#REF!*100</f>
        <v>#REF!</v>
      </c>
      <c r="V8" s="26" t="e">
        <f>#REF!/Trend_VA!#REF!*100</f>
        <v>#REF!</v>
      </c>
      <c r="W8" s="26" t="e">
        <f>#REF!/Trend_VA!#REF!*100</f>
        <v>#REF!</v>
      </c>
      <c r="X8" s="26" t="e">
        <f>#REF!/Trend_VA!#REF!*100</f>
        <v>#REF!</v>
      </c>
      <c r="Y8" s="26" t="e">
        <f>#REF!/Trend_VA!#REF!*100</f>
        <v>#REF!</v>
      </c>
      <c r="Z8" s="26" t="e">
        <f>#REF!/Trend_VA!#REF!*100</f>
        <v>#REF!</v>
      </c>
      <c r="AA8" s="26" t="e">
        <f>#REF!/Trend_VA!#REF!*100</f>
        <v>#REF!</v>
      </c>
      <c r="AB8" s="26" t="e">
        <f>#REF!/Trend_VA!#REF!*100</f>
        <v>#REF!</v>
      </c>
      <c r="AC8" s="26" t="e">
        <f>#REF!/Trend_VA!#REF!*100</f>
        <v>#REF!</v>
      </c>
      <c r="AD8" s="26" t="e">
        <f>#REF!/Trend_VA!#REF!*100</f>
        <v>#REF!</v>
      </c>
      <c r="AE8" s="26" t="e">
        <f>#REF!/Trend_VA!#REF!*100</f>
        <v>#REF!</v>
      </c>
      <c r="AF8" s="33" t="e">
        <f>#REF!/Trend_VA!#REF!*100</f>
        <v>#REF!</v>
      </c>
      <c r="AG8" s="33" t="e">
        <f>#REF!/Trend_VA!#REF!*100</f>
        <v>#REF!</v>
      </c>
      <c r="AH8" s="33" t="e">
        <f>#REF!/Trend_VA!#REF!*100</f>
        <v>#REF!</v>
      </c>
      <c r="AI8" s="33" t="e">
        <f>#REF!/Trend_VA!#REF!*100</f>
        <v>#REF!</v>
      </c>
      <c r="AJ8" s="33" t="e">
        <f>#REF!/Trend_VA!B8*100</f>
        <v>#REF!</v>
      </c>
      <c r="AK8" s="33" t="e">
        <f>#REF!/Trend_VA!C8*100</f>
        <v>#REF!</v>
      </c>
      <c r="AL8" s="33" t="e">
        <f>#REF!/Trend_VA!D8*100</f>
        <v>#REF!</v>
      </c>
      <c r="AM8" s="33" t="e">
        <f>#REF!/Trend_VA!E8*100</f>
        <v>#REF!</v>
      </c>
      <c r="AN8" s="33" t="e">
        <f>#REF!/Trend_VA!F8*100</f>
        <v>#REF!</v>
      </c>
      <c r="AO8" s="33" t="e">
        <f>#REF!/Trend_VA!G8*100</f>
        <v>#REF!</v>
      </c>
      <c r="AP8" s="33" t="e">
        <f>#REF!/Trend_VA!H8*100</f>
        <v>#REF!</v>
      </c>
      <c r="AQ8" s="33" t="e">
        <f>#REF!/Trend_VA!I8*100</f>
        <v>#REF!</v>
      </c>
    </row>
    <row r="9" spans="1:43" ht="18" customHeight="1" x14ac:dyDescent="0.2">
      <c r="A9" s="16" t="s">
        <v>3</v>
      </c>
      <c r="B9" s="9" t="e">
        <f>#REF!/Trend_VA!#REF!*100</f>
        <v>#REF!</v>
      </c>
      <c r="C9" s="9" t="e">
        <f>#REF!/Trend_VA!#REF!*100</f>
        <v>#REF!</v>
      </c>
      <c r="D9" s="9" t="e">
        <f>#REF!/Trend_VA!#REF!*100</f>
        <v>#REF!</v>
      </c>
      <c r="E9" s="9" t="e">
        <f>#REF!/Trend_VA!#REF!*100</f>
        <v>#REF!</v>
      </c>
      <c r="F9" s="9" t="e">
        <f>#REF!/Trend_VA!#REF!*100</f>
        <v>#REF!</v>
      </c>
      <c r="G9" s="9" t="e">
        <f>#REF!/Trend_VA!#REF!*100</f>
        <v>#REF!</v>
      </c>
      <c r="H9" s="9" t="e">
        <f>#REF!/Trend_VA!#REF!*100</f>
        <v>#REF!</v>
      </c>
      <c r="I9" s="9" t="e">
        <f>#REF!/Trend_VA!#REF!*100</f>
        <v>#REF!</v>
      </c>
      <c r="J9" s="26" t="e">
        <f>#REF!/Trend_VA!#REF!*100</f>
        <v>#REF!</v>
      </c>
      <c r="K9" s="26" t="e">
        <f>#REF!/Trend_VA!#REF!*100</f>
        <v>#REF!</v>
      </c>
      <c r="L9" s="26" t="e">
        <f>#REF!/Trend_VA!#REF!*100</f>
        <v>#REF!</v>
      </c>
      <c r="M9" s="26" t="e">
        <f>#REF!/Trend_VA!#REF!*100</f>
        <v>#REF!</v>
      </c>
      <c r="N9" s="26" t="e">
        <f>#REF!/Trend_VA!#REF!*100</f>
        <v>#REF!</v>
      </c>
      <c r="O9" s="26" t="e">
        <f>#REF!/Trend_VA!#REF!*100</f>
        <v>#REF!</v>
      </c>
      <c r="P9" s="26" t="e">
        <f>#REF!/Trend_VA!#REF!*100</f>
        <v>#REF!</v>
      </c>
      <c r="Q9" s="26" t="e">
        <f>#REF!/Trend_VA!#REF!*100</f>
        <v>#REF!</v>
      </c>
      <c r="R9" s="26" t="e">
        <f>#REF!/Trend_VA!#REF!*100</f>
        <v>#REF!</v>
      </c>
      <c r="S9" s="26" t="e">
        <f>#REF!/Trend_VA!#REF!*100</f>
        <v>#REF!</v>
      </c>
      <c r="T9" s="26" t="e">
        <f>#REF!/Trend_VA!#REF!*100</f>
        <v>#REF!</v>
      </c>
      <c r="U9" s="26" t="e">
        <f>#REF!/Trend_VA!#REF!*100</f>
        <v>#REF!</v>
      </c>
      <c r="V9" s="26" t="e">
        <f>#REF!/Trend_VA!#REF!*100</f>
        <v>#REF!</v>
      </c>
      <c r="W9" s="26" t="e">
        <f>#REF!/Trend_VA!#REF!*100</f>
        <v>#REF!</v>
      </c>
      <c r="X9" s="26" t="e">
        <f>#REF!/Trend_VA!#REF!*100</f>
        <v>#REF!</v>
      </c>
      <c r="Y9" s="26" t="e">
        <f>#REF!/Trend_VA!#REF!*100</f>
        <v>#REF!</v>
      </c>
      <c r="Z9" s="26" t="e">
        <f>#REF!/Trend_VA!#REF!*100</f>
        <v>#REF!</v>
      </c>
      <c r="AA9" s="26" t="e">
        <f>#REF!/Trend_VA!#REF!*100</f>
        <v>#REF!</v>
      </c>
      <c r="AB9" s="26" t="e">
        <f>#REF!/Trend_VA!#REF!*100</f>
        <v>#REF!</v>
      </c>
      <c r="AC9" s="26" t="e">
        <f>#REF!/Trend_VA!#REF!*100</f>
        <v>#REF!</v>
      </c>
      <c r="AD9" s="26" t="e">
        <f>#REF!/Trend_VA!#REF!*100</f>
        <v>#REF!</v>
      </c>
      <c r="AE9" s="26" t="e">
        <f>#REF!/Trend_VA!#REF!*100</f>
        <v>#REF!</v>
      </c>
      <c r="AF9" s="33" t="e">
        <f>#REF!/Trend_VA!#REF!*100</f>
        <v>#REF!</v>
      </c>
      <c r="AG9" s="33" t="e">
        <f>#REF!/Trend_VA!#REF!*100</f>
        <v>#REF!</v>
      </c>
      <c r="AH9" s="33" t="e">
        <f>#REF!/Trend_VA!#REF!*100</f>
        <v>#REF!</v>
      </c>
      <c r="AI9" s="33" t="e">
        <f>#REF!/Trend_VA!#REF!*100</f>
        <v>#REF!</v>
      </c>
      <c r="AJ9" s="33" t="e">
        <f>#REF!/Trend_VA!B9*100</f>
        <v>#REF!</v>
      </c>
      <c r="AK9" s="33" t="e">
        <f>#REF!/Trend_VA!C9*100</f>
        <v>#REF!</v>
      </c>
      <c r="AL9" s="33" t="e">
        <f>#REF!/Trend_VA!D9*100</f>
        <v>#REF!</v>
      </c>
      <c r="AM9" s="33" t="e">
        <f>#REF!/Trend_VA!E9*100</f>
        <v>#REF!</v>
      </c>
      <c r="AN9" s="33" t="e">
        <f>#REF!/Trend_VA!F9*100</f>
        <v>#REF!</v>
      </c>
      <c r="AO9" s="33" t="e">
        <f>#REF!/Trend_VA!G9*100</f>
        <v>#REF!</v>
      </c>
      <c r="AP9" s="33" t="e">
        <f>#REF!/Trend_VA!H9*100</f>
        <v>#REF!</v>
      </c>
      <c r="AQ9" s="33" t="e">
        <f>#REF!/Trend_VA!I9*100</f>
        <v>#REF!</v>
      </c>
    </row>
    <row r="10" spans="1:43" ht="18" customHeight="1" x14ac:dyDescent="0.2">
      <c r="A10" s="16" t="s">
        <v>4</v>
      </c>
      <c r="B10" s="9" t="e">
        <f>#REF!/Trend_VA!#REF!*100</f>
        <v>#REF!</v>
      </c>
      <c r="C10" s="9" t="e">
        <f>#REF!/Trend_VA!#REF!*100</f>
        <v>#REF!</v>
      </c>
      <c r="D10" s="9" t="e">
        <f>#REF!/Trend_VA!#REF!*100</f>
        <v>#REF!</v>
      </c>
      <c r="E10" s="9" t="e">
        <f>#REF!/Trend_VA!#REF!*100</f>
        <v>#REF!</v>
      </c>
      <c r="F10" s="9" t="e">
        <f>#REF!/Trend_VA!#REF!*100</f>
        <v>#REF!</v>
      </c>
      <c r="G10" s="9" t="e">
        <f>#REF!/Trend_VA!#REF!*100</f>
        <v>#REF!</v>
      </c>
      <c r="H10" s="9" t="e">
        <f>#REF!/Trend_VA!#REF!*100</f>
        <v>#REF!</v>
      </c>
      <c r="I10" s="9" t="e">
        <f>#REF!/Trend_VA!#REF!*100</f>
        <v>#REF!</v>
      </c>
      <c r="J10" s="26" t="e">
        <f>#REF!/Trend_VA!#REF!*100</f>
        <v>#REF!</v>
      </c>
      <c r="K10" s="26" t="e">
        <f>#REF!/Trend_VA!#REF!*100</f>
        <v>#REF!</v>
      </c>
      <c r="L10" s="26" t="e">
        <f>#REF!/Trend_VA!#REF!*100</f>
        <v>#REF!</v>
      </c>
      <c r="M10" s="26" t="e">
        <f>#REF!/Trend_VA!#REF!*100</f>
        <v>#REF!</v>
      </c>
      <c r="N10" s="26" t="e">
        <f>#REF!/Trend_VA!#REF!*100</f>
        <v>#REF!</v>
      </c>
      <c r="O10" s="26" t="e">
        <f>#REF!/Trend_VA!#REF!*100</f>
        <v>#REF!</v>
      </c>
      <c r="P10" s="26" t="e">
        <f>#REF!/Trend_VA!#REF!*100</f>
        <v>#REF!</v>
      </c>
      <c r="Q10" s="26" t="e">
        <f>#REF!/Trend_VA!#REF!*100</f>
        <v>#REF!</v>
      </c>
      <c r="R10" s="26" t="e">
        <f>#REF!/Trend_VA!#REF!*100</f>
        <v>#REF!</v>
      </c>
      <c r="S10" s="26" t="e">
        <f>#REF!/Trend_VA!#REF!*100</f>
        <v>#REF!</v>
      </c>
      <c r="T10" s="26" t="e">
        <f>#REF!/Trend_VA!#REF!*100</f>
        <v>#REF!</v>
      </c>
      <c r="U10" s="26" t="e">
        <f>#REF!/Trend_VA!#REF!*100</f>
        <v>#REF!</v>
      </c>
      <c r="V10" s="26" t="e">
        <f>#REF!/Trend_VA!#REF!*100</f>
        <v>#REF!</v>
      </c>
      <c r="W10" s="26" t="e">
        <f>#REF!/Trend_VA!#REF!*100</f>
        <v>#REF!</v>
      </c>
      <c r="X10" s="26" t="e">
        <f>#REF!/Trend_VA!#REF!*100</f>
        <v>#REF!</v>
      </c>
      <c r="Y10" s="26" t="e">
        <f>#REF!/Trend_VA!#REF!*100</f>
        <v>#REF!</v>
      </c>
      <c r="Z10" s="26" t="e">
        <f>#REF!/Trend_VA!#REF!*100</f>
        <v>#REF!</v>
      </c>
      <c r="AA10" s="26" t="e">
        <f>#REF!/Trend_VA!#REF!*100</f>
        <v>#REF!</v>
      </c>
      <c r="AB10" s="26" t="e">
        <f>#REF!/Trend_VA!#REF!*100</f>
        <v>#REF!</v>
      </c>
      <c r="AC10" s="26" t="e">
        <f>#REF!/Trend_VA!#REF!*100</f>
        <v>#REF!</v>
      </c>
      <c r="AD10" s="26" t="e">
        <f>#REF!/Trend_VA!#REF!*100</f>
        <v>#REF!</v>
      </c>
      <c r="AE10" s="26" t="e">
        <f>#REF!/Trend_VA!#REF!*100</f>
        <v>#REF!</v>
      </c>
      <c r="AF10" s="33" t="e">
        <f>#REF!/Trend_VA!#REF!*100</f>
        <v>#REF!</v>
      </c>
      <c r="AG10" s="33" t="e">
        <f>#REF!/Trend_VA!#REF!*100</f>
        <v>#REF!</v>
      </c>
      <c r="AH10" s="33" t="e">
        <f>#REF!/Trend_VA!#REF!*100</f>
        <v>#REF!</v>
      </c>
      <c r="AI10" s="33" t="e">
        <f>#REF!/Trend_VA!#REF!*100</f>
        <v>#REF!</v>
      </c>
      <c r="AJ10" s="33" t="e">
        <f>#REF!/Trend_VA!B10*100</f>
        <v>#REF!</v>
      </c>
      <c r="AK10" s="33" t="e">
        <f>#REF!/Trend_VA!C10*100</f>
        <v>#REF!</v>
      </c>
      <c r="AL10" s="33" t="e">
        <f>#REF!/Trend_VA!D10*100</f>
        <v>#REF!</v>
      </c>
      <c r="AM10" s="33" t="e">
        <f>#REF!/Trend_VA!E10*100</f>
        <v>#REF!</v>
      </c>
      <c r="AN10" s="33" t="e">
        <f>#REF!/Trend_VA!F10*100</f>
        <v>#REF!</v>
      </c>
      <c r="AO10" s="33" t="e">
        <f>#REF!/Trend_VA!G10*100</f>
        <v>#REF!</v>
      </c>
      <c r="AP10" s="33" t="e">
        <f>#REF!/Trend_VA!H10*100</f>
        <v>#REF!</v>
      </c>
      <c r="AQ10" s="33" t="e">
        <f>#REF!/Trend_VA!I10*100</f>
        <v>#REF!</v>
      </c>
    </row>
    <row r="11" spans="1:43" ht="18" customHeight="1" x14ac:dyDescent="0.2">
      <c r="A11" s="16" t="s">
        <v>5</v>
      </c>
      <c r="B11" s="9" t="e">
        <f>#REF!/Trend_VA!#REF!*100</f>
        <v>#REF!</v>
      </c>
      <c r="C11" s="9" t="e">
        <f>#REF!/Trend_VA!#REF!*100</f>
        <v>#REF!</v>
      </c>
      <c r="D11" s="9" t="e">
        <f>#REF!/Trend_VA!#REF!*100</f>
        <v>#REF!</v>
      </c>
      <c r="E11" s="9" t="e">
        <f>#REF!/Trend_VA!#REF!*100</f>
        <v>#REF!</v>
      </c>
      <c r="F11" s="9" t="e">
        <f>#REF!/Trend_VA!#REF!*100</f>
        <v>#REF!</v>
      </c>
      <c r="G11" s="9" t="e">
        <f>#REF!/Trend_VA!#REF!*100</f>
        <v>#REF!</v>
      </c>
      <c r="H11" s="9" t="e">
        <f>#REF!/Trend_VA!#REF!*100</f>
        <v>#REF!</v>
      </c>
      <c r="I11" s="9" t="e">
        <f>#REF!/Trend_VA!#REF!*100</f>
        <v>#REF!</v>
      </c>
      <c r="J11" s="26" t="e">
        <f>#REF!/Trend_VA!#REF!*100</f>
        <v>#REF!</v>
      </c>
      <c r="K11" s="26" t="e">
        <f>#REF!/Trend_VA!#REF!*100</f>
        <v>#REF!</v>
      </c>
      <c r="L11" s="26" t="e">
        <f>#REF!/Trend_VA!#REF!*100</f>
        <v>#REF!</v>
      </c>
      <c r="M11" s="26" t="e">
        <f>#REF!/Trend_VA!#REF!*100</f>
        <v>#REF!</v>
      </c>
      <c r="N11" s="26" t="e">
        <f>#REF!/Trend_VA!#REF!*100</f>
        <v>#REF!</v>
      </c>
      <c r="O11" s="26" t="e">
        <f>#REF!/Trend_VA!#REF!*100</f>
        <v>#REF!</v>
      </c>
      <c r="P11" s="26" t="e">
        <f>#REF!/Trend_VA!#REF!*100</f>
        <v>#REF!</v>
      </c>
      <c r="Q11" s="26" t="e">
        <f>#REF!/Trend_VA!#REF!*100</f>
        <v>#REF!</v>
      </c>
      <c r="R11" s="26" t="e">
        <f>#REF!/Trend_VA!#REF!*100</f>
        <v>#REF!</v>
      </c>
      <c r="S11" s="26" t="e">
        <f>#REF!/Trend_VA!#REF!*100</f>
        <v>#REF!</v>
      </c>
      <c r="T11" s="26" t="e">
        <f>#REF!/Trend_VA!#REF!*100</f>
        <v>#REF!</v>
      </c>
      <c r="U11" s="26" t="e">
        <f>#REF!/Trend_VA!#REF!*100</f>
        <v>#REF!</v>
      </c>
      <c r="V11" s="26" t="e">
        <f>#REF!/Trend_VA!#REF!*100</f>
        <v>#REF!</v>
      </c>
      <c r="W11" s="26" t="e">
        <f>#REF!/Trend_VA!#REF!*100</f>
        <v>#REF!</v>
      </c>
      <c r="X11" s="26" t="e">
        <f>#REF!/Trend_VA!#REF!*100</f>
        <v>#REF!</v>
      </c>
      <c r="Y11" s="26" t="e">
        <f>#REF!/Trend_VA!#REF!*100</f>
        <v>#REF!</v>
      </c>
      <c r="Z11" s="26" t="e">
        <f>#REF!/Trend_VA!#REF!*100</f>
        <v>#REF!</v>
      </c>
      <c r="AA11" s="26" t="e">
        <f>#REF!/Trend_VA!#REF!*100</f>
        <v>#REF!</v>
      </c>
      <c r="AB11" s="26" t="e">
        <f>#REF!/Trend_VA!#REF!*100</f>
        <v>#REF!</v>
      </c>
      <c r="AC11" s="26" t="e">
        <f>#REF!/Trend_VA!#REF!*100</f>
        <v>#REF!</v>
      </c>
      <c r="AD11" s="26" t="e">
        <f>#REF!/Trend_VA!#REF!*100</f>
        <v>#REF!</v>
      </c>
      <c r="AE11" s="26" t="e">
        <f>#REF!/Trend_VA!#REF!*100</f>
        <v>#REF!</v>
      </c>
      <c r="AF11" s="33" t="e">
        <f>#REF!/Trend_VA!#REF!*100</f>
        <v>#REF!</v>
      </c>
      <c r="AG11" s="33" t="e">
        <f>#REF!/Trend_VA!#REF!*100</f>
        <v>#REF!</v>
      </c>
      <c r="AH11" s="33" t="e">
        <f>#REF!/Trend_VA!#REF!*100</f>
        <v>#REF!</v>
      </c>
      <c r="AI11" s="33" t="e">
        <f>#REF!/Trend_VA!#REF!*100</f>
        <v>#REF!</v>
      </c>
      <c r="AJ11" s="33" t="e">
        <f>#REF!/Trend_VA!B11*100</f>
        <v>#REF!</v>
      </c>
      <c r="AK11" s="33" t="e">
        <f>#REF!/Trend_VA!C11*100</f>
        <v>#REF!</v>
      </c>
      <c r="AL11" s="33" t="e">
        <f>#REF!/Trend_VA!D11*100</f>
        <v>#REF!</v>
      </c>
      <c r="AM11" s="33" t="e">
        <f>#REF!/Trend_VA!E11*100</f>
        <v>#REF!</v>
      </c>
      <c r="AN11" s="33" t="e">
        <f>#REF!/Trend_VA!F11*100</f>
        <v>#REF!</v>
      </c>
      <c r="AO11" s="33" t="e">
        <f>#REF!/Trend_VA!G11*100</f>
        <v>#REF!</v>
      </c>
      <c r="AP11" s="33" t="e">
        <f>#REF!/Trend_VA!H11*100</f>
        <v>#REF!</v>
      </c>
      <c r="AQ11" s="33" t="e">
        <f>#REF!/Trend_VA!I11*100</f>
        <v>#REF!</v>
      </c>
    </row>
    <row r="12" spans="1:43" ht="18" customHeight="1" x14ac:dyDescent="0.2">
      <c r="A12" s="16" t="s">
        <v>6</v>
      </c>
      <c r="B12" s="9" t="e">
        <f>#REF!/Trend_VA!#REF!*100</f>
        <v>#REF!</v>
      </c>
      <c r="C12" s="9" t="e">
        <f>#REF!/Trend_VA!#REF!*100</f>
        <v>#REF!</v>
      </c>
      <c r="D12" s="9" t="e">
        <f>#REF!/Trend_VA!#REF!*100</f>
        <v>#REF!</v>
      </c>
      <c r="E12" s="9" t="e">
        <f>#REF!/Trend_VA!#REF!*100</f>
        <v>#REF!</v>
      </c>
      <c r="F12" s="9" t="e">
        <f>#REF!/Trend_VA!#REF!*100</f>
        <v>#REF!</v>
      </c>
      <c r="G12" s="9" t="e">
        <f>#REF!/Trend_VA!#REF!*100</f>
        <v>#REF!</v>
      </c>
      <c r="H12" s="9" t="e">
        <f>#REF!/Trend_VA!#REF!*100</f>
        <v>#REF!</v>
      </c>
      <c r="I12" s="9" t="e">
        <f>#REF!/Trend_VA!#REF!*100</f>
        <v>#REF!</v>
      </c>
      <c r="J12" s="26" t="e">
        <f>#REF!/Trend_VA!#REF!*100</f>
        <v>#REF!</v>
      </c>
      <c r="K12" s="26" t="e">
        <f>#REF!/Trend_VA!#REF!*100</f>
        <v>#REF!</v>
      </c>
      <c r="L12" s="26" t="e">
        <f>#REF!/Trend_VA!#REF!*100</f>
        <v>#REF!</v>
      </c>
      <c r="M12" s="26" t="e">
        <f>#REF!/Trend_VA!#REF!*100</f>
        <v>#REF!</v>
      </c>
      <c r="N12" s="26" t="e">
        <f>#REF!/Trend_VA!#REF!*100</f>
        <v>#REF!</v>
      </c>
      <c r="O12" s="26" t="e">
        <f>#REF!/Trend_VA!#REF!*100</f>
        <v>#REF!</v>
      </c>
      <c r="P12" s="26" t="e">
        <f>#REF!/Trend_VA!#REF!*100</f>
        <v>#REF!</v>
      </c>
      <c r="Q12" s="26" t="e">
        <f>#REF!/Trend_VA!#REF!*100</f>
        <v>#REF!</v>
      </c>
      <c r="R12" s="26" t="e">
        <f>#REF!/Trend_VA!#REF!*100</f>
        <v>#REF!</v>
      </c>
      <c r="S12" s="26" t="e">
        <f>#REF!/Trend_VA!#REF!*100</f>
        <v>#REF!</v>
      </c>
      <c r="T12" s="26" t="e">
        <f>#REF!/Trend_VA!#REF!*100</f>
        <v>#REF!</v>
      </c>
      <c r="U12" s="26" t="e">
        <f>#REF!/Trend_VA!#REF!*100</f>
        <v>#REF!</v>
      </c>
      <c r="V12" s="26" t="e">
        <f>#REF!/Trend_VA!#REF!*100</f>
        <v>#REF!</v>
      </c>
      <c r="W12" s="26" t="e">
        <f>#REF!/Trend_VA!#REF!*100</f>
        <v>#REF!</v>
      </c>
      <c r="X12" s="26" t="e">
        <f>#REF!/Trend_VA!#REF!*100</f>
        <v>#REF!</v>
      </c>
      <c r="Y12" s="26" t="e">
        <f>#REF!/Trend_VA!#REF!*100</f>
        <v>#REF!</v>
      </c>
      <c r="Z12" s="26" t="e">
        <f>#REF!/Trend_VA!#REF!*100</f>
        <v>#REF!</v>
      </c>
      <c r="AA12" s="26" t="e">
        <f>#REF!/Trend_VA!#REF!*100</f>
        <v>#REF!</v>
      </c>
      <c r="AB12" s="26" t="e">
        <f>#REF!/Trend_VA!#REF!*100</f>
        <v>#REF!</v>
      </c>
      <c r="AC12" s="26" t="e">
        <f>#REF!/Trend_VA!#REF!*100</f>
        <v>#REF!</v>
      </c>
      <c r="AD12" s="26" t="e">
        <f>#REF!/Trend_VA!#REF!*100</f>
        <v>#REF!</v>
      </c>
      <c r="AE12" s="26" t="e">
        <f>#REF!/Trend_VA!#REF!*100</f>
        <v>#REF!</v>
      </c>
      <c r="AF12" s="33" t="e">
        <f>#REF!/Trend_VA!#REF!*100</f>
        <v>#REF!</v>
      </c>
      <c r="AG12" s="33" t="e">
        <f>#REF!/Trend_VA!#REF!*100</f>
        <v>#REF!</v>
      </c>
      <c r="AH12" s="33" t="e">
        <f>#REF!/Trend_VA!#REF!*100</f>
        <v>#REF!</v>
      </c>
      <c r="AI12" s="33" t="e">
        <f>#REF!/Trend_VA!#REF!*100</f>
        <v>#REF!</v>
      </c>
      <c r="AJ12" s="33" t="e">
        <f>#REF!/Trend_VA!B12*100</f>
        <v>#REF!</v>
      </c>
      <c r="AK12" s="33" t="e">
        <f>#REF!/Trend_VA!C12*100</f>
        <v>#REF!</v>
      </c>
      <c r="AL12" s="33" t="e">
        <f>#REF!/Trend_VA!D12*100</f>
        <v>#REF!</v>
      </c>
      <c r="AM12" s="33" t="e">
        <f>#REF!/Trend_VA!E12*100</f>
        <v>#REF!</v>
      </c>
      <c r="AN12" s="33" t="e">
        <f>#REF!/Trend_VA!F12*100</f>
        <v>#REF!</v>
      </c>
      <c r="AO12" s="33" t="e">
        <f>#REF!/Trend_VA!G12*100</f>
        <v>#REF!</v>
      </c>
      <c r="AP12" s="33" t="e">
        <f>#REF!/Trend_VA!H12*100</f>
        <v>#REF!</v>
      </c>
      <c r="AQ12" s="33" t="e">
        <f>#REF!/Trend_VA!I12*100</f>
        <v>#REF!</v>
      </c>
    </row>
    <row r="13" spans="1:43" s="8" customFormat="1" ht="24.75" customHeight="1" x14ac:dyDescent="0.2">
      <c r="A13" s="2" t="s">
        <v>93</v>
      </c>
      <c r="B13" s="10" t="e">
        <f>#REF!/Trend_VA!#REF!*100</f>
        <v>#REF!</v>
      </c>
      <c r="C13" s="10" t="e">
        <f>#REF!/Trend_VA!#REF!*100</f>
        <v>#REF!</v>
      </c>
      <c r="D13" s="10" t="e">
        <f>#REF!/Trend_VA!#REF!*100</f>
        <v>#REF!</v>
      </c>
      <c r="E13" s="10" t="e">
        <f>#REF!/Trend_VA!#REF!*100</f>
        <v>#REF!</v>
      </c>
      <c r="F13" s="10" t="e">
        <f>#REF!/Trend_VA!#REF!*100</f>
        <v>#REF!</v>
      </c>
      <c r="G13" s="10" t="e">
        <f>#REF!/Trend_VA!#REF!*100</f>
        <v>#REF!</v>
      </c>
      <c r="H13" s="10" t="e">
        <f>#REF!/Trend_VA!#REF!*100</f>
        <v>#REF!</v>
      </c>
      <c r="I13" s="10" t="e">
        <f>#REF!/Trend_VA!#REF!*100</f>
        <v>#REF!</v>
      </c>
      <c r="J13" s="25" t="e">
        <f>#REF!/Trend_VA!#REF!*100</f>
        <v>#REF!</v>
      </c>
      <c r="K13" s="25" t="e">
        <f>#REF!/Trend_VA!#REF!*100</f>
        <v>#REF!</v>
      </c>
      <c r="L13" s="25" t="e">
        <f>#REF!/Trend_VA!#REF!*100</f>
        <v>#REF!</v>
      </c>
      <c r="M13" s="25" t="e">
        <f>#REF!/Trend_VA!#REF!*100</f>
        <v>#REF!</v>
      </c>
      <c r="N13" s="25" t="e">
        <f>#REF!/Trend_VA!#REF!*100</f>
        <v>#REF!</v>
      </c>
      <c r="O13" s="25" t="e">
        <f>#REF!/Trend_VA!#REF!*100</f>
        <v>#REF!</v>
      </c>
      <c r="P13" s="25" t="e">
        <f>#REF!/Trend_VA!#REF!*100</f>
        <v>#REF!</v>
      </c>
      <c r="Q13" s="25" t="e">
        <f>#REF!/Trend_VA!#REF!*100</f>
        <v>#REF!</v>
      </c>
      <c r="R13" s="25" t="e">
        <f>#REF!/Trend_VA!#REF!*100</f>
        <v>#REF!</v>
      </c>
      <c r="S13" s="25" t="e">
        <f>#REF!/Trend_VA!#REF!*100</f>
        <v>#REF!</v>
      </c>
      <c r="T13" s="25" t="e">
        <f>#REF!/Trend_VA!#REF!*100</f>
        <v>#REF!</v>
      </c>
      <c r="U13" s="25" t="e">
        <f>#REF!/Trend_VA!#REF!*100</f>
        <v>#REF!</v>
      </c>
      <c r="V13" s="25" t="e">
        <f>#REF!/Trend_VA!#REF!*100</f>
        <v>#REF!</v>
      </c>
      <c r="W13" s="25" t="e">
        <f>#REF!/Trend_VA!#REF!*100</f>
        <v>#REF!</v>
      </c>
      <c r="X13" s="25" t="e">
        <f>#REF!/Trend_VA!#REF!*100</f>
        <v>#REF!</v>
      </c>
      <c r="Y13" s="25" t="e">
        <f>#REF!/Trend_VA!#REF!*100</f>
        <v>#REF!</v>
      </c>
      <c r="Z13" s="25" t="e">
        <f>#REF!/Trend_VA!#REF!*100</f>
        <v>#REF!</v>
      </c>
      <c r="AA13" s="25" t="e">
        <f>#REF!/Trend_VA!#REF!*100</f>
        <v>#REF!</v>
      </c>
      <c r="AB13" s="25" t="e">
        <f>#REF!/Trend_VA!#REF!*100</f>
        <v>#REF!</v>
      </c>
      <c r="AC13" s="25" t="e">
        <f>#REF!/Trend_VA!#REF!*100</f>
        <v>#REF!</v>
      </c>
      <c r="AD13" s="25" t="e">
        <f>#REF!/Trend_VA!#REF!*100</f>
        <v>#REF!</v>
      </c>
      <c r="AE13" s="25" t="e">
        <f>#REF!/Trend_VA!#REF!*100</f>
        <v>#REF!</v>
      </c>
      <c r="AF13" s="49" t="e">
        <f>#REF!/Trend_VA!#REF!*100</f>
        <v>#REF!</v>
      </c>
      <c r="AG13" s="49" t="e">
        <f>#REF!/Trend_VA!#REF!*100</f>
        <v>#REF!</v>
      </c>
      <c r="AH13" s="49" t="e">
        <f>#REF!/Trend_VA!#REF!*100</f>
        <v>#REF!</v>
      </c>
      <c r="AI13" s="49" t="e">
        <f>#REF!/Trend_VA!#REF!*100</f>
        <v>#REF!</v>
      </c>
      <c r="AJ13" s="49" t="e">
        <f>#REF!/Trend_VA!B13*100</f>
        <v>#REF!</v>
      </c>
      <c r="AK13" s="49" t="e">
        <f>#REF!/Trend_VA!C13*100</f>
        <v>#REF!</v>
      </c>
      <c r="AL13" s="49" t="e">
        <f>#REF!/Trend_VA!D13*100</f>
        <v>#REF!</v>
      </c>
      <c r="AM13" s="49" t="e">
        <f>#REF!/Trend_VA!E13*100</f>
        <v>#REF!</v>
      </c>
      <c r="AN13" s="49" t="e">
        <f>#REF!/Trend_VA!F13*100</f>
        <v>#REF!</v>
      </c>
      <c r="AO13" s="49" t="e">
        <f>#REF!/Trend_VA!G13*100</f>
        <v>#REF!</v>
      </c>
      <c r="AP13" s="49" t="e">
        <f>#REF!/Trend_VA!H13*100</f>
        <v>#REF!</v>
      </c>
      <c r="AQ13" s="49" t="e">
        <f>#REF!/Trend_VA!I13*100</f>
        <v>#REF!</v>
      </c>
    </row>
    <row r="14" spans="1:43" ht="18" customHeight="1" x14ac:dyDescent="0.2">
      <c r="A14" s="16" t="s">
        <v>8</v>
      </c>
      <c r="B14" s="9" t="e">
        <f>#REF!/Trend_VA!#REF!*100</f>
        <v>#REF!</v>
      </c>
      <c r="C14" s="9" t="e">
        <f>#REF!/Trend_VA!#REF!*100</f>
        <v>#REF!</v>
      </c>
      <c r="D14" s="9" t="e">
        <f>#REF!/Trend_VA!#REF!*100</f>
        <v>#REF!</v>
      </c>
      <c r="E14" s="9" t="e">
        <f>#REF!/Trend_VA!#REF!*100</f>
        <v>#REF!</v>
      </c>
      <c r="F14" s="9" t="e">
        <f>#REF!/Trend_VA!#REF!*100</f>
        <v>#REF!</v>
      </c>
      <c r="G14" s="9" t="e">
        <f>#REF!/Trend_VA!#REF!*100</f>
        <v>#REF!</v>
      </c>
      <c r="H14" s="9" t="e">
        <f>#REF!/Trend_VA!#REF!*100</f>
        <v>#REF!</v>
      </c>
      <c r="I14" s="9" t="e">
        <f>#REF!/Trend_VA!#REF!*100</f>
        <v>#REF!</v>
      </c>
      <c r="J14" s="26" t="e">
        <f>#REF!/Trend_VA!#REF!*100</f>
        <v>#REF!</v>
      </c>
      <c r="K14" s="26" t="e">
        <f>#REF!/Trend_VA!#REF!*100</f>
        <v>#REF!</v>
      </c>
      <c r="L14" s="26" t="e">
        <f>#REF!/Trend_VA!#REF!*100</f>
        <v>#REF!</v>
      </c>
      <c r="M14" s="26" t="e">
        <f>#REF!/Trend_VA!#REF!*100</f>
        <v>#REF!</v>
      </c>
      <c r="N14" s="26" t="e">
        <f>#REF!/Trend_VA!#REF!*100</f>
        <v>#REF!</v>
      </c>
      <c r="O14" s="26" t="e">
        <f>#REF!/Trend_VA!#REF!*100</f>
        <v>#REF!</v>
      </c>
      <c r="P14" s="26" t="e">
        <f>#REF!/Trend_VA!#REF!*100</f>
        <v>#REF!</v>
      </c>
      <c r="Q14" s="26" t="e">
        <f>#REF!/Trend_VA!#REF!*100</f>
        <v>#REF!</v>
      </c>
      <c r="R14" s="26" t="e">
        <f>#REF!/Trend_VA!#REF!*100</f>
        <v>#REF!</v>
      </c>
      <c r="S14" s="26" t="e">
        <f>#REF!/Trend_VA!#REF!*100</f>
        <v>#REF!</v>
      </c>
      <c r="T14" s="26" t="e">
        <f>#REF!/Trend_VA!#REF!*100</f>
        <v>#REF!</v>
      </c>
      <c r="U14" s="26" t="e">
        <f>#REF!/Trend_VA!#REF!*100</f>
        <v>#REF!</v>
      </c>
      <c r="V14" s="26" t="e">
        <f>#REF!/Trend_VA!#REF!*100</f>
        <v>#REF!</v>
      </c>
      <c r="W14" s="26" t="e">
        <f>#REF!/Trend_VA!#REF!*100</f>
        <v>#REF!</v>
      </c>
      <c r="X14" s="26" t="e">
        <f>#REF!/Trend_VA!#REF!*100</f>
        <v>#REF!</v>
      </c>
      <c r="Y14" s="26" t="e">
        <f>#REF!/Trend_VA!#REF!*100</f>
        <v>#REF!</v>
      </c>
      <c r="Z14" s="26" t="e">
        <f>#REF!/Trend_VA!#REF!*100</f>
        <v>#REF!</v>
      </c>
      <c r="AA14" s="26" t="e">
        <f>#REF!/Trend_VA!#REF!*100</f>
        <v>#REF!</v>
      </c>
      <c r="AB14" s="26" t="e">
        <f>#REF!/Trend_VA!#REF!*100</f>
        <v>#REF!</v>
      </c>
      <c r="AC14" s="26" t="e">
        <f>#REF!/Trend_VA!#REF!*100</f>
        <v>#REF!</v>
      </c>
      <c r="AD14" s="26" t="e">
        <f>#REF!/Trend_VA!#REF!*100</f>
        <v>#REF!</v>
      </c>
      <c r="AE14" s="26" t="e">
        <f>#REF!/Trend_VA!#REF!*100</f>
        <v>#REF!</v>
      </c>
      <c r="AF14" s="33" t="e">
        <f>#REF!/Trend_VA!#REF!*100</f>
        <v>#REF!</v>
      </c>
      <c r="AG14" s="33" t="e">
        <f>#REF!/Trend_VA!#REF!*100</f>
        <v>#REF!</v>
      </c>
      <c r="AH14" s="33" t="e">
        <f>#REF!/Trend_VA!#REF!*100</f>
        <v>#REF!</v>
      </c>
      <c r="AI14" s="33" t="e">
        <f>#REF!/Trend_VA!#REF!*100</f>
        <v>#REF!</v>
      </c>
      <c r="AJ14" s="33" t="e">
        <f>#REF!/Trend_VA!B14*100</f>
        <v>#REF!</v>
      </c>
      <c r="AK14" s="33" t="e">
        <f>#REF!/Trend_VA!C14*100</f>
        <v>#REF!</v>
      </c>
      <c r="AL14" s="33" t="e">
        <f>#REF!/Trend_VA!D14*100</f>
        <v>#REF!</v>
      </c>
      <c r="AM14" s="33" t="e">
        <f>#REF!/Trend_VA!E14*100</f>
        <v>#REF!</v>
      </c>
      <c r="AN14" s="33" t="e">
        <f>#REF!/Trend_VA!F14*100</f>
        <v>#REF!</v>
      </c>
      <c r="AO14" s="33" t="e">
        <f>#REF!/Trend_VA!G14*100</f>
        <v>#REF!</v>
      </c>
      <c r="AP14" s="33" t="e">
        <f>#REF!/Trend_VA!H14*100</f>
        <v>#REF!</v>
      </c>
      <c r="AQ14" s="33" t="e">
        <f>#REF!/Trend_VA!I14*100</f>
        <v>#REF!</v>
      </c>
    </row>
    <row r="15" spans="1:43" ht="18" customHeight="1" x14ac:dyDescent="0.2">
      <c r="A15" s="4" t="s">
        <v>9</v>
      </c>
      <c r="B15" s="9" t="e">
        <f>#REF!/Trend_VA!#REF!*100</f>
        <v>#REF!</v>
      </c>
      <c r="C15" s="9" t="e">
        <f>#REF!/Trend_VA!#REF!*100</f>
        <v>#REF!</v>
      </c>
      <c r="D15" s="9" t="e">
        <f>#REF!/Trend_VA!#REF!*100</f>
        <v>#REF!</v>
      </c>
      <c r="E15" s="9" t="e">
        <f>#REF!/Trend_VA!#REF!*100</f>
        <v>#REF!</v>
      </c>
      <c r="F15" s="9" t="e">
        <f>#REF!/Trend_VA!#REF!*100</f>
        <v>#REF!</v>
      </c>
      <c r="G15" s="9" t="e">
        <f>#REF!/Trend_VA!#REF!*100</f>
        <v>#REF!</v>
      </c>
      <c r="H15" s="9" t="e">
        <f>#REF!/Trend_VA!#REF!*100</f>
        <v>#REF!</v>
      </c>
      <c r="I15" s="9" t="e">
        <f>#REF!/Trend_VA!#REF!*100</f>
        <v>#REF!</v>
      </c>
      <c r="J15" s="26" t="e">
        <f>#REF!/Trend_VA!#REF!*100</f>
        <v>#REF!</v>
      </c>
      <c r="K15" s="26" t="e">
        <f>#REF!/Trend_VA!#REF!*100</f>
        <v>#REF!</v>
      </c>
      <c r="L15" s="26" t="e">
        <f>#REF!/Trend_VA!#REF!*100</f>
        <v>#REF!</v>
      </c>
      <c r="M15" s="26" t="e">
        <f>#REF!/Trend_VA!#REF!*100</f>
        <v>#REF!</v>
      </c>
      <c r="N15" s="26" t="e">
        <f>#REF!/Trend_VA!#REF!*100</f>
        <v>#REF!</v>
      </c>
      <c r="O15" s="26" t="e">
        <f>#REF!/Trend_VA!#REF!*100</f>
        <v>#REF!</v>
      </c>
      <c r="P15" s="26" t="e">
        <f>#REF!/Trend_VA!#REF!*100</f>
        <v>#REF!</v>
      </c>
      <c r="Q15" s="26" t="e">
        <f>#REF!/Trend_VA!#REF!*100</f>
        <v>#REF!</v>
      </c>
      <c r="R15" s="26" t="e">
        <f>#REF!/Trend_VA!#REF!*100</f>
        <v>#REF!</v>
      </c>
      <c r="S15" s="26" t="e">
        <f>#REF!/Trend_VA!#REF!*100</f>
        <v>#REF!</v>
      </c>
      <c r="T15" s="26" t="e">
        <f>#REF!/Trend_VA!#REF!*100</f>
        <v>#REF!</v>
      </c>
      <c r="U15" s="26" t="e">
        <f>#REF!/Trend_VA!#REF!*100</f>
        <v>#REF!</v>
      </c>
      <c r="V15" s="26" t="e">
        <f>#REF!/Trend_VA!#REF!*100</f>
        <v>#REF!</v>
      </c>
      <c r="W15" s="26" t="e">
        <f>#REF!/Trend_VA!#REF!*100</f>
        <v>#REF!</v>
      </c>
      <c r="X15" s="26" t="e">
        <f>#REF!/Trend_VA!#REF!*100</f>
        <v>#REF!</v>
      </c>
      <c r="Y15" s="26" t="e">
        <f>#REF!/Trend_VA!#REF!*100</f>
        <v>#REF!</v>
      </c>
      <c r="Z15" s="26" t="e">
        <f>#REF!/Trend_VA!#REF!*100</f>
        <v>#REF!</v>
      </c>
      <c r="AA15" s="26" t="e">
        <f>#REF!/Trend_VA!#REF!*100</f>
        <v>#REF!</v>
      </c>
      <c r="AB15" s="26" t="e">
        <f>#REF!/Trend_VA!#REF!*100</f>
        <v>#REF!</v>
      </c>
      <c r="AC15" s="26" t="e">
        <f>#REF!/Trend_VA!#REF!*100</f>
        <v>#REF!</v>
      </c>
      <c r="AD15" s="26" t="e">
        <f>#REF!/Trend_VA!#REF!*100</f>
        <v>#REF!</v>
      </c>
      <c r="AE15" s="26" t="e">
        <f>#REF!/Trend_VA!#REF!*100</f>
        <v>#REF!</v>
      </c>
      <c r="AF15" s="33" t="e">
        <f>#REF!/Trend_VA!#REF!*100</f>
        <v>#REF!</v>
      </c>
      <c r="AG15" s="33" t="e">
        <f>#REF!/Trend_VA!#REF!*100</f>
        <v>#REF!</v>
      </c>
      <c r="AH15" s="33" t="e">
        <f>#REF!/Trend_VA!#REF!*100</f>
        <v>#REF!</v>
      </c>
      <c r="AI15" s="33" t="e">
        <f>#REF!/Trend_VA!#REF!*100</f>
        <v>#REF!</v>
      </c>
      <c r="AJ15" s="33" t="e">
        <f>#REF!/Trend_VA!B15*100</f>
        <v>#REF!</v>
      </c>
      <c r="AK15" s="33" t="e">
        <f>#REF!/Trend_VA!C15*100</f>
        <v>#REF!</v>
      </c>
      <c r="AL15" s="33" t="e">
        <f>#REF!/Trend_VA!D15*100</f>
        <v>#REF!</v>
      </c>
      <c r="AM15" s="33" t="e">
        <f>#REF!/Trend_VA!E15*100</f>
        <v>#REF!</v>
      </c>
      <c r="AN15" s="33" t="e">
        <f>#REF!/Trend_VA!F15*100</f>
        <v>#REF!</v>
      </c>
      <c r="AO15" s="33" t="e">
        <f>#REF!/Trend_VA!G15*100</f>
        <v>#REF!</v>
      </c>
      <c r="AP15" s="33" t="e">
        <f>#REF!/Trend_VA!H15*100</f>
        <v>#REF!</v>
      </c>
      <c r="AQ15" s="33" t="e">
        <f>#REF!/Trend_VA!I15*100</f>
        <v>#REF!</v>
      </c>
    </row>
    <row r="16" spans="1:43" ht="18" customHeight="1" x14ac:dyDescent="0.2">
      <c r="A16" s="4" t="s">
        <v>10</v>
      </c>
      <c r="B16" s="9" t="e">
        <f>#REF!/Trend_VA!#REF!*100</f>
        <v>#REF!</v>
      </c>
      <c r="C16" s="9" t="e">
        <f>#REF!/Trend_VA!#REF!*100</f>
        <v>#REF!</v>
      </c>
      <c r="D16" s="9" t="e">
        <f>#REF!/Trend_VA!#REF!*100</f>
        <v>#REF!</v>
      </c>
      <c r="E16" s="9" t="e">
        <f>#REF!/Trend_VA!#REF!*100</f>
        <v>#REF!</v>
      </c>
      <c r="F16" s="9" t="e">
        <f>#REF!/Trend_VA!#REF!*100</f>
        <v>#REF!</v>
      </c>
      <c r="G16" s="9" t="e">
        <f>#REF!/Trend_VA!#REF!*100</f>
        <v>#REF!</v>
      </c>
      <c r="H16" s="9" t="e">
        <f>#REF!/Trend_VA!#REF!*100</f>
        <v>#REF!</v>
      </c>
      <c r="I16" s="9" t="e">
        <f>#REF!/Trend_VA!#REF!*100</f>
        <v>#REF!</v>
      </c>
      <c r="J16" s="26" t="e">
        <f>#REF!/Trend_VA!#REF!*100</f>
        <v>#REF!</v>
      </c>
      <c r="K16" s="26" t="e">
        <f>#REF!/Trend_VA!#REF!*100</f>
        <v>#REF!</v>
      </c>
      <c r="L16" s="26" t="e">
        <f>#REF!/Trend_VA!#REF!*100</f>
        <v>#REF!</v>
      </c>
      <c r="M16" s="26" t="e">
        <f>#REF!/Trend_VA!#REF!*100</f>
        <v>#REF!</v>
      </c>
      <c r="N16" s="26" t="e">
        <f>#REF!/Trend_VA!#REF!*100</f>
        <v>#REF!</v>
      </c>
      <c r="O16" s="26" t="e">
        <f>#REF!/Trend_VA!#REF!*100</f>
        <v>#REF!</v>
      </c>
      <c r="P16" s="26" t="e">
        <f>#REF!/Trend_VA!#REF!*100</f>
        <v>#REF!</v>
      </c>
      <c r="Q16" s="26" t="e">
        <f>#REF!/Trend_VA!#REF!*100</f>
        <v>#REF!</v>
      </c>
      <c r="R16" s="26" t="e">
        <f>#REF!/Trend_VA!#REF!*100</f>
        <v>#REF!</v>
      </c>
      <c r="S16" s="26" t="e">
        <f>#REF!/Trend_VA!#REF!*100</f>
        <v>#REF!</v>
      </c>
      <c r="T16" s="26" t="e">
        <f>#REF!/Trend_VA!#REF!*100</f>
        <v>#REF!</v>
      </c>
      <c r="U16" s="26" t="e">
        <f>#REF!/Trend_VA!#REF!*100</f>
        <v>#REF!</v>
      </c>
      <c r="V16" s="26" t="e">
        <f>#REF!/Trend_VA!#REF!*100</f>
        <v>#REF!</v>
      </c>
      <c r="W16" s="26" t="e">
        <f>#REF!/Trend_VA!#REF!*100</f>
        <v>#REF!</v>
      </c>
      <c r="X16" s="26" t="e">
        <f>#REF!/Trend_VA!#REF!*100</f>
        <v>#REF!</v>
      </c>
      <c r="Y16" s="26" t="e">
        <f>#REF!/Trend_VA!#REF!*100</f>
        <v>#REF!</v>
      </c>
      <c r="Z16" s="26" t="e">
        <f>#REF!/Trend_VA!#REF!*100</f>
        <v>#REF!</v>
      </c>
      <c r="AA16" s="26" t="e">
        <f>#REF!/Trend_VA!#REF!*100</f>
        <v>#REF!</v>
      </c>
      <c r="AB16" s="26" t="e">
        <f>#REF!/Trend_VA!#REF!*100</f>
        <v>#REF!</v>
      </c>
      <c r="AC16" s="26" t="e">
        <f>#REF!/Trend_VA!#REF!*100</f>
        <v>#REF!</v>
      </c>
      <c r="AD16" s="26" t="e">
        <f>#REF!/Trend_VA!#REF!*100</f>
        <v>#REF!</v>
      </c>
      <c r="AE16" s="26" t="e">
        <f>#REF!/Trend_VA!#REF!*100</f>
        <v>#REF!</v>
      </c>
      <c r="AF16" s="33" t="e">
        <f>#REF!/Trend_VA!#REF!*100</f>
        <v>#REF!</v>
      </c>
      <c r="AG16" s="33" t="e">
        <f>#REF!/Trend_VA!#REF!*100</f>
        <v>#REF!</v>
      </c>
      <c r="AH16" s="33" t="e">
        <f>#REF!/Trend_VA!#REF!*100</f>
        <v>#REF!</v>
      </c>
      <c r="AI16" s="33" t="e">
        <f>#REF!/Trend_VA!#REF!*100</f>
        <v>#REF!</v>
      </c>
      <c r="AJ16" s="33" t="e">
        <f>#REF!/Trend_VA!B16*100</f>
        <v>#REF!</v>
      </c>
      <c r="AK16" s="33" t="e">
        <f>#REF!/Trend_VA!C16*100</f>
        <v>#REF!</v>
      </c>
      <c r="AL16" s="33" t="e">
        <f>#REF!/Trend_VA!D16*100</f>
        <v>#REF!</v>
      </c>
      <c r="AM16" s="33" t="e">
        <f>#REF!/Trend_VA!E16*100</f>
        <v>#REF!</v>
      </c>
      <c r="AN16" s="33" t="e">
        <f>#REF!/Trend_VA!F16*100</f>
        <v>#REF!</v>
      </c>
      <c r="AO16" s="33" t="e">
        <f>#REF!/Trend_VA!G16*100</f>
        <v>#REF!</v>
      </c>
      <c r="AP16" s="33" t="e">
        <f>#REF!/Trend_VA!H16*100</f>
        <v>#REF!</v>
      </c>
      <c r="AQ16" s="33" t="e">
        <f>#REF!/Trend_VA!I16*100</f>
        <v>#REF!</v>
      </c>
    </row>
    <row r="17" spans="1:43" ht="18" customHeight="1" x14ac:dyDescent="0.2">
      <c r="A17" s="4" t="s">
        <v>11</v>
      </c>
      <c r="B17" s="9" t="e">
        <f>#REF!/Trend_VA!#REF!*100</f>
        <v>#REF!</v>
      </c>
      <c r="C17" s="9" t="e">
        <f>#REF!/Trend_VA!#REF!*100</f>
        <v>#REF!</v>
      </c>
      <c r="D17" s="9" t="e">
        <f>#REF!/Trend_VA!#REF!*100</f>
        <v>#REF!</v>
      </c>
      <c r="E17" s="9" t="e">
        <f>#REF!/Trend_VA!#REF!*100</f>
        <v>#REF!</v>
      </c>
      <c r="F17" s="9" t="e">
        <f>#REF!/Trend_VA!#REF!*100</f>
        <v>#REF!</v>
      </c>
      <c r="G17" s="9" t="e">
        <f>#REF!/Trend_VA!#REF!*100</f>
        <v>#REF!</v>
      </c>
      <c r="H17" s="9" t="e">
        <f>#REF!/Trend_VA!#REF!*100</f>
        <v>#REF!</v>
      </c>
      <c r="I17" s="9" t="e">
        <f>#REF!/Trend_VA!#REF!*100</f>
        <v>#REF!</v>
      </c>
      <c r="J17" s="26" t="e">
        <f>#REF!/Trend_VA!#REF!*100</f>
        <v>#REF!</v>
      </c>
      <c r="K17" s="26" t="e">
        <f>#REF!/Trend_VA!#REF!*100</f>
        <v>#REF!</v>
      </c>
      <c r="L17" s="26" t="e">
        <f>#REF!/Trend_VA!#REF!*100</f>
        <v>#REF!</v>
      </c>
      <c r="M17" s="26" t="e">
        <f>#REF!/Trend_VA!#REF!*100</f>
        <v>#REF!</v>
      </c>
      <c r="N17" s="26" t="e">
        <f>#REF!/Trend_VA!#REF!*100</f>
        <v>#REF!</v>
      </c>
      <c r="O17" s="26" t="e">
        <f>#REF!/Trend_VA!#REF!*100</f>
        <v>#REF!</v>
      </c>
      <c r="P17" s="26" t="e">
        <f>#REF!/Trend_VA!#REF!*100</f>
        <v>#REF!</v>
      </c>
      <c r="Q17" s="26" t="e">
        <f>#REF!/Trend_VA!#REF!*100</f>
        <v>#REF!</v>
      </c>
      <c r="R17" s="26" t="e">
        <f>#REF!/Trend_VA!#REF!*100</f>
        <v>#REF!</v>
      </c>
      <c r="S17" s="26" t="e">
        <f>#REF!/Trend_VA!#REF!*100</f>
        <v>#REF!</v>
      </c>
      <c r="T17" s="26" t="e">
        <f>#REF!/Trend_VA!#REF!*100</f>
        <v>#REF!</v>
      </c>
      <c r="U17" s="26" t="e">
        <f>#REF!/Trend_VA!#REF!*100</f>
        <v>#REF!</v>
      </c>
      <c r="V17" s="26" t="e">
        <f>#REF!/Trend_VA!#REF!*100</f>
        <v>#REF!</v>
      </c>
      <c r="W17" s="26" t="e">
        <f>#REF!/Trend_VA!#REF!*100</f>
        <v>#REF!</v>
      </c>
      <c r="X17" s="26" t="e">
        <f>#REF!/Trend_VA!#REF!*100</f>
        <v>#REF!</v>
      </c>
      <c r="Y17" s="26" t="e">
        <f>#REF!/Trend_VA!#REF!*100</f>
        <v>#REF!</v>
      </c>
      <c r="Z17" s="26" t="e">
        <f>#REF!/Trend_VA!#REF!*100</f>
        <v>#REF!</v>
      </c>
      <c r="AA17" s="26" t="e">
        <f>#REF!/Trend_VA!#REF!*100</f>
        <v>#REF!</v>
      </c>
      <c r="AB17" s="26" t="e">
        <f>#REF!/Trend_VA!#REF!*100</f>
        <v>#REF!</v>
      </c>
      <c r="AC17" s="26" t="e">
        <f>#REF!/Trend_VA!#REF!*100</f>
        <v>#REF!</v>
      </c>
      <c r="AD17" s="26" t="e">
        <f>#REF!/Trend_VA!#REF!*100</f>
        <v>#REF!</v>
      </c>
      <c r="AE17" s="26" t="e">
        <f>#REF!/Trend_VA!#REF!*100</f>
        <v>#REF!</v>
      </c>
      <c r="AF17" s="33" t="e">
        <f>#REF!/Trend_VA!#REF!*100</f>
        <v>#REF!</v>
      </c>
      <c r="AG17" s="33" t="e">
        <f>#REF!/Trend_VA!#REF!*100</f>
        <v>#REF!</v>
      </c>
      <c r="AH17" s="33" t="e">
        <f>#REF!/Trend_VA!#REF!*100</f>
        <v>#REF!</v>
      </c>
      <c r="AI17" s="33" t="e">
        <f>#REF!/Trend_VA!#REF!*100</f>
        <v>#REF!</v>
      </c>
      <c r="AJ17" s="33" t="e">
        <f>#REF!/Trend_VA!B17*100</f>
        <v>#REF!</v>
      </c>
      <c r="AK17" s="33" t="e">
        <f>#REF!/Trend_VA!C17*100</f>
        <v>#REF!</v>
      </c>
      <c r="AL17" s="33" t="e">
        <f>#REF!/Trend_VA!D17*100</f>
        <v>#REF!</v>
      </c>
      <c r="AM17" s="33" t="e">
        <f>#REF!/Trend_VA!E17*100</f>
        <v>#REF!</v>
      </c>
      <c r="AN17" s="33" t="e">
        <f>#REF!/Trend_VA!F17*100</f>
        <v>#REF!</v>
      </c>
      <c r="AO17" s="33" t="e">
        <f>#REF!/Trend_VA!G17*100</f>
        <v>#REF!</v>
      </c>
      <c r="AP17" s="33" t="e">
        <f>#REF!/Trend_VA!H17*100</f>
        <v>#REF!</v>
      </c>
      <c r="AQ17" s="33" t="e">
        <f>#REF!/Trend_VA!I17*100</f>
        <v>#REF!</v>
      </c>
    </row>
    <row r="18" spans="1:43" ht="18" customHeight="1" x14ac:dyDescent="0.2">
      <c r="A18" s="16" t="s">
        <v>12</v>
      </c>
      <c r="B18" s="9" t="e">
        <f>#REF!/Trend_VA!#REF!*100</f>
        <v>#REF!</v>
      </c>
      <c r="C18" s="9" t="e">
        <f>#REF!/Trend_VA!#REF!*100</f>
        <v>#REF!</v>
      </c>
      <c r="D18" s="9" t="e">
        <f>#REF!/Trend_VA!#REF!*100</f>
        <v>#REF!</v>
      </c>
      <c r="E18" s="9" t="e">
        <f>#REF!/Trend_VA!#REF!*100</f>
        <v>#REF!</v>
      </c>
      <c r="F18" s="9" t="e">
        <f>#REF!/Trend_VA!#REF!*100</f>
        <v>#REF!</v>
      </c>
      <c r="G18" s="9" t="e">
        <f>#REF!/Trend_VA!#REF!*100</f>
        <v>#REF!</v>
      </c>
      <c r="H18" s="9" t="e">
        <f>#REF!/Trend_VA!#REF!*100</f>
        <v>#REF!</v>
      </c>
      <c r="I18" s="9" t="e">
        <f>#REF!/Trend_VA!#REF!*100</f>
        <v>#REF!</v>
      </c>
      <c r="J18" s="26" t="e">
        <f>#REF!/Trend_VA!#REF!*100</f>
        <v>#REF!</v>
      </c>
      <c r="K18" s="26" t="e">
        <f>#REF!/Trend_VA!#REF!*100</f>
        <v>#REF!</v>
      </c>
      <c r="L18" s="26" t="e">
        <f>#REF!/Trend_VA!#REF!*100</f>
        <v>#REF!</v>
      </c>
      <c r="M18" s="26" t="e">
        <f>#REF!/Trend_VA!#REF!*100</f>
        <v>#REF!</v>
      </c>
      <c r="N18" s="26" t="e">
        <f>#REF!/Trend_VA!#REF!*100</f>
        <v>#REF!</v>
      </c>
      <c r="O18" s="26" t="e">
        <f>#REF!/Trend_VA!#REF!*100</f>
        <v>#REF!</v>
      </c>
      <c r="P18" s="26" t="e">
        <f>#REF!/Trend_VA!#REF!*100</f>
        <v>#REF!</v>
      </c>
      <c r="Q18" s="26" t="e">
        <f>#REF!/Trend_VA!#REF!*100</f>
        <v>#REF!</v>
      </c>
      <c r="R18" s="26" t="e">
        <f>#REF!/Trend_VA!#REF!*100</f>
        <v>#REF!</v>
      </c>
      <c r="S18" s="26" t="e">
        <f>#REF!/Trend_VA!#REF!*100</f>
        <v>#REF!</v>
      </c>
      <c r="T18" s="26" t="e">
        <f>#REF!/Trend_VA!#REF!*100</f>
        <v>#REF!</v>
      </c>
      <c r="U18" s="26" t="e">
        <f>#REF!/Trend_VA!#REF!*100</f>
        <v>#REF!</v>
      </c>
      <c r="V18" s="26" t="e">
        <f>#REF!/Trend_VA!#REF!*100</f>
        <v>#REF!</v>
      </c>
      <c r="W18" s="26" t="e">
        <f>#REF!/Trend_VA!#REF!*100</f>
        <v>#REF!</v>
      </c>
      <c r="X18" s="26" t="e">
        <f>#REF!/Trend_VA!#REF!*100</f>
        <v>#REF!</v>
      </c>
      <c r="Y18" s="26" t="e">
        <f>#REF!/Trend_VA!#REF!*100</f>
        <v>#REF!</v>
      </c>
      <c r="Z18" s="26" t="e">
        <f>#REF!/Trend_VA!#REF!*100</f>
        <v>#REF!</v>
      </c>
      <c r="AA18" s="26" t="e">
        <f>#REF!/Trend_VA!#REF!*100</f>
        <v>#REF!</v>
      </c>
      <c r="AB18" s="26" t="e">
        <f>#REF!/Trend_VA!#REF!*100</f>
        <v>#REF!</v>
      </c>
      <c r="AC18" s="26" t="e">
        <f>#REF!/Trend_VA!#REF!*100</f>
        <v>#REF!</v>
      </c>
      <c r="AD18" s="26" t="e">
        <f>#REF!/Trend_VA!#REF!*100</f>
        <v>#REF!</v>
      </c>
      <c r="AE18" s="26" t="e">
        <f>#REF!/Trend_VA!#REF!*100</f>
        <v>#REF!</v>
      </c>
      <c r="AF18" s="33" t="e">
        <f>#REF!/Trend_VA!#REF!*100</f>
        <v>#REF!</v>
      </c>
      <c r="AG18" s="33" t="e">
        <f>#REF!/Trend_VA!#REF!*100</f>
        <v>#REF!</v>
      </c>
      <c r="AH18" s="33" t="e">
        <f>#REF!/Trend_VA!#REF!*100</f>
        <v>#REF!</v>
      </c>
      <c r="AI18" s="33" t="e">
        <f>#REF!/Trend_VA!#REF!*100</f>
        <v>#REF!</v>
      </c>
      <c r="AJ18" s="33" t="e">
        <f>#REF!/Trend_VA!B18*100</f>
        <v>#REF!</v>
      </c>
      <c r="AK18" s="33" t="e">
        <f>#REF!/Trend_VA!C18*100</f>
        <v>#REF!</v>
      </c>
      <c r="AL18" s="33" t="e">
        <f>#REF!/Trend_VA!D18*100</f>
        <v>#REF!</v>
      </c>
      <c r="AM18" s="33" t="e">
        <f>#REF!/Trend_VA!E18*100</f>
        <v>#REF!</v>
      </c>
      <c r="AN18" s="33" t="e">
        <f>#REF!/Trend_VA!F18*100</f>
        <v>#REF!</v>
      </c>
      <c r="AO18" s="33" t="e">
        <f>#REF!/Trend_VA!G18*100</f>
        <v>#REF!</v>
      </c>
      <c r="AP18" s="33" t="e">
        <f>#REF!/Trend_VA!H18*100</f>
        <v>#REF!</v>
      </c>
      <c r="AQ18" s="33" t="e">
        <f>#REF!/Trend_VA!I18*100</f>
        <v>#REF!</v>
      </c>
    </row>
    <row r="19" spans="1:43" s="8" customFormat="1" ht="24.75" customHeight="1" x14ac:dyDescent="0.2">
      <c r="A19" s="2" t="s">
        <v>94</v>
      </c>
      <c r="B19" s="10" t="e">
        <f>#REF!/Trend_VA!#REF!*100</f>
        <v>#REF!</v>
      </c>
      <c r="C19" s="10" t="e">
        <f>#REF!/Trend_VA!#REF!*100</f>
        <v>#REF!</v>
      </c>
      <c r="D19" s="10" t="e">
        <f>#REF!/Trend_VA!#REF!*100</f>
        <v>#REF!</v>
      </c>
      <c r="E19" s="10" t="e">
        <f>#REF!/Trend_VA!#REF!*100</f>
        <v>#REF!</v>
      </c>
      <c r="F19" s="10" t="e">
        <f>#REF!/Trend_VA!#REF!*100</f>
        <v>#REF!</v>
      </c>
      <c r="G19" s="10" t="e">
        <f>#REF!/Trend_VA!#REF!*100</f>
        <v>#REF!</v>
      </c>
      <c r="H19" s="10" t="e">
        <f>#REF!/Trend_VA!#REF!*100</f>
        <v>#REF!</v>
      </c>
      <c r="I19" s="10" t="e">
        <f>#REF!/Trend_VA!#REF!*100</f>
        <v>#REF!</v>
      </c>
      <c r="J19" s="25" t="e">
        <f>#REF!/Trend_VA!#REF!*100</f>
        <v>#REF!</v>
      </c>
      <c r="K19" s="25" t="e">
        <f>#REF!/Trend_VA!#REF!*100</f>
        <v>#REF!</v>
      </c>
      <c r="L19" s="25" t="e">
        <f>#REF!/Trend_VA!#REF!*100</f>
        <v>#REF!</v>
      </c>
      <c r="M19" s="25" t="e">
        <f>#REF!/Trend_VA!#REF!*100</f>
        <v>#REF!</v>
      </c>
      <c r="N19" s="25" t="e">
        <f>#REF!/Trend_VA!#REF!*100</f>
        <v>#REF!</v>
      </c>
      <c r="O19" s="25" t="e">
        <f>#REF!/Trend_VA!#REF!*100</f>
        <v>#REF!</v>
      </c>
      <c r="P19" s="25" t="e">
        <f>#REF!/Trend_VA!#REF!*100</f>
        <v>#REF!</v>
      </c>
      <c r="Q19" s="25" t="e">
        <f>#REF!/Trend_VA!#REF!*100</f>
        <v>#REF!</v>
      </c>
      <c r="R19" s="25" t="e">
        <f>#REF!/Trend_VA!#REF!*100</f>
        <v>#REF!</v>
      </c>
      <c r="S19" s="25" t="e">
        <f>#REF!/Trend_VA!#REF!*100</f>
        <v>#REF!</v>
      </c>
      <c r="T19" s="25" t="e">
        <f>#REF!/Trend_VA!#REF!*100</f>
        <v>#REF!</v>
      </c>
      <c r="U19" s="25" t="e">
        <f>#REF!/Trend_VA!#REF!*100</f>
        <v>#REF!</v>
      </c>
      <c r="V19" s="25" t="e">
        <f>#REF!/Trend_VA!#REF!*100</f>
        <v>#REF!</v>
      </c>
      <c r="W19" s="25" t="e">
        <f>#REF!/Trend_VA!#REF!*100</f>
        <v>#REF!</v>
      </c>
      <c r="X19" s="25" t="e">
        <f>#REF!/Trend_VA!#REF!*100</f>
        <v>#REF!</v>
      </c>
      <c r="Y19" s="25" t="e">
        <f>#REF!/Trend_VA!#REF!*100</f>
        <v>#REF!</v>
      </c>
      <c r="Z19" s="25" t="e">
        <f>#REF!/Trend_VA!#REF!*100</f>
        <v>#REF!</v>
      </c>
      <c r="AA19" s="25" t="e">
        <f>#REF!/Trend_VA!#REF!*100</f>
        <v>#REF!</v>
      </c>
      <c r="AB19" s="25" t="e">
        <f>#REF!/Trend_VA!#REF!*100</f>
        <v>#REF!</v>
      </c>
      <c r="AC19" s="25" t="e">
        <f>#REF!/Trend_VA!#REF!*100</f>
        <v>#REF!</v>
      </c>
      <c r="AD19" s="25" t="e">
        <f>#REF!/Trend_VA!#REF!*100</f>
        <v>#REF!</v>
      </c>
      <c r="AE19" s="25" t="e">
        <f>#REF!/Trend_VA!#REF!*100</f>
        <v>#REF!</v>
      </c>
      <c r="AF19" s="49" t="e">
        <f>#REF!/Trend_VA!#REF!*100</f>
        <v>#REF!</v>
      </c>
      <c r="AG19" s="49" t="e">
        <f>#REF!/Trend_VA!#REF!*100</f>
        <v>#REF!</v>
      </c>
      <c r="AH19" s="49" t="e">
        <f>#REF!/Trend_VA!#REF!*100</f>
        <v>#REF!</v>
      </c>
      <c r="AI19" s="49" t="e">
        <f>#REF!/Trend_VA!#REF!*100</f>
        <v>#REF!</v>
      </c>
      <c r="AJ19" s="49" t="e">
        <f>#REF!/Trend_VA!B19*100</f>
        <v>#REF!</v>
      </c>
      <c r="AK19" s="49" t="e">
        <f>#REF!/Trend_VA!C19*100</f>
        <v>#REF!</v>
      </c>
      <c r="AL19" s="49" t="e">
        <f>#REF!/Trend_VA!D19*100</f>
        <v>#REF!</v>
      </c>
      <c r="AM19" s="49" t="e">
        <f>#REF!/Trend_VA!E19*100</f>
        <v>#REF!</v>
      </c>
      <c r="AN19" s="49" t="e">
        <f>#REF!/Trend_VA!F19*100</f>
        <v>#REF!</v>
      </c>
      <c r="AO19" s="49" t="e">
        <f>#REF!/Trend_VA!G19*100</f>
        <v>#REF!</v>
      </c>
      <c r="AP19" s="49" t="e">
        <f>#REF!/Trend_VA!H19*100</f>
        <v>#REF!</v>
      </c>
      <c r="AQ19" s="49" t="e">
        <f>#REF!/Trend_VA!I19*100</f>
        <v>#REF!</v>
      </c>
    </row>
    <row r="20" spans="1:43" ht="18" customHeight="1" x14ac:dyDescent="0.2">
      <c r="A20" s="55" t="s">
        <v>52</v>
      </c>
      <c r="B20" s="9" t="e">
        <f>#REF!/Trend_VA!#REF!*100</f>
        <v>#REF!</v>
      </c>
      <c r="C20" s="9" t="e">
        <f>#REF!/Trend_VA!#REF!*100</f>
        <v>#REF!</v>
      </c>
      <c r="D20" s="9" t="e">
        <f>#REF!/Trend_VA!#REF!*100</f>
        <v>#REF!</v>
      </c>
      <c r="E20" s="9" t="e">
        <f>#REF!/Trend_VA!#REF!*100</f>
        <v>#REF!</v>
      </c>
      <c r="F20" s="9" t="e">
        <f>#REF!/Trend_VA!#REF!*100</f>
        <v>#REF!</v>
      </c>
      <c r="G20" s="9" t="e">
        <f>#REF!/Trend_VA!#REF!*100</f>
        <v>#REF!</v>
      </c>
      <c r="H20" s="9" t="e">
        <f>#REF!/Trend_VA!#REF!*100</f>
        <v>#REF!</v>
      </c>
      <c r="I20" s="9" t="e">
        <f>#REF!/Trend_VA!#REF!*100</f>
        <v>#REF!</v>
      </c>
      <c r="J20" s="26" t="e">
        <f>#REF!/Trend_VA!#REF!*100</f>
        <v>#REF!</v>
      </c>
      <c r="K20" s="26" t="e">
        <f>#REF!/Trend_VA!#REF!*100</f>
        <v>#REF!</v>
      </c>
      <c r="L20" s="26" t="e">
        <f>#REF!/Trend_VA!#REF!*100</f>
        <v>#REF!</v>
      </c>
      <c r="M20" s="26" t="e">
        <f>#REF!/Trend_VA!#REF!*100</f>
        <v>#REF!</v>
      </c>
      <c r="N20" s="26" t="e">
        <f>#REF!/Trend_VA!#REF!*100</f>
        <v>#REF!</v>
      </c>
      <c r="O20" s="26" t="e">
        <f>#REF!/Trend_VA!#REF!*100</f>
        <v>#REF!</v>
      </c>
      <c r="P20" s="26" t="e">
        <f>#REF!/Trend_VA!#REF!*100</f>
        <v>#REF!</v>
      </c>
      <c r="Q20" s="26" t="e">
        <f>#REF!/Trend_VA!#REF!*100</f>
        <v>#REF!</v>
      </c>
      <c r="R20" s="26" t="e">
        <f>#REF!/Trend_VA!#REF!*100</f>
        <v>#REF!</v>
      </c>
      <c r="S20" s="26" t="e">
        <f>#REF!/Trend_VA!#REF!*100</f>
        <v>#REF!</v>
      </c>
      <c r="T20" s="26" t="e">
        <f>#REF!/Trend_VA!#REF!*100</f>
        <v>#REF!</v>
      </c>
      <c r="U20" s="26" t="e">
        <f>#REF!/Trend_VA!#REF!*100</f>
        <v>#REF!</v>
      </c>
      <c r="V20" s="26" t="e">
        <f>#REF!/Trend_VA!#REF!*100</f>
        <v>#REF!</v>
      </c>
      <c r="W20" s="26" t="e">
        <f>#REF!/Trend_VA!#REF!*100</f>
        <v>#REF!</v>
      </c>
      <c r="X20" s="26" t="e">
        <f>#REF!/Trend_VA!#REF!*100</f>
        <v>#REF!</v>
      </c>
      <c r="Y20" s="26" t="e">
        <f>#REF!/Trend_VA!#REF!*100</f>
        <v>#REF!</v>
      </c>
      <c r="Z20" s="26" t="e">
        <f>#REF!/Trend_VA!#REF!*100</f>
        <v>#REF!</v>
      </c>
      <c r="AA20" s="26" t="e">
        <f>#REF!/Trend_VA!#REF!*100</f>
        <v>#REF!</v>
      </c>
      <c r="AB20" s="26" t="e">
        <f>#REF!/Trend_VA!#REF!*100</f>
        <v>#REF!</v>
      </c>
      <c r="AC20" s="26" t="e">
        <f>#REF!/Trend_VA!#REF!*100</f>
        <v>#REF!</v>
      </c>
      <c r="AD20" s="26" t="e">
        <f>#REF!/Trend_VA!#REF!*100</f>
        <v>#REF!</v>
      </c>
      <c r="AE20" s="26" t="e">
        <f>#REF!/Trend_VA!#REF!*100</f>
        <v>#REF!</v>
      </c>
      <c r="AF20" s="33" t="e">
        <f>#REF!/Trend_VA!#REF!*100</f>
        <v>#REF!</v>
      </c>
      <c r="AG20" s="33" t="e">
        <f>#REF!/Trend_VA!#REF!*100</f>
        <v>#REF!</v>
      </c>
      <c r="AH20" s="33" t="e">
        <f>#REF!/Trend_VA!#REF!*100</f>
        <v>#REF!</v>
      </c>
      <c r="AI20" s="33" t="e">
        <f>#REF!/Trend_VA!#REF!*100</f>
        <v>#REF!</v>
      </c>
      <c r="AJ20" s="33" t="e">
        <f>#REF!/Trend_VA!B20*100</f>
        <v>#REF!</v>
      </c>
      <c r="AK20" s="33" t="e">
        <f>#REF!/Trend_VA!C20*100</f>
        <v>#REF!</v>
      </c>
      <c r="AL20" s="33" t="e">
        <f>#REF!/Trend_VA!D20*100</f>
        <v>#REF!</v>
      </c>
      <c r="AM20" s="33" t="e">
        <f>#REF!/Trend_VA!E20*100</f>
        <v>#REF!</v>
      </c>
      <c r="AN20" s="33" t="e">
        <f>#REF!/Trend_VA!F20*100</f>
        <v>#REF!</v>
      </c>
      <c r="AO20" s="33" t="e">
        <f>#REF!/Trend_VA!G20*100</f>
        <v>#REF!</v>
      </c>
      <c r="AP20" s="33" t="e">
        <f>#REF!/Trend_VA!H20*100</f>
        <v>#REF!</v>
      </c>
      <c r="AQ20" s="33" t="e">
        <f>#REF!/Trend_VA!I20*100</f>
        <v>#REF!</v>
      </c>
    </row>
    <row r="21" spans="1:43" ht="18" customHeight="1" x14ac:dyDescent="0.2">
      <c r="A21" s="55" t="s">
        <v>53</v>
      </c>
      <c r="B21" s="9" t="e">
        <f>#REF!/Trend_VA!#REF!*100</f>
        <v>#REF!</v>
      </c>
      <c r="C21" s="9" t="e">
        <f>#REF!/Trend_VA!#REF!*100</f>
        <v>#REF!</v>
      </c>
      <c r="D21" s="9" t="e">
        <f>#REF!/Trend_VA!#REF!*100</f>
        <v>#REF!</v>
      </c>
      <c r="E21" s="9" t="e">
        <f>#REF!/Trend_VA!#REF!*100</f>
        <v>#REF!</v>
      </c>
      <c r="F21" s="9" t="e">
        <f>#REF!/Trend_VA!#REF!*100</f>
        <v>#REF!</v>
      </c>
      <c r="G21" s="9" t="e">
        <f>#REF!/Trend_VA!#REF!*100</f>
        <v>#REF!</v>
      </c>
      <c r="H21" s="9" t="e">
        <f>#REF!/Trend_VA!#REF!*100</f>
        <v>#REF!</v>
      </c>
      <c r="I21" s="9" t="e">
        <f>#REF!/Trend_VA!#REF!*100</f>
        <v>#REF!</v>
      </c>
      <c r="J21" s="26" t="e">
        <f>#REF!/Trend_VA!#REF!*100</f>
        <v>#REF!</v>
      </c>
      <c r="K21" s="26" t="e">
        <f>#REF!/Trend_VA!#REF!*100</f>
        <v>#REF!</v>
      </c>
      <c r="L21" s="26" t="e">
        <f>#REF!/Trend_VA!#REF!*100</f>
        <v>#REF!</v>
      </c>
      <c r="M21" s="26" t="e">
        <f>#REF!/Trend_VA!#REF!*100</f>
        <v>#REF!</v>
      </c>
      <c r="N21" s="26" t="e">
        <f>#REF!/Trend_VA!#REF!*100</f>
        <v>#REF!</v>
      </c>
      <c r="O21" s="26" t="e">
        <f>#REF!/Trend_VA!#REF!*100</f>
        <v>#REF!</v>
      </c>
      <c r="P21" s="26" t="e">
        <f>#REF!/Trend_VA!#REF!*100</f>
        <v>#REF!</v>
      </c>
      <c r="Q21" s="26" t="e">
        <f>#REF!/Trend_VA!#REF!*100</f>
        <v>#REF!</v>
      </c>
      <c r="R21" s="26" t="e">
        <f>#REF!/Trend_VA!#REF!*100</f>
        <v>#REF!</v>
      </c>
      <c r="S21" s="26" t="e">
        <f>#REF!/Trend_VA!#REF!*100</f>
        <v>#REF!</v>
      </c>
      <c r="T21" s="26" t="e">
        <f>#REF!/Trend_VA!#REF!*100</f>
        <v>#REF!</v>
      </c>
      <c r="U21" s="26" t="e">
        <f>#REF!/Trend_VA!#REF!*100</f>
        <v>#REF!</v>
      </c>
      <c r="V21" s="26" t="e">
        <f>#REF!/Trend_VA!#REF!*100</f>
        <v>#REF!</v>
      </c>
      <c r="W21" s="26" t="e">
        <f>#REF!/Trend_VA!#REF!*100</f>
        <v>#REF!</v>
      </c>
      <c r="X21" s="26" t="e">
        <f>#REF!/Trend_VA!#REF!*100</f>
        <v>#REF!</v>
      </c>
      <c r="Y21" s="26" t="e">
        <f>#REF!/Trend_VA!#REF!*100</f>
        <v>#REF!</v>
      </c>
      <c r="Z21" s="26" t="e">
        <f>#REF!/Trend_VA!#REF!*100</f>
        <v>#REF!</v>
      </c>
      <c r="AA21" s="26" t="e">
        <f>#REF!/Trend_VA!#REF!*100</f>
        <v>#REF!</v>
      </c>
      <c r="AB21" s="26" t="e">
        <f>#REF!/Trend_VA!#REF!*100</f>
        <v>#REF!</v>
      </c>
      <c r="AC21" s="26" t="e">
        <f>#REF!/Trend_VA!#REF!*100</f>
        <v>#REF!</v>
      </c>
      <c r="AD21" s="26" t="e">
        <f>#REF!/Trend_VA!#REF!*100</f>
        <v>#REF!</v>
      </c>
      <c r="AE21" s="26" t="e">
        <f>#REF!/Trend_VA!#REF!*100</f>
        <v>#REF!</v>
      </c>
      <c r="AF21" s="33" t="e">
        <f>#REF!/Trend_VA!#REF!*100</f>
        <v>#REF!</v>
      </c>
      <c r="AG21" s="33" t="e">
        <f>#REF!/Trend_VA!#REF!*100</f>
        <v>#REF!</v>
      </c>
      <c r="AH21" s="33" t="e">
        <f>#REF!/Trend_VA!#REF!*100</f>
        <v>#REF!</v>
      </c>
      <c r="AI21" s="33" t="e">
        <f>#REF!/Trend_VA!#REF!*100</f>
        <v>#REF!</v>
      </c>
      <c r="AJ21" s="33" t="e">
        <f>#REF!/Trend_VA!B21*100</f>
        <v>#REF!</v>
      </c>
      <c r="AK21" s="33" t="e">
        <f>#REF!/Trend_VA!C21*100</f>
        <v>#REF!</v>
      </c>
      <c r="AL21" s="33" t="e">
        <f>#REF!/Trend_VA!D21*100</f>
        <v>#REF!</v>
      </c>
      <c r="AM21" s="33" t="e">
        <f>#REF!/Trend_VA!E21*100</f>
        <v>#REF!</v>
      </c>
      <c r="AN21" s="33" t="e">
        <f>#REF!/Trend_VA!F21*100</f>
        <v>#REF!</v>
      </c>
      <c r="AO21" s="33" t="e">
        <f>#REF!/Trend_VA!G21*100</f>
        <v>#REF!</v>
      </c>
      <c r="AP21" s="33" t="e">
        <f>#REF!/Trend_VA!H21*100</f>
        <v>#REF!</v>
      </c>
      <c r="AQ21" s="33" t="e">
        <f>#REF!/Trend_VA!I21*100</f>
        <v>#REF!</v>
      </c>
    </row>
    <row r="22" spans="1:43" ht="18" customHeight="1" x14ac:dyDescent="0.2">
      <c r="A22" s="55" t="s">
        <v>55</v>
      </c>
      <c r="B22" s="9" t="e">
        <f>#REF!/Trend_VA!#REF!*100</f>
        <v>#REF!</v>
      </c>
      <c r="C22" s="9" t="e">
        <f>#REF!/Trend_VA!#REF!*100</f>
        <v>#REF!</v>
      </c>
      <c r="D22" s="9" t="e">
        <f>#REF!/Trend_VA!#REF!*100</f>
        <v>#REF!</v>
      </c>
      <c r="E22" s="9" t="e">
        <f>#REF!/Trend_VA!#REF!*100</f>
        <v>#REF!</v>
      </c>
      <c r="F22" s="9" t="e">
        <f>#REF!/Trend_VA!#REF!*100</f>
        <v>#REF!</v>
      </c>
      <c r="G22" s="9" t="e">
        <f>#REF!/Trend_VA!#REF!*100</f>
        <v>#REF!</v>
      </c>
      <c r="H22" s="9" t="e">
        <f>#REF!/Trend_VA!#REF!*100</f>
        <v>#REF!</v>
      </c>
      <c r="I22" s="9" t="e">
        <f>#REF!/Trend_VA!#REF!*100</f>
        <v>#REF!</v>
      </c>
      <c r="J22" s="26" t="e">
        <f>#REF!/Trend_VA!#REF!*100</f>
        <v>#REF!</v>
      </c>
      <c r="K22" s="26" t="e">
        <f>#REF!/Trend_VA!#REF!*100</f>
        <v>#REF!</v>
      </c>
      <c r="L22" s="26" t="e">
        <f>#REF!/Trend_VA!#REF!*100</f>
        <v>#REF!</v>
      </c>
      <c r="M22" s="26" t="e">
        <f>#REF!/Trend_VA!#REF!*100</f>
        <v>#REF!</v>
      </c>
      <c r="N22" s="26" t="e">
        <f>#REF!/Trend_VA!#REF!*100</f>
        <v>#REF!</v>
      </c>
      <c r="O22" s="26" t="e">
        <f>#REF!/Trend_VA!#REF!*100</f>
        <v>#REF!</v>
      </c>
      <c r="P22" s="26" t="e">
        <f>#REF!/Trend_VA!#REF!*100</f>
        <v>#REF!</v>
      </c>
      <c r="Q22" s="26" t="e">
        <f>#REF!/Trend_VA!#REF!*100</f>
        <v>#REF!</v>
      </c>
      <c r="R22" s="26" t="e">
        <f>#REF!/Trend_VA!#REF!*100</f>
        <v>#REF!</v>
      </c>
      <c r="S22" s="26" t="e">
        <f>#REF!/Trend_VA!#REF!*100</f>
        <v>#REF!</v>
      </c>
      <c r="T22" s="26" t="e">
        <f>#REF!/Trend_VA!#REF!*100</f>
        <v>#REF!</v>
      </c>
      <c r="U22" s="26" t="e">
        <f>#REF!/Trend_VA!#REF!*100</f>
        <v>#REF!</v>
      </c>
      <c r="V22" s="26" t="e">
        <f>#REF!/Trend_VA!#REF!*100</f>
        <v>#REF!</v>
      </c>
      <c r="W22" s="26" t="e">
        <f>#REF!/Trend_VA!#REF!*100</f>
        <v>#REF!</v>
      </c>
      <c r="X22" s="26" t="e">
        <f>#REF!/Trend_VA!#REF!*100</f>
        <v>#REF!</v>
      </c>
      <c r="Y22" s="26" t="e">
        <f>#REF!/Trend_VA!#REF!*100</f>
        <v>#REF!</v>
      </c>
      <c r="Z22" s="26" t="e">
        <f>#REF!/Trend_VA!#REF!*100</f>
        <v>#REF!</v>
      </c>
      <c r="AA22" s="26" t="e">
        <f>#REF!/Trend_VA!#REF!*100</f>
        <v>#REF!</v>
      </c>
      <c r="AB22" s="26" t="e">
        <f>#REF!/Trend_VA!#REF!*100</f>
        <v>#REF!</v>
      </c>
      <c r="AC22" s="26" t="e">
        <f>#REF!/Trend_VA!#REF!*100</f>
        <v>#REF!</v>
      </c>
      <c r="AD22" s="26" t="e">
        <f>#REF!/Trend_VA!#REF!*100</f>
        <v>#REF!</v>
      </c>
      <c r="AE22" s="26" t="e">
        <f>#REF!/Trend_VA!#REF!*100</f>
        <v>#REF!</v>
      </c>
      <c r="AF22" s="33" t="e">
        <f>#REF!/Trend_VA!#REF!*100</f>
        <v>#REF!</v>
      </c>
      <c r="AG22" s="33" t="e">
        <f>#REF!/Trend_VA!#REF!*100</f>
        <v>#REF!</v>
      </c>
      <c r="AH22" s="33" t="e">
        <f>#REF!/Trend_VA!#REF!*100</f>
        <v>#REF!</v>
      </c>
      <c r="AI22" s="33" t="e">
        <f>#REF!/Trend_VA!#REF!*100</f>
        <v>#REF!</v>
      </c>
      <c r="AJ22" s="33" t="e">
        <f>#REF!/Trend_VA!B22*100</f>
        <v>#REF!</v>
      </c>
      <c r="AK22" s="33" t="e">
        <f>#REF!/Trend_VA!C22*100</f>
        <v>#REF!</v>
      </c>
      <c r="AL22" s="33" t="e">
        <f>#REF!/Trend_VA!D22*100</f>
        <v>#REF!</v>
      </c>
      <c r="AM22" s="33" t="e">
        <f>#REF!/Trend_VA!E22*100</f>
        <v>#REF!</v>
      </c>
      <c r="AN22" s="33" t="e">
        <f>#REF!/Trend_VA!F22*100</f>
        <v>#REF!</v>
      </c>
      <c r="AO22" s="33" t="e">
        <f>#REF!/Trend_VA!G22*100</f>
        <v>#REF!</v>
      </c>
      <c r="AP22" s="33" t="e">
        <f>#REF!/Trend_VA!H22*100</f>
        <v>#REF!</v>
      </c>
      <c r="AQ22" s="33" t="e">
        <f>#REF!/Trend_VA!I22*100</f>
        <v>#REF!</v>
      </c>
    </row>
    <row r="23" spans="1:43" ht="18" customHeight="1" x14ac:dyDescent="0.2">
      <c r="A23" s="55" t="s">
        <v>54</v>
      </c>
      <c r="B23" s="9" t="e">
        <f>#REF!/Trend_VA!#REF!*100</f>
        <v>#REF!</v>
      </c>
      <c r="C23" s="9" t="e">
        <f>#REF!/Trend_VA!#REF!*100</f>
        <v>#REF!</v>
      </c>
      <c r="D23" s="9" t="e">
        <f>#REF!/Trend_VA!#REF!*100</f>
        <v>#REF!</v>
      </c>
      <c r="E23" s="9" t="e">
        <f>#REF!/Trend_VA!#REF!*100</f>
        <v>#REF!</v>
      </c>
      <c r="F23" s="9" t="e">
        <f>#REF!/Trend_VA!#REF!*100</f>
        <v>#REF!</v>
      </c>
      <c r="G23" s="9" t="e">
        <f>#REF!/Trend_VA!#REF!*100</f>
        <v>#REF!</v>
      </c>
      <c r="H23" s="9" t="e">
        <f>#REF!/Trend_VA!#REF!*100</f>
        <v>#REF!</v>
      </c>
      <c r="I23" s="9" t="e">
        <f>#REF!/Trend_VA!#REF!*100</f>
        <v>#REF!</v>
      </c>
      <c r="J23" s="26" t="e">
        <f>#REF!/Trend_VA!#REF!*100</f>
        <v>#REF!</v>
      </c>
      <c r="K23" s="26" t="e">
        <f>#REF!/Trend_VA!#REF!*100</f>
        <v>#REF!</v>
      </c>
      <c r="L23" s="26" t="e">
        <f>#REF!/Trend_VA!#REF!*100</f>
        <v>#REF!</v>
      </c>
      <c r="M23" s="26" t="e">
        <f>#REF!/Trend_VA!#REF!*100</f>
        <v>#REF!</v>
      </c>
      <c r="N23" s="26" t="e">
        <f>#REF!/Trend_VA!#REF!*100</f>
        <v>#REF!</v>
      </c>
      <c r="O23" s="26" t="e">
        <f>#REF!/Trend_VA!#REF!*100</f>
        <v>#REF!</v>
      </c>
      <c r="P23" s="26" t="e">
        <f>#REF!/Trend_VA!#REF!*100</f>
        <v>#REF!</v>
      </c>
      <c r="Q23" s="26" t="e">
        <f>#REF!/Trend_VA!#REF!*100</f>
        <v>#REF!</v>
      </c>
      <c r="R23" s="26" t="e">
        <f>#REF!/Trend_VA!#REF!*100</f>
        <v>#REF!</v>
      </c>
      <c r="S23" s="26" t="e">
        <f>#REF!/Trend_VA!#REF!*100</f>
        <v>#REF!</v>
      </c>
      <c r="T23" s="26" t="e">
        <f>#REF!/Trend_VA!#REF!*100</f>
        <v>#REF!</v>
      </c>
      <c r="U23" s="26" t="e">
        <f>#REF!/Trend_VA!#REF!*100</f>
        <v>#REF!</v>
      </c>
      <c r="V23" s="26" t="e">
        <f>#REF!/Trend_VA!#REF!*100</f>
        <v>#REF!</v>
      </c>
      <c r="W23" s="26" t="e">
        <f>#REF!/Trend_VA!#REF!*100</f>
        <v>#REF!</v>
      </c>
      <c r="X23" s="26" t="e">
        <f>#REF!/Trend_VA!#REF!*100</f>
        <v>#REF!</v>
      </c>
      <c r="Y23" s="26" t="e">
        <f>#REF!/Trend_VA!#REF!*100</f>
        <v>#REF!</v>
      </c>
      <c r="Z23" s="26" t="e">
        <f>#REF!/Trend_VA!#REF!*100</f>
        <v>#REF!</v>
      </c>
      <c r="AA23" s="26" t="e">
        <f>#REF!/Trend_VA!#REF!*100</f>
        <v>#REF!</v>
      </c>
      <c r="AB23" s="26" t="e">
        <f>#REF!/Trend_VA!#REF!*100</f>
        <v>#REF!</v>
      </c>
      <c r="AC23" s="26" t="e">
        <f>#REF!/Trend_VA!#REF!*100</f>
        <v>#REF!</v>
      </c>
      <c r="AD23" s="26" t="e">
        <f>#REF!/Trend_VA!#REF!*100</f>
        <v>#REF!</v>
      </c>
      <c r="AE23" s="26" t="e">
        <f>#REF!/Trend_VA!#REF!*100</f>
        <v>#REF!</v>
      </c>
      <c r="AF23" s="33" t="e">
        <f>#REF!/Trend_VA!#REF!*100</f>
        <v>#REF!</v>
      </c>
      <c r="AG23" s="33" t="e">
        <f>#REF!/Trend_VA!#REF!*100</f>
        <v>#REF!</v>
      </c>
      <c r="AH23" s="33" t="e">
        <f>#REF!/Trend_VA!#REF!*100</f>
        <v>#REF!</v>
      </c>
      <c r="AI23" s="33" t="e">
        <f>#REF!/Trend_VA!#REF!*100</f>
        <v>#REF!</v>
      </c>
      <c r="AJ23" s="33" t="e">
        <f>#REF!/Trend_VA!B23*100</f>
        <v>#REF!</v>
      </c>
      <c r="AK23" s="33" t="e">
        <f>#REF!/Trend_VA!C23*100</f>
        <v>#REF!</v>
      </c>
      <c r="AL23" s="33" t="e">
        <f>#REF!/Trend_VA!D23*100</f>
        <v>#REF!</v>
      </c>
      <c r="AM23" s="33" t="e">
        <f>#REF!/Trend_VA!E23*100</f>
        <v>#REF!</v>
      </c>
      <c r="AN23" s="33" t="e">
        <f>#REF!/Trend_VA!F23*100</f>
        <v>#REF!</v>
      </c>
      <c r="AO23" s="33" t="e">
        <f>#REF!/Trend_VA!G23*100</f>
        <v>#REF!</v>
      </c>
      <c r="AP23" s="33" t="e">
        <f>#REF!/Trend_VA!H23*100</f>
        <v>#REF!</v>
      </c>
      <c r="AQ23" s="33" t="e">
        <f>#REF!/Trend_VA!I23*100</f>
        <v>#REF!</v>
      </c>
    </row>
    <row r="24" spans="1:43" ht="18" customHeight="1" x14ac:dyDescent="0.2">
      <c r="A24" s="55" t="s">
        <v>72</v>
      </c>
      <c r="B24" s="9" t="e">
        <f>#REF!/Trend_VA!#REF!*100</f>
        <v>#REF!</v>
      </c>
      <c r="C24" s="9" t="e">
        <f>#REF!/Trend_VA!#REF!*100</f>
        <v>#REF!</v>
      </c>
      <c r="D24" s="9" t="e">
        <f>#REF!/Trend_VA!#REF!*100</f>
        <v>#REF!</v>
      </c>
      <c r="E24" s="9" t="e">
        <f>#REF!/Trend_VA!#REF!*100</f>
        <v>#REF!</v>
      </c>
      <c r="F24" s="9" t="e">
        <f>#REF!/Trend_VA!#REF!*100</f>
        <v>#REF!</v>
      </c>
      <c r="G24" s="9" t="e">
        <f>#REF!/Trend_VA!#REF!*100</f>
        <v>#REF!</v>
      </c>
      <c r="H24" s="9" t="e">
        <f>#REF!/Trend_VA!#REF!*100</f>
        <v>#REF!</v>
      </c>
      <c r="I24" s="9" t="e">
        <f>#REF!/Trend_VA!#REF!*100</f>
        <v>#REF!</v>
      </c>
      <c r="J24" s="26" t="e">
        <f>#REF!/Trend_VA!#REF!*100</f>
        <v>#REF!</v>
      </c>
      <c r="K24" s="26" t="e">
        <f>#REF!/Trend_VA!#REF!*100</f>
        <v>#REF!</v>
      </c>
      <c r="L24" s="26" t="e">
        <f>#REF!/Trend_VA!#REF!*100</f>
        <v>#REF!</v>
      </c>
      <c r="M24" s="26" t="e">
        <f>#REF!/Trend_VA!#REF!*100</f>
        <v>#REF!</v>
      </c>
      <c r="N24" s="26" t="e">
        <f>#REF!/Trend_VA!#REF!*100</f>
        <v>#REF!</v>
      </c>
      <c r="O24" s="26" t="e">
        <f>#REF!/Trend_VA!#REF!*100</f>
        <v>#REF!</v>
      </c>
      <c r="P24" s="26" t="e">
        <f>#REF!/Trend_VA!#REF!*100</f>
        <v>#REF!</v>
      </c>
      <c r="Q24" s="26" t="e">
        <f>#REF!/Trend_VA!#REF!*100</f>
        <v>#REF!</v>
      </c>
      <c r="R24" s="26" t="e">
        <f>#REF!/Trend_VA!#REF!*100</f>
        <v>#REF!</v>
      </c>
      <c r="S24" s="26" t="e">
        <f>#REF!/Trend_VA!#REF!*100</f>
        <v>#REF!</v>
      </c>
      <c r="T24" s="26" t="e">
        <f>#REF!/Trend_VA!#REF!*100</f>
        <v>#REF!</v>
      </c>
      <c r="U24" s="26" t="e">
        <f>#REF!/Trend_VA!#REF!*100</f>
        <v>#REF!</v>
      </c>
      <c r="V24" s="26" t="e">
        <f>#REF!/Trend_VA!#REF!*100</f>
        <v>#REF!</v>
      </c>
      <c r="W24" s="26" t="e">
        <f>#REF!/Trend_VA!#REF!*100</f>
        <v>#REF!</v>
      </c>
      <c r="X24" s="26" t="e">
        <f>#REF!/Trend_VA!#REF!*100</f>
        <v>#REF!</v>
      </c>
      <c r="Y24" s="26" t="e">
        <f>#REF!/Trend_VA!#REF!*100</f>
        <v>#REF!</v>
      </c>
      <c r="Z24" s="26" t="e">
        <f>#REF!/Trend_VA!#REF!*100</f>
        <v>#REF!</v>
      </c>
      <c r="AA24" s="26" t="e">
        <f>#REF!/Trend_VA!#REF!*100</f>
        <v>#REF!</v>
      </c>
      <c r="AB24" s="26" t="e">
        <f>#REF!/Trend_VA!#REF!*100</f>
        <v>#REF!</v>
      </c>
      <c r="AC24" s="26" t="e">
        <f>#REF!/Trend_VA!#REF!*100</f>
        <v>#REF!</v>
      </c>
      <c r="AD24" s="26" t="e">
        <f>#REF!/Trend_VA!#REF!*100</f>
        <v>#REF!</v>
      </c>
      <c r="AE24" s="26" t="e">
        <f>#REF!/Trend_VA!#REF!*100</f>
        <v>#REF!</v>
      </c>
      <c r="AF24" s="33" t="e">
        <f>#REF!/Trend_VA!#REF!*100</f>
        <v>#REF!</v>
      </c>
      <c r="AG24" s="33" t="e">
        <f>#REF!/Trend_VA!#REF!*100</f>
        <v>#REF!</v>
      </c>
      <c r="AH24" s="33" t="e">
        <f>#REF!/Trend_VA!#REF!*100</f>
        <v>#REF!</v>
      </c>
      <c r="AI24" s="33" t="e">
        <f>#REF!/Trend_VA!#REF!*100</f>
        <v>#REF!</v>
      </c>
      <c r="AJ24" s="33" t="e">
        <f>#REF!/Trend_VA!B24*100</f>
        <v>#REF!</v>
      </c>
      <c r="AK24" s="33" t="e">
        <f>#REF!/Trend_VA!C24*100</f>
        <v>#REF!</v>
      </c>
      <c r="AL24" s="33" t="e">
        <f>#REF!/Trend_VA!D24*100</f>
        <v>#REF!</v>
      </c>
      <c r="AM24" s="33" t="e">
        <f>#REF!/Trend_VA!E24*100</f>
        <v>#REF!</v>
      </c>
      <c r="AN24" s="33" t="e">
        <f>#REF!/Trend_VA!F24*100</f>
        <v>#REF!</v>
      </c>
      <c r="AO24" s="33" t="e">
        <f>#REF!/Trend_VA!G24*100</f>
        <v>#REF!</v>
      </c>
      <c r="AP24" s="33" t="e">
        <f>#REF!/Trend_VA!H24*100</f>
        <v>#REF!</v>
      </c>
      <c r="AQ24" s="33" t="e">
        <f>#REF!/Trend_VA!I24*100</f>
        <v>#REF!</v>
      </c>
    </row>
    <row r="25" spans="1:43" ht="18" customHeight="1" x14ac:dyDescent="0.2">
      <c r="A25" s="55" t="s">
        <v>14</v>
      </c>
      <c r="B25" s="9" t="e">
        <f>#REF!/Trend_VA!#REF!*100</f>
        <v>#REF!</v>
      </c>
      <c r="C25" s="9" t="e">
        <f>#REF!/Trend_VA!#REF!*100</f>
        <v>#REF!</v>
      </c>
      <c r="D25" s="9" t="e">
        <f>#REF!/Trend_VA!#REF!*100</f>
        <v>#REF!</v>
      </c>
      <c r="E25" s="9" t="e">
        <f>#REF!/Trend_VA!#REF!*100</f>
        <v>#REF!</v>
      </c>
      <c r="F25" s="9" t="e">
        <f>#REF!/Trend_VA!#REF!*100</f>
        <v>#REF!</v>
      </c>
      <c r="G25" s="9" t="e">
        <f>#REF!/Trend_VA!#REF!*100</f>
        <v>#REF!</v>
      </c>
      <c r="H25" s="9" t="e">
        <f>#REF!/Trend_VA!#REF!*100</f>
        <v>#REF!</v>
      </c>
      <c r="I25" s="9" t="e">
        <f>#REF!/Trend_VA!#REF!*100</f>
        <v>#REF!</v>
      </c>
      <c r="J25" s="26" t="e">
        <f>#REF!/Trend_VA!#REF!*100</f>
        <v>#REF!</v>
      </c>
      <c r="K25" s="26" t="e">
        <f>#REF!/Trend_VA!#REF!*100</f>
        <v>#REF!</v>
      </c>
      <c r="L25" s="26" t="e">
        <f>#REF!/Trend_VA!#REF!*100</f>
        <v>#REF!</v>
      </c>
      <c r="M25" s="26" t="e">
        <f>#REF!/Trend_VA!#REF!*100</f>
        <v>#REF!</v>
      </c>
      <c r="N25" s="26" t="e">
        <f>#REF!/Trend_VA!#REF!*100</f>
        <v>#REF!</v>
      </c>
      <c r="O25" s="26" t="e">
        <f>#REF!/Trend_VA!#REF!*100</f>
        <v>#REF!</v>
      </c>
      <c r="P25" s="26" t="e">
        <f>#REF!/Trend_VA!#REF!*100</f>
        <v>#REF!</v>
      </c>
      <c r="Q25" s="26" t="e">
        <f>#REF!/Trend_VA!#REF!*100</f>
        <v>#REF!</v>
      </c>
      <c r="R25" s="26" t="e">
        <f>#REF!/Trend_VA!#REF!*100</f>
        <v>#REF!</v>
      </c>
      <c r="S25" s="26" t="e">
        <f>#REF!/Trend_VA!#REF!*100</f>
        <v>#REF!</v>
      </c>
      <c r="T25" s="26" t="e">
        <f>#REF!/Trend_VA!#REF!*100</f>
        <v>#REF!</v>
      </c>
      <c r="U25" s="26" t="e">
        <f>#REF!/Trend_VA!#REF!*100</f>
        <v>#REF!</v>
      </c>
      <c r="V25" s="26" t="e">
        <f>#REF!/Trend_VA!#REF!*100</f>
        <v>#REF!</v>
      </c>
      <c r="W25" s="26" t="e">
        <f>#REF!/Trend_VA!#REF!*100</f>
        <v>#REF!</v>
      </c>
      <c r="X25" s="26" t="e">
        <f>#REF!/Trend_VA!#REF!*100</f>
        <v>#REF!</v>
      </c>
      <c r="Y25" s="26" t="e">
        <f>#REF!/Trend_VA!#REF!*100</f>
        <v>#REF!</v>
      </c>
      <c r="Z25" s="26" t="e">
        <f>#REF!/Trend_VA!#REF!*100</f>
        <v>#REF!</v>
      </c>
      <c r="AA25" s="26" t="e">
        <f>#REF!/Trend_VA!#REF!*100</f>
        <v>#REF!</v>
      </c>
      <c r="AB25" s="26" t="e">
        <f>#REF!/Trend_VA!#REF!*100</f>
        <v>#REF!</v>
      </c>
      <c r="AC25" s="26" t="e">
        <f>#REF!/Trend_VA!#REF!*100</f>
        <v>#REF!</v>
      </c>
      <c r="AD25" s="26" t="e">
        <f>#REF!/Trend_VA!#REF!*100</f>
        <v>#REF!</v>
      </c>
      <c r="AE25" s="26" t="e">
        <f>#REF!/Trend_VA!#REF!*100</f>
        <v>#REF!</v>
      </c>
      <c r="AF25" s="33" t="e">
        <f>#REF!/Trend_VA!#REF!*100</f>
        <v>#REF!</v>
      </c>
      <c r="AG25" s="33" t="e">
        <f>#REF!/Trend_VA!#REF!*100</f>
        <v>#REF!</v>
      </c>
      <c r="AH25" s="33" t="e">
        <f>#REF!/Trend_VA!#REF!*100</f>
        <v>#REF!</v>
      </c>
      <c r="AI25" s="33" t="e">
        <f>#REF!/Trend_VA!#REF!*100</f>
        <v>#REF!</v>
      </c>
      <c r="AJ25" s="33" t="e">
        <f>#REF!/Trend_VA!B25*100</f>
        <v>#REF!</v>
      </c>
      <c r="AK25" s="33" t="e">
        <f>#REF!/Trend_VA!C25*100</f>
        <v>#REF!</v>
      </c>
      <c r="AL25" s="33" t="e">
        <f>#REF!/Trend_VA!D25*100</f>
        <v>#REF!</v>
      </c>
      <c r="AM25" s="33" t="e">
        <f>#REF!/Trend_VA!E25*100</f>
        <v>#REF!</v>
      </c>
      <c r="AN25" s="33" t="e">
        <f>#REF!/Trend_VA!F25*100</f>
        <v>#REF!</v>
      </c>
      <c r="AO25" s="33" t="e">
        <f>#REF!/Trend_VA!G25*100</f>
        <v>#REF!</v>
      </c>
      <c r="AP25" s="33" t="e">
        <f>#REF!/Trend_VA!H25*100</f>
        <v>#REF!</v>
      </c>
      <c r="AQ25" s="33" t="e">
        <f>#REF!/Trend_VA!I25*100</f>
        <v>#REF!</v>
      </c>
    </row>
    <row r="26" spans="1:43" ht="18" customHeight="1" x14ac:dyDescent="0.2">
      <c r="A26" s="55" t="s">
        <v>56</v>
      </c>
      <c r="B26" s="9" t="e">
        <f>#REF!/Trend_VA!#REF!*100</f>
        <v>#REF!</v>
      </c>
      <c r="C26" s="9" t="e">
        <f>#REF!/Trend_VA!#REF!*100</f>
        <v>#REF!</v>
      </c>
      <c r="D26" s="9" t="e">
        <f>#REF!/Trend_VA!#REF!*100</f>
        <v>#REF!</v>
      </c>
      <c r="E26" s="9" t="e">
        <f>#REF!/Trend_VA!#REF!*100</f>
        <v>#REF!</v>
      </c>
      <c r="F26" s="9" t="e">
        <f>#REF!/Trend_VA!#REF!*100</f>
        <v>#REF!</v>
      </c>
      <c r="G26" s="9" t="e">
        <f>#REF!/Trend_VA!#REF!*100</f>
        <v>#REF!</v>
      </c>
      <c r="H26" s="9" t="e">
        <f>#REF!/Trend_VA!#REF!*100</f>
        <v>#REF!</v>
      </c>
      <c r="I26" s="9" t="e">
        <f>#REF!/Trend_VA!#REF!*100</f>
        <v>#REF!</v>
      </c>
      <c r="J26" s="26" t="e">
        <f>#REF!/Trend_VA!#REF!*100</f>
        <v>#REF!</v>
      </c>
      <c r="K26" s="26" t="e">
        <f>#REF!/Trend_VA!#REF!*100</f>
        <v>#REF!</v>
      </c>
      <c r="L26" s="26" t="e">
        <f>#REF!/Trend_VA!#REF!*100</f>
        <v>#REF!</v>
      </c>
      <c r="M26" s="26" t="e">
        <f>#REF!/Trend_VA!#REF!*100</f>
        <v>#REF!</v>
      </c>
      <c r="N26" s="26" t="e">
        <f>#REF!/Trend_VA!#REF!*100</f>
        <v>#REF!</v>
      </c>
      <c r="O26" s="26" t="e">
        <f>#REF!/Trend_VA!#REF!*100</f>
        <v>#REF!</v>
      </c>
      <c r="P26" s="26" t="e">
        <f>#REF!/Trend_VA!#REF!*100</f>
        <v>#REF!</v>
      </c>
      <c r="Q26" s="26" t="e">
        <f>#REF!/Trend_VA!#REF!*100</f>
        <v>#REF!</v>
      </c>
      <c r="R26" s="26" t="e">
        <f>#REF!/Trend_VA!#REF!*100</f>
        <v>#REF!</v>
      </c>
      <c r="S26" s="26" t="e">
        <f>#REF!/Trend_VA!#REF!*100</f>
        <v>#REF!</v>
      </c>
      <c r="T26" s="26" t="e">
        <f>#REF!/Trend_VA!#REF!*100</f>
        <v>#REF!</v>
      </c>
      <c r="U26" s="26" t="e">
        <f>#REF!/Trend_VA!#REF!*100</f>
        <v>#REF!</v>
      </c>
      <c r="V26" s="26" t="e">
        <f>#REF!/Trend_VA!#REF!*100</f>
        <v>#REF!</v>
      </c>
      <c r="W26" s="26" t="e">
        <f>#REF!/Trend_VA!#REF!*100</f>
        <v>#REF!</v>
      </c>
      <c r="X26" s="26" t="e">
        <f>#REF!/Trend_VA!#REF!*100</f>
        <v>#REF!</v>
      </c>
      <c r="Y26" s="26" t="e">
        <f>#REF!/Trend_VA!#REF!*100</f>
        <v>#REF!</v>
      </c>
      <c r="Z26" s="26" t="e">
        <f>#REF!/Trend_VA!#REF!*100</f>
        <v>#REF!</v>
      </c>
      <c r="AA26" s="26" t="e">
        <f>#REF!/Trend_VA!#REF!*100</f>
        <v>#REF!</v>
      </c>
      <c r="AB26" s="26" t="e">
        <f>#REF!/Trend_VA!#REF!*100</f>
        <v>#REF!</v>
      </c>
      <c r="AC26" s="26" t="e">
        <f>#REF!/Trend_VA!#REF!*100</f>
        <v>#REF!</v>
      </c>
      <c r="AD26" s="26" t="e">
        <f>#REF!/Trend_VA!#REF!*100</f>
        <v>#REF!</v>
      </c>
      <c r="AE26" s="26" t="e">
        <f>#REF!/Trend_VA!#REF!*100</f>
        <v>#REF!</v>
      </c>
      <c r="AF26" s="33" t="e">
        <f>#REF!/Trend_VA!#REF!*100</f>
        <v>#REF!</v>
      </c>
      <c r="AG26" s="33" t="e">
        <f>#REF!/Trend_VA!#REF!*100</f>
        <v>#REF!</v>
      </c>
      <c r="AH26" s="33" t="e">
        <f>#REF!/Trend_VA!#REF!*100</f>
        <v>#REF!</v>
      </c>
      <c r="AI26" s="33" t="e">
        <f>#REF!/Trend_VA!#REF!*100</f>
        <v>#REF!</v>
      </c>
      <c r="AJ26" s="33" t="e">
        <f>#REF!/Trend_VA!B26*100</f>
        <v>#REF!</v>
      </c>
      <c r="AK26" s="33" t="e">
        <f>#REF!/Trend_VA!C26*100</f>
        <v>#REF!</v>
      </c>
      <c r="AL26" s="33" t="e">
        <f>#REF!/Trend_VA!D26*100</f>
        <v>#REF!</v>
      </c>
      <c r="AM26" s="33" t="e">
        <f>#REF!/Trend_VA!E26*100</f>
        <v>#REF!</v>
      </c>
      <c r="AN26" s="33" t="e">
        <f>#REF!/Trend_VA!F26*100</f>
        <v>#REF!</v>
      </c>
      <c r="AO26" s="33" t="e">
        <f>#REF!/Trend_VA!G26*100</f>
        <v>#REF!</v>
      </c>
      <c r="AP26" s="33" t="e">
        <f>#REF!/Trend_VA!H26*100</f>
        <v>#REF!</v>
      </c>
      <c r="AQ26" s="33" t="e">
        <f>#REF!/Trend_VA!I26*100</f>
        <v>#REF!</v>
      </c>
    </row>
    <row r="27" spans="1:43" ht="18" customHeight="1" x14ac:dyDescent="0.2">
      <c r="A27" s="55" t="s">
        <v>57</v>
      </c>
      <c r="B27" s="9" t="e">
        <f>#REF!/Trend_VA!#REF!*100</f>
        <v>#REF!</v>
      </c>
      <c r="C27" s="9" t="e">
        <f>#REF!/Trend_VA!#REF!*100</f>
        <v>#REF!</v>
      </c>
      <c r="D27" s="9" t="e">
        <f>#REF!/Trend_VA!#REF!*100</f>
        <v>#REF!</v>
      </c>
      <c r="E27" s="9" t="e">
        <f>#REF!/Trend_VA!#REF!*100</f>
        <v>#REF!</v>
      </c>
      <c r="F27" s="9" t="e">
        <f>#REF!/Trend_VA!#REF!*100</f>
        <v>#REF!</v>
      </c>
      <c r="G27" s="9" t="e">
        <f>#REF!/Trend_VA!#REF!*100</f>
        <v>#REF!</v>
      </c>
      <c r="H27" s="9" t="e">
        <f>#REF!/Trend_VA!#REF!*100</f>
        <v>#REF!</v>
      </c>
      <c r="I27" s="9" t="e">
        <f>#REF!/Trend_VA!#REF!*100</f>
        <v>#REF!</v>
      </c>
      <c r="J27" s="26" t="e">
        <f>#REF!/Trend_VA!#REF!*100</f>
        <v>#REF!</v>
      </c>
      <c r="K27" s="26" t="e">
        <f>#REF!/Trend_VA!#REF!*100</f>
        <v>#REF!</v>
      </c>
      <c r="L27" s="26" t="e">
        <f>#REF!/Trend_VA!#REF!*100</f>
        <v>#REF!</v>
      </c>
      <c r="M27" s="26" t="e">
        <f>#REF!/Trend_VA!#REF!*100</f>
        <v>#REF!</v>
      </c>
      <c r="N27" s="26" t="e">
        <f>#REF!/Trend_VA!#REF!*100</f>
        <v>#REF!</v>
      </c>
      <c r="O27" s="26" t="e">
        <f>#REF!/Trend_VA!#REF!*100</f>
        <v>#REF!</v>
      </c>
      <c r="P27" s="26" t="e">
        <f>#REF!/Trend_VA!#REF!*100</f>
        <v>#REF!</v>
      </c>
      <c r="Q27" s="26" t="e">
        <f>#REF!/Trend_VA!#REF!*100</f>
        <v>#REF!</v>
      </c>
      <c r="R27" s="26" t="e">
        <f>#REF!/Trend_VA!#REF!*100</f>
        <v>#REF!</v>
      </c>
      <c r="S27" s="26" t="e">
        <f>#REF!/Trend_VA!#REF!*100</f>
        <v>#REF!</v>
      </c>
      <c r="T27" s="26" t="e">
        <f>#REF!/Trend_VA!#REF!*100</f>
        <v>#REF!</v>
      </c>
      <c r="U27" s="26" t="e">
        <f>#REF!/Trend_VA!#REF!*100</f>
        <v>#REF!</v>
      </c>
      <c r="V27" s="26" t="e">
        <f>#REF!/Trend_VA!#REF!*100</f>
        <v>#REF!</v>
      </c>
      <c r="W27" s="26" t="e">
        <f>#REF!/Trend_VA!#REF!*100</f>
        <v>#REF!</v>
      </c>
      <c r="X27" s="26" t="e">
        <f>#REF!/Trend_VA!#REF!*100</f>
        <v>#REF!</v>
      </c>
      <c r="Y27" s="26" t="e">
        <f>#REF!/Trend_VA!#REF!*100</f>
        <v>#REF!</v>
      </c>
      <c r="Z27" s="26" t="e">
        <f>#REF!/Trend_VA!#REF!*100</f>
        <v>#REF!</v>
      </c>
      <c r="AA27" s="26" t="e">
        <f>#REF!/Trend_VA!#REF!*100</f>
        <v>#REF!</v>
      </c>
      <c r="AB27" s="26" t="e">
        <f>#REF!/Trend_VA!#REF!*100</f>
        <v>#REF!</v>
      </c>
      <c r="AC27" s="26" t="e">
        <f>#REF!/Trend_VA!#REF!*100</f>
        <v>#REF!</v>
      </c>
      <c r="AD27" s="26" t="e">
        <f>#REF!/Trend_VA!#REF!*100</f>
        <v>#REF!</v>
      </c>
      <c r="AE27" s="26" t="e">
        <f>#REF!/Trend_VA!#REF!*100</f>
        <v>#REF!</v>
      </c>
      <c r="AF27" s="33" t="e">
        <f>#REF!/Trend_VA!#REF!*100</f>
        <v>#REF!</v>
      </c>
      <c r="AG27" s="33" t="e">
        <f>#REF!/Trend_VA!#REF!*100</f>
        <v>#REF!</v>
      </c>
      <c r="AH27" s="33" t="e">
        <f>#REF!/Trend_VA!#REF!*100</f>
        <v>#REF!</v>
      </c>
      <c r="AI27" s="33" t="e">
        <f>#REF!/Trend_VA!#REF!*100</f>
        <v>#REF!</v>
      </c>
      <c r="AJ27" s="33" t="e">
        <f>#REF!/Trend_VA!B27*100</f>
        <v>#REF!</v>
      </c>
      <c r="AK27" s="33" t="e">
        <f>#REF!/Trend_VA!C27*100</f>
        <v>#REF!</v>
      </c>
      <c r="AL27" s="33" t="e">
        <f>#REF!/Trend_VA!D27*100</f>
        <v>#REF!</v>
      </c>
      <c r="AM27" s="33" t="e">
        <f>#REF!/Trend_VA!E27*100</f>
        <v>#REF!</v>
      </c>
      <c r="AN27" s="33" t="e">
        <f>#REF!/Trend_VA!F27*100</f>
        <v>#REF!</v>
      </c>
      <c r="AO27" s="33" t="e">
        <f>#REF!/Trend_VA!G27*100</f>
        <v>#REF!</v>
      </c>
      <c r="AP27" s="33" t="e">
        <f>#REF!/Trend_VA!H27*100</f>
        <v>#REF!</v>
      </c>
      <c r="AQ27" s="33" t="e">
        <f>#REF!/Trend_VA!I27*100</f>
        <v>#REF!</v>
      </c>
    </row>
    <row r="28" spans="1:43" ht="18" customHeight="1" x14ac:dyDescent="0.2">
      <c r="A28" s="55" t="s">
        <v>15</v>
      </c>
      <c r="B28" s="9" t="e">
        <f>#REF!/Trend_VA!#REF!*100</f>
        <v>#REF!</v>
      </c>
      <c r="C28" s="9" t="e">
        <f>#REF!/Trend_VA!#REF!*100</f>
        <v>#REF!</v>
      </c>
      <c r="D28" s="9" t="e">
        <f>#REF!/Trend_VA!#REF!*100</f>
        <v>#REF!</v>
      </c>
      <c r="E28" s="9" t="e">
        <f>#REF!/Trend_VA!#REF!*100</f>
        <v>#REF!</v>
      </c>
      <c r="F28" s="9" t="e">
        <f>#REF!/Trend_VA!#REF!*100</f>
        <v>#REF!</v>
      </c>
      <c r="G28" s="9" t="e">
        <f>#REF!/Trend_VA!#REF!*100</f>
        <v>#REF!</v>
      </c>
      <c r="H28" s="9" t="e">
        <f>#REF!/Trend_VA!#REF!*100</f>
        <v>#REF!</v>
      </c>
      <c r="I28" s="9" t="e">
        <f>#REF!/Trend_VA!#REF!*100</f>
        <v>#REF!</v>
      </c>
      <c r="J28" s="26" t="e">
        <f>#REF!/Trend_VA!#REF!*100</f>
        <v>#REF!</v>
      </c>
      <c r="K28" s="26" t="e">
        <f>#REF!/Trend_VA!#REF!*100</f>
        <v>#REF!</v>
      </c>
      <c r="L28" s="26" t="e">
        <f>#REF!/Trend_VA!#REF!*100</f>
        <v>#REF!</v>
      </c>
      <c r="M28" s="26" t="e">
        <f>#REF!/Trend_VA!#REF!*100</f>
        <v>#REF!</v>
      </c>
      <c r="N28" s="26" t="e">
        <f>#REF!/Trend_VA!#REF!*100</f>
        <v>#REF!</v>
      </c>
      <c r="O28" s="26" t="e">
        <f>#REF!/Trend_VA!#REF!*100</f>
        <v>#REF!</v>
      </c>
      <c r="P28" s="26" t="e">
        <f>#REF!/Trend_VA!#REF!*100</f>
        <v>#REF!</v>
      </c>
      <c r="Q28" s="26" t="e">
        <f>#REF!/Trend_VA!#REF!*100</f>
        <v>#REF!</v>
      </c>
      <c r="R28" s="26" t="e">
        <f>#REF!/Trend_VA!#REF!*100</f>
        <v>#REF!</v>
      </c>
      <c r="S28" s="26" t="e">
        <f>#REF!/Trend_VA!#REF!*100</f>
        <v>#REF!</v>
      </c>
      <c r="T28" s="26" t="e">
        <f>#REF!/Trend_VA!#REF!*100</f>
        <v>#REF!</v>
      </c>
      <c r="U28" s="26" t="e">
        <f>#REF!/Trend_VA!#REF!*100</f>
        <v>#REF!</v>
      </c>
      <c r="V28" s="26" t="e">
        <f>#REF!/Trend_VA!#REF!*100</f>
        <v>#REF!</v>
      </c>
      <c r="W28" s="26" t="e">
        <f>#REF!/Trend_VA!#REF!*100</f>
        <v>#REF!</v>
      </c>
      <c r="X28" s="26" t="e">
        <f>#REF!/Trend_VA!#REF!*100</f>
        <v>#REF!</v>
      </c>
      <c r="Y28" s="26" t="e">
        <f>#REF!/Trend_VA!#REF!*100</f>
        <v>#REF!</v>
      </c>
      <c r="Z28" s="26" t="e">
        <f>#REF!/Trend_VA!#REF!*100</f>
        <v>#REF!</v>
      </c>
      <c r="AA28" s="26" t="e">
        <f>#REF!/Trend_VA!#REF!*100</f>
        <v>#REF!</v>
      </c>
      <c r="AB28" s="26" t="e">
        <f>#REF!/Trend_VA!#REF!*100</f>
        <v>#REF!</v>
      </c>
      <c r="AC28" s="26" t="e">
        <f>#REF!/Trend_VA!#REF!*100</f>
        <v>#REF!</v>
      </c>
      <c r="AD28" s="26" t="e">
        <f>#REF!/Trend_VA!#REF!*100</f>
        <v>#REF!</v>
      </c>
      <c r="AE28" s="26" t="e">
        <f>#REF!/Trend_VA!#REF!*100</f>
        <v>#REF!</v>
      </c>
      <c r="AF28" s="33" t="e">
        <f>#REF!/Trend_VA!#REF!*100</f>
        <v>#REF!</v>
      </c>
      <c r="AG28" s="33" t="e">
        <f>#REF!/Trend_VA!#REF!*100</f>
        <v>#REF!</v>
      </c>
      <c r="AH28" s="33" t="e">
        <f>#REF!/Trend_VA!#REF!*100</f>
        <v>#REF!</v>
      </c>
      <c r="AI28" s="33" t="e">
        <f>#REF!/Trend_VA!#REF!*100</f>
        <v>#REF!</v>
      </c>
      <c r="AJ28" s="33" t="e">
        <f>#REF!/Trend_VA!B28*100</f>
        <v>#REF!</v>
      </c>
      <c r="AK28" s="33" t="e">
        <f>#REF!/Trend_VA!C28*100</f>
        <v>#REF!</v>
      </c>
      <c r="AL28" s="33" t="e">
        <f>#REF!/Trend_VA!D28*100</f>
        <v>#REF!</v>
      </c>
      <c r="AM28" s="33" t="e">
        <f>#REF!/Trend_VA!E28*100</f>
        <v>#REF!</v>
      </c>
      <c r="AN28" s="33" t="e">
        <f>#REF!/Trend_VA!F28*100</f>
        <v>#REF!</v>
      </c>
      <c r="AO28" s="33" t="e">
        <f>#REF!/Trend_VA!G28*100</f>
        <v>#REF!</v>
      </c>
      <c r="AP28" s="33" t="e">
        <f>#REF!/Trend_VA!H28*100</f>
        <v>#REF!</v>
      </c>
      <c r="AQ28" s="33" t="e">
        <f>#REF!/Trend_VA!I28*100</f>
        <v>#REF!</v>
      </c>
    </row>
    <row r="29" spans="1:43" ht="18" customHeight="1" x14ac:dyDescent="0.2">
      <c r="A29" s="55" t="s">
        <v>16</v>
      </c>
      <c r="B29" s="9" t="e">
        <f>#REF!/Trend_VA!#REF!*100</f>
        <v>#REF!</v>
      </c>
      <c r="C29" s="9" t="e">
        <f>#REF!/Trend_VA!#REF!*100</f>
        <v>#REF!</v>
      </c>
      <c r="D29" s="9" t="e">
        <f>#REF!/Trend_VA!#REF!*100</f>
        <v>#REF!</v>
      </c>
      <c r="E29" s="9" t="e">
        <f>#REF!/Trend_VA!#REF!*100</f>
        <v>#REF!</v>
      </c>
      <c r="F29" s="9" t="e">
        <f>#REF!/Trend_VA!#REF!*100</f>
        <v>#REF!</v>
      </c>
      <c r="G29" s="9" t="e">
        <f>#REF!/Trend_VA!#REF!*100</f>
        <v>#REF!</v>
      </c>
      <c r="H29" s="9" t="e">
        <f>#REF!/Trend_VA!#REF!*100</f>
        <v>#REF!</v>
      </c>
      <c r="I29" s="9" t="e">
        <f>#REF!/Trend_VA!#REF!*100</f>
        <v>#REF!</v>
      </c>
      <c r="J29" s="26" t="e">
        <f>#REF!/Trend_VA!#REF!*100</f>
        <v>#REF!</v>
      </c>
      <c r="K29" s="26" t="e">
        <f>#REF!/Trend_VA!#REF!*100</f>
        <v>#REF!</v>
      </c>
      <c r="L29" s="26" t="e">
        <f>#REF!/Trend_VA!#REF!*100</f>
        <v>#REF!</v>
      </c>
      <c r="M29" s="26" t="e">
        <f>#REF!/Trend_VA!#REF!*100</f>
        <v>#REF!</v>
      </c>
      <c r="N29" s="26" t="e">
        <f>#REF!/Trend_VA!#REF!*100</f>
        <v>#REF!</v>
      </c>
      <c r="O29" s="26" t="e">
        <f>#REF!/Trend_VA!#REF!*100</f>
        <v>#REF!</v>
      </c>
      <c r="P29" s="26" t="e">
        <f>#REF!/Trend_VA!#REF!*100</f>
        <v>#REF!</v>
      </c>
      <c r="Q29" s="26" t="e">
        <f>#REF!/Trend_VA!#REF!*100</f>
        <v>#REF!</v>
      </c>
      <c r="R29" s="26" t="e">
        <f>#REF!/Trend_VA!#REF!*100</f>
        <v>#REF!</v>
      </c>
      <c r="S29" s="26" t="e">
        <f>#REF!/Trend_VA!#REF!*100</f>
        <v>#REF!</v>
      </c>
      <c r="T29" s="26" t="e">
        <f>#REF!/Trend_VA!#REF!*100</f>
        <v>#REF!</v>
      </c>
      <c r="U29" s="26" t="e">
        <f>#REF!/Trend_VA!#REF!*100</f>
        <v>#REF!</v>
      </c>
      <c r="V29" s="26" t="e">
        <f>#REF!/Trend_VA!#REF!*100</f>
        <v>#REF!</v>
      </c>
      <c r="W29" s="26" t="e">
        <f>#REF!/Trend_VA!#REF!*100</f>
        <v>#REF!</v>
      </c>
      <c r="X29" s="26" t="e">
        <f>#REF!/Trend_VA!#REF!*100</f>
        <v>#REF!</v>
      </c>
      <c r="Y29" s="26" t="e">
        <f>#REF!/Trend_VA!#REF!*100</f>
        <v>#REF!</v>
      </c>
      <c r="Z29" s="26" t="e">
        <f>#REF!/Trend_VA!#REF!*100</f>
        <v>#REF!</v>
      </c>
      <c r="AA29" s="26" t="e">
        <f>#REF!/Trend_VA!#REF!*100</f>
        <v>#REF!</v>
      </c>
      <c r="AB29" s="26" t="e">
        <f>#REF!/Trend_VA!#REF!*100</f>
        <v>#REF!</v>
      </c>
      <c r="AC29" s="26" t="e">
        <f>#REF!/Trend_VA!#REF!*100</f>
        <v>#REF!</v>
      </c>
      <c r="AD29" s="26" t="e">
        <f>#REF!/Trend_VA!#REF!*100</f>
        <v>#REF!</v>
      </c>
      <c r="AE29" s="26" t="e">
        <f>#REF!/Trend_VA!#REF!*100</f>
        <v>#REF!</v>
      </c>
      <c r="AF29" s="33" t="e">
        <f>#REF!/Trend_VA!#REF!*100</f>
        <v>#REF!</v>
      </c>
      <c r="AG29" s="33" t="e">
        <f>#REF!/Trend_VA!#REF!*100</f>
        <v>#REF!</v>
      </c>
      <c r="AH29" s="33" t="e">
        <f>#REF!/Trend_VA!#REF!*100</f>
        <v>#REF!</v>
      </c>
      <c r="AI29" s="33" t="e">
        <f>#REF!/Trend_VA!#REF!*100</f>
        <v>#REF!</v>
      </c>
      <c r="AJ29" s="33" t="e">
        <f>#REF!/Trend_VA!B29*100</f>
        <v>#REF!</v>
      </c>
      <c r="AK29" s="33" t="e">
        <f>#REF!/Trend_VA!C29*100</f>
        <v>#REF!</v>
      </c>
      <c r="AL29" s="33" t="e">
        <f>#REF!/Trend_VA!D29*100</f>
        <v>#REF!</v>
      </c>
      <c r="AM29" s="33" t="e">
        <f>#REF!/Trend_VA!E29*100</f>
        <v>#REF!</v>
      </c>
      <c r="AN29" s="33" t="e">
        <f>#REF!/Trend_VA!F29*100</f>
        <v>#REF!</v>
      </c>
      <c r="AO29" s="33" t="e">
        <f>#REF!/Trend_VA!G29*100</f>
        <v>#REF!</v>
      </c>
      <c r="AP29" s="33" t="e">
        <f>#REF!/Trend_VA!H29*100</f>
        <v>#REF!</v>
      </c>
      <c r="AQ29" s="33" t="e">
        <f>#REF!/Trend_VA!I29*100</f>
        <v>#REF!</v>
      </c>
    </row>
    <row r="30" spans="1:43" ht="18" customHeight="1" x14ac:dyDescent="0.2">
      <c r="A30" s="55" t="s">
        <v>58</v>
      </c>
      <c r="B30" s="9" t="e">
        <f>#REF!/Trend_VA!#REF!*100</f>
        <v>#REF!</v>
      </c>
      <c r="C30" s="9" t="e">
        <f>#REF!/Trend_VA!#REF!*100</f>
        <v>#REF!</v>
      </c>
      <c r="D30" s="9" t="e">
        <f>#REF!/Trend_VA!#REF!*100</f>
        <v>#REF!</v>
      </c>
      <c r="E30" s="9" t="e">
        <f>#REF!/Trend_VA!#REF!*100</f>
        <v>#REF!</v>
      </c>
      <c r="F30" s="9" t="e">
        <f>#REF!/Trend_VA!#REF!*100</f>
        <v>#REF!</v>
      </c>
      <c r="G30" s="9" t="e">
        <f>#REF!/Trend_VA!#REF!*100</f>
        <v>#REF!</v>
      </c>
      <c r="H30" s="9" t="e">
        <f>#REF!/Trend_VA!#REF!*100</f>
        <v>#REF!</v>
      </c>
      <c r="I30" s="9" t="e">
        <f>#REF!/Trend_VA!#REF!*100</f>
        <v>#REF!</v>
      </c>
      <c r="J30" s="26" t="e">
        <f>#REF!/Trend_VA!#REF!*100</f>
        <v>#REF!</v>
      </c>
      <c r="K30" s="26" t="e">
        <f>#REF!/Trend_VA!#REF!*100</f>
        <v>#REF!</v>
      </c>
      <c r="L30" s="26" t="e">
        <f>#REF!/Trend_VA!#REF!*100</f>
        <v>#REF!</v>
      </c>
      <c r="M30" s="26" t="e">
        <f>#REF!/Trend_VA!#REF!*100</f>
        <v>#REF!</v>
      </c>
      <c r="N30" s="26" t="e">
        <f>#REF!/Trend_VA!#REF!*100</f>
        <v>#REF!</v>
      </c>
      <c r="O30" s="26" t="e">
        <f>#REF!/Trend_VA!#REF!*100</f>
        <v>#REF!</v>
      </c>
      <c r="P30" s="26" t="e">
        <f>#REF!/Trend_VA!#REF!*100</f>
        <v>#REF!</v>
      </c>
      <c r="Q30" s="26" t="e">
        <f>#REF!/Trend_VA!#REF!*100</f>
        <v>#REF!</v>
      </c>
      <c r="R30" s="26" t="e">
        <f>#REF!/Trend_VA!#REF!*100</f>
        <v>#REF!</v>
      </c>
      <c r="S30" s="26" t="e">
        <f>#REF!/Trend_VA!#REF!*100</f>
        <v>#REF!</v>
      </c>
      <c r="T30" s="26" t="e">
        <f>#REF!/Trend_VA!#REF!*100</f>
        <v>#REF!</v>
      </c>
      <c r="U30" s="26" t="e">
        <f>#REF!/Trend_VA!#REF!*100</f>
        <v>#REF!</v>
      </c>
      <c r="V30" s="26" t="e">
        <f>#REF!/Trend_VA!#REF!*100</f>
        <v>#REF!</v>
      </c>
      <c r="W30" s="26" t="e">
        <f>#REF!/Trend_VA!#REF!*100</f>
        <v>#REF!</v>
      </c>
      <c r="X30" s="26" t="e">
        <f>#REF!/Trend_VA!#REF!*100</f>
        <v>#REF!</v>
      </c>
      <c r="Y30" s="26" t="e">
        <f>#REF!/Trend_VA!#REF!*100</f>
        <v>#REF!</v>
      </c>
      <c r="Z30" s="26" t="e">
        <f>#REF!/Trend_VA!#REF!*100</f>
        <v>#REF!</v>
      </c>
      <c r="AA30" s="26" t="e">
        <f>#REF!/Trend_VA!#REF!*100</f>
        <v>#REF!</v>
      </c>
      <c r="AB30" s="26" t="e">
        <f>#REF!/Trend_VA!#REF!*100</f>
        <v>#REF!</v>
      </c>
      <c r="AC30" s="26" t="e">
        <f>#REF!/Trend_VA!#REF!*100</f>
        <v>#REF!</v>
      </c>
      <c r="AD30" s="26" t="e">
        <f>#REF!/Trend_VA!#REF!*100</f>
        <v>#REF!</v>
      </c>
      <c r="AE30" s="26" t="e">
        <f>#REF!/Trend_VA!#REF!*100</f>
        <v>#REF!</v>
      </c>
      <c r="AF30" s="33" t="e">
        <f>#REF!/Trend_VA!#REF!*100</f>
        <v>#REF!</v>
      </c>
      <c r="AG30" s="33" t="e">
        <f>#REF!/Trend_VA!#REF!*100</f>
        <v>#REF!</v>
      </c>
      <c r="AH30" s="33" t="e">
        <f>#REF!/Trend_VA!#REF!*100</f>
        <v>#REF!</v>
      </c>
      <c r="AI30" s="33" t="e">
        <f>#REF!/Trend_VA!#REF!*100</f>
        <v>#REF!</v>
      </c>
      <c r="AJ30" s="33" t="e">
        <f>#REF!/Trend_VA!B30*100</f>
        <v>#REF!</v>
      </c>
      <c r="AK30" s="33" t="e">
        <f>#REF!/Trend_VA!C30*100</f>
        <v>#REF!</v>
      </c>
      <c r="AL30" s="33" t="e">
        <f>#REF!/Trend_VA!D30*100</f>
        <v>#REF!</v>
      </c>
      <c r="AM30" s="33" t="e">
        <f>#REF!/Trend_VA!E30*100</f>
        <v>#REF!</v>
      </c>
      <c r="AN30" s="33" t="e">
        <f>#REF!/Trend_VA!F30*100</f>
        <v>#REF!</v>
      </c>
      <c r="AO30" s="33" t="e">
        <f>#REF!/Trend_VA!G30*100</f>
        <v>#REF!</v>
      </c>
      <c r="AP30" s="33" t="e">
        <f>#REF!/Trend_VA!H30*100</f>
        <v>#REF!</v>
      </c>
      <c r="AQ30" s="33" t="e">
        <f>#REF!/Trend_VA!I30*100</f>
        <v>#REF!</v>
      </c>
    </row>
    <row r="31" spans="1:43" ht="18" customHeight="1" x14ac:dyDescent="0.2">
      <c r="A31" s="55" t="s">
        <v>71</v>
      </c>
      <c r="B31" s="9" t="e">
        <f>#REF!/Trend_VA!#REF!*100</f>
        <v>#REF!</v>
      </c>
      <c r="C31" s="9" t="e">
        <f>#REF!/Trend_VA!#REF!*100</f>
        <v>#REF!</v>
      </c>
      <c r="D31" s="9" t="e">
        <f>#REF!/Trend_VA!#REF!*100</f>
        <v>#REF!</v>
      </c>
      <c r="E31" s="9" t="e">
        <f>#REF!/Trend_VA!#REF!*100</f>
        <v>#REF!</v>
      </c>
      <c r="F31" s="9" t="e">
        <f>#REF!/Trend_VA!#REF!*100</f>
        <v>#REF!</v>
      </c>
      <c r="G31" s="9" t="e">
        <f>#REF!/Trend_VA!#REF!*100</f>
        <v>#REF!</v>
      </c>
      <c r="H31" s="9" t="e">
        <f>#REF!/Trend_VA!#REF!*100</f>
        <v>#REF!</v>
      </c>
      <c r="I31" s="9" t="e">
        <f>#REF!/Trend_VA!#REF!*100</f>
        <v>#REF!</v>
      </c>
      <c r="J31" s="26" t="e">
        <f>#REF!/Trend_VA!#REF!*100</f>
        <v>#REF!</v>
      </c>
      <c r="K31" s="26" t="e">
        <f>#REF!/Trend_VA!#REF!*100</f>
        <v>#REF!</v>
      </c>
      <c r="L31" s="26" t="e">
        <f>#REF!/Trend_VA!#REF!*100</f>
        <v>#REF!</v>
      </c>
      <c r="M31" s="26" t="e">
        <f>#REF!/Trend_VA!#REF!*100</f>
        <v>#REF!</v>
      </c>
      <c r="N31" s="26" t="e">
        <f>#REF!/Trend_VA!#REF!*100</f>
        <v>#REF!</v>
      </c>
      <c r="O31" s="26" t="e">
        <f>#REF!/Trend_VA!#REF!*100</f>
        <v>#REF!</v>
      </c>
      <c r="P31" s="26" t="e">
        <f>#REF!/Trend_VA!#REF!*100</f>
        <v>#REF!</v>
      </c>
      <c r="Q31" s="26" t="s">
        <v>79</v>
      </c>
      <c r="R31" s="26" t="e">
        <f>#REF!/Trend_VA!#REF!*100</f>
        <v>#REF!</v>
      </c>
      <c r="S31" s="26" t="e">
        <f>#REF!/Trend_VA!#REF!*100</f>
        <v>#REF!</v>
      </c>
      <c r="T31" s="26" t="e">
        <f>#REF!/Trend_VA!#REF!*100</f>
        <v>#REF!</v>
      </c>
      <c r="U31" s="26" t="e">
        <f>#REF!/Trend_VA!#REF!*100</f>
        <v>#REF!</v>
      </c>
      <c r="V31" s="26" t="e">
        <f>#REF!/Trend_VA!#REF!*100</f>
        <v>#REF!</v>
      </c>
      <c r="W31" s="26" t="e">
        <f>#REF!/Trend_VA!#REF!*100</f>
        <v>#REF!</v>
      </c>
      <c r="X31" s="26" t="e">
        <f>#REF!/Trend_VA!#REF!*100</f>
        <v>#REF!</v>
      </c>
      <c r="Y31" s="26" t="e">
        <f>#REF!/Trend_VA!#REF!*100</f>
        <v>#REF!</v>
      </c>
      <c r="Z31" s="26" t="e">
        <f>#REF!/Trend_VA!#REF!*100</f>
        <v>#REF!</v>
      </c>
      <c r="AA31" s="26" t="e">
        <f>#REF!/Trend_VA!#REF!*100</f>
        <v>#REF!</v>
      </c>
      <c r="AB31" s="26" t="e">
        <f>#REF!/Trend_VA!#REF!*100</f>
        <v>#REF!</v>
      </c>
      <c r="AC31" s="26" t="e">
        <f>#REF!/Trend_VA!#REF!*100</f>
        <v>#REF!</v>
      </c>
      <c r="AD31" s="26" t="e">
        <f>#REF!/Trend_VA!#REF!*100</f>
        <v>#REF!</v>
      </c>
      <c r="AE31" s="26" t="e">
        <f>#REF!/Trend_VA!#REF!*100</f>
        <v>#REF!</v>
      </c>
      <c r="AF31" s="33" t="e">
        <f>#REF!/Trend_VA!#REF!*100</f>
        <v>#REF!</v>
      </c>
      <c r="AG31" s="33" t="e">
        <f>#REF!/Trend_VA!#REF!*100</f>
        <v>#REF!</v>
      </c>
      <c r="AH31" s="33" t="e">
        <f>#REF!/Trend_VA!#REF!*100</f>
        <v>#REF!</v>
      </c>
      <c r="AI31" s="33" t="e">
        <f>#REF!/Trend_VA!#REF!*100</f>
        <v>#REF!</v>
      </c>
      <c r="AJ31" s="33" t="e">
        <f>#REF!/Trend_VA!B31*100</f>
        <v>#REF!</v>
      </c>
      <c r="AK31" s="33" t="e">
        <f>#REF!/Trend_VA!C31*100</f>
        <v>#REF!</v>
      </c>
      <c r="AL31" s="33" t="e">
        <f>#REF!/Trend_VA!D31*100</f>
        <v>#REF!</v>
      </c>
      <c r="AM31" s="33" t="e">
        <f>#REF!/Trend_VA!E31*100</f>
        <v>#REF!</v>
      </c>
      <c r="AN31" s="33" t="e">
        <f>#REF!/Trend_VA!F31*100</f>
        <v>#REF!</v>
      </c>
      <c r="AO31" s="33" t="e">
        <f>#REF!/Trend_VA!G31*100</f>
        <v>#REF!</v>
      </c>
      <c r="AP31" s="33" t="e">
        <f>#REF!/Trend_VA!H31*100</f>
        <v>#REF!</v>
      </c>
      <c r="AQ31" s="33" t="e">
        <f>#REF!/Trend_VA!I31*100</f>
        <v>#REF!</v>
      </c>
    </row>
    <row r="32" spans="1:43" ht="18" customHeight="1" x14ac:dyDescent="0.2">
      <c r="A32" s="55" t="s">
        <v>17</v>
      </c>
      <c r="B32" s="9" t="e">
        <f>#REF!/Trend_VA!#REF!*100</f>
        <v>#REF!</v>
      </c>
      <c r="C32" s="9" t="e">
        <f>#REF!/Trend_VA!#REF!*100</f>
        <v>#REF!</v>
      </c>
      <c r="D32" s="9" t="e">
        <f>#REF!/Trend_VA!#REF!*100</f>
        <v>#REF!</v>
      </c>
      <c r="E32" s="9" t="e">
        <f>#REF!/Trend_VA!#REF!*100</f>
        <v>#REF!</v>
      </c>
      <c r="F32" s="9" t="e">
        <f>#REF!/Trend_VA!#REF!*100</f>
        <v>#REF!</v>
      </c>
      <c r="G32" s="9" t="e">
        <f>#REF!/Trend_VA!#REF!*100</f>
        <v>#REF!</v>
      </c>
      <c r="H32" s="9" t="e">
        <f>#REF!/Trend_VA!#REF!*100</f>
        <v>#REF!</v>
      </c>
      <c r="I32" s="9" t="e">
        <f>#REF!/Trend_VA!#REF!*100</f>
        <v>#REF!</v>
      </c>
      <c r="J32" s="26" t="e">
        <f>#REF!/Trend_VA!#REF!*100</f>
        <v>#REF!</v>
      </c>
      <c r="K32" s="26" t="e">
        <f>#REF!/Trend_VA!#REF!*100</f>
        <v>#REF!</v>
      </c>
      <c r="L32" s="26" t="e">
        <f>#REF!/Trend_VA!#REF!*100</f>
        <v>#REF!</v>
      </c>
      <c r="M32" s="26" t="e">
        <f>#REF!/Trend_VA!#REF!*100</f>
        <v>#REF!</v>
      </c>
      <c r="N32" s="26" t="e">
        <f>#REF!/Trend_VA!#REF!*100</f>
        <v>#REF!</v>
      </c>
      <c r="O32" s="26" t="e">
        <f>#REF!/Trend_VA!#REF!*100</f>
        <v>#REF!</v>
      </c>
      <c r="P32" s="26" t="e">
        <f>#REF!/Trend_VA!#REF!*100</f>
        <v>#REF!</v>
      </c>
      <c r="Q32" s="26" t="e">
        <f>#REF!/Trend_VA!#REF!*100</f>
        <v>#REF!</v>
      </c>
      <c r="R32" s="26" t="e">
        <f>#REF!/Trend_VA!#REF!*100</f>
        <v>#REF!</v>
      </c>
      <c r="S32" s="26" t="e">
        <f>#REF!/Trend_VA!#REF!*100</f>
        <v>#REF!</v>
      </c>
      <c r="T32" s="26" t="e">
        <f>#REF!/Trend_VA!#REF!*100</f>
        <v>#REF!</v>
      </c>
      <c r="U32" s="26" t="e">
        <f>#REF!/Trend_VA!#REF!*100</f>
        <v>#REF!</v>
      </c>
      <c r="V32" s="26" t="e">
        <f>#REF!/Trend_VA!#REF!*100</f>
        <v>#REF!</v>
      </c>
      <c r="W32" s="26" t="e">
        <f>#REF!/Trend_VA!#REF!*100</f>
        <v>#REF!</v>
      </c>
      <c r="X32" s="26" t="e">
        <f>#REF!/Trend_VA!#REF!*100</f>
        <v>#REF!</v>
      </c>
      <c r="Y32" s="26" t="e">
        <f>#REF!/Trend_VA!#REF!*100</f>
        <v>#REF!</v>
      </c>
      <c r="Z32" s="26" t="e">
        <f>#REF!/Trend_VA!#REF!*100</f>
        <v>#REF!</v>
      </c>
      <c r="AA32" s="26" t="e">
        <f>#REF!/Trend_VA!#REF!*100</f>
        <v>#REF!</v>
      </c>
      <c r="AB32" s="26" t="e">
        <f>#REF!/Trend_VA!#REF!*100</f>
        <v>#REF!</v>
      </c>
      <c r="AC32" s="26" t="e">
        <f>#REF!/Trend_VA!#REF!*100</f>
        <v>#REF!</v>
      </c>
      <c r="AD32" s="26" t="e">
        <f>#REF!/Trend_VA!#REF!*100</f>
        <v>#REF!</v>
      </c>
      <c r="AE32" s="26" t="e">
        <f>#REF!/Trend_VA!#REF!*100</f>
        <v>#REF!</v>
      </c>
      <c r="AF32" s="33" t="e">
        <f>#REF!/Trend_VA!#REF!*100</f>
        <v>#REF!</v>
      </c>
      <c r="AG32" s="33" t="e">
        <f>#REF!/Trend_VA!#REF!*100</f>
        <v>#REF!</v>
      </c>
      <c r="AH32" s="33" t="e">
        <f>#REF!/Trend_VA!#REF!*100</f>
        <v>#REF!</v>
      </c>
      <c r="AI32" s="33" t="e">
        <f>#REF!/Trend_VA!#REF!*100</f>
        <v>#REF!</v>
      </c>
      <c r="AJ32" s="33" t="e">
        <f>#REF!/Trend_VA!B32*100</f>
        <v>#REF!</v>
      </c>
      <c r="AK32" s="33" t="e">
        <f>#REF!/Trend_VA!C32*100</f>
        <v>#REF!</v>
      </c>
      <c r="AL32" s="33" t="e">
        <f>#REF!/Trend_VA!D32*100</f>
        <v>#REF!</v>
      </c>
      <c r="AM32" s="33" t="e">
        <f>#REF!/Trend_VA!E32*100</f>
        <v>#REF!</v>
      </c>
      <c r="AN32" s="33" t="e">
        <f>#REF!/Trend_VA!F32*100</f>
        <v>#REF!</v>
      </c>
      <c r="AO32" s="33" t="e">
        <f>#REF!/Trend_VA!G32*100</f>
        <v>#REF!</v>
      </c>
      <c r="AP32" s="33" t="e">
        <f>#REF!/Trend_VA!H32*100</f>
        <v>#REF!</v>
      </c>
      <c r="AQ32" s="33" t="e">
        <f>#REF!/Trend_VA!I32*100</f>
        <v>#REF!</v>
      </c>
    </row>
    <row r="33" spans="1:43" ht="18" customHeight="1" x14ac:dyDescent="0.2">
      <c r="A33" s="55" t="s">
        <v>59</v>
      </c>
      <c r="B33" s="9" t="e">
        <f>#REF!/Trend_VA!#REF!*100</f>
        <v>#REF!</v>
      </c>
      <c r="C33" s="9" t="e">
        <f>#REF!/Trend_VA!#REF!*100</f>
        <v>#REF!</v>
      </c>
      <c r="D33" s="9" t="e">
        <f>#REF!/Trend_VA!#REF!*100</f>
        <v>#REF!</v>
      </c>
      <c r="E33" s="9" t="e">
        <f>#REF!/Trend_VA!#REF!*100</f>
        <v>#REF!</v>
      </c>
      <c r="F33" s="9" t="e">
        <f>#REF!/Trend_VA!#REF!*100</f>
        <v>#REF!</v>
      </c>
      <c r="G33" s="9" t="e">
        <f>#REF!/Trend_VA!#REF!*100</f>
        <v>#REF!</v>
      </c>
      <c r="H33" s="9" t="e">
        <f>#REF!/Trend_VA!#REF!*100</f>
        <v>#REF!</v>
      </c>
      <c r="I33" s="9" t="e">
        <f>#REF!/Trend_VA!#REF!*100</f>
        <v>#REF!</v>
      </c>
      <c r="J33" s="26" t="e">
        <f>#REF!/Trend_VA!#REF!*100</f>
        <v>#REF!</v>
      </c>
      <c r="K33" s="26" t="e">
        <f>#REF!/Trend_VA!#REF!*100</f>
        <v>#REF!</v>
      </c>
      <c r="L33" s="26" t="e">
        <f>#REF!/Trend_VA!#REF!*100</f>
        <v>#REF!</v>
      </c>
      <c r="M33" s="26" t="e">
        <f>#REF!/Trend_VA!#REF!*100</f>
        <v>#REF!</v>
      </c>
      <c r="N33" s="26" t="e">
        <f>#REF!/Trend_VA!#REF!*100</f>
        <v>#REF!</v>
      </c>
      <c r="O33" s="26" t="e">
        <f>#REF!/Trend_VA!#REF!*100</f>
        <v>#REF!</v>
      </c>
      <c r="P33" s="26" t="e">
        <f>#REF!/Trend_VA!#REF!*100</f>
        <v>#REF!</v>
      </c>
      <c r="Q33" s="26" t="e">
        <f>#REF!/Trend_VA!#REF!*100</f>
        <v>#REF!</v>
      </c>
      <c r="R33" s="26" t="e">
        <f>#REF!/Trend_VA!#REF!*100</f>
        <v>#REF!</v>
      </c>
      <c r="S33" s="26" t="e">
        <f>#REF!/Trend_VA!#REF!*100</f>
        <v>#REF!</v>
      </c>
      <c r="T33" s="26" t="e">
        <f>#REF!/Trend_VA!#REF!*100</f>
        <v>#REF!</v>
      </c>
      <c r="U33" s="26" t="e">
        <f>#REF!/Trend_VA!#REF!*100</f>
        <v>#REF!</v>
      </c>
      <c r="V33" s="26" t="e">
        <f>#REF!/Trend_VA!#REF!*100</f>
        <v>#REF!</v>
      </c>
      <c r="W33" s="26" t="e">
        <f>#REF!/Trend_VA!#REF!*100</f>
        <v>#REF!</v>
      </c>
      <c r="X33" s="26" t="e">
        <f>#REF!/Trend_VA!#REF!*100</f>
        <v>#REF!</v>
      </c>
      <c r="Y33" s="26" t="e">
        <f>#REF!/Trend_VA!#REF!*100</f>
        <v>#REF!</v>
      </c>
      <c r="Z33" s="26" t="e">
        <f>#REF!/Trend_VA!#REF!*100</f>
        <v>#REF!</v>
      </c>
      <c r="AA33" s="26" t="e">
        <f>#REF!/Trend_VA!#REF!*100</f>
        <v>#REF!</v>
      </c>
      <c r="AB33" s="26" t="e">
        <f>#REF!/Trend_VA!#REF!*100</f>
        <v>#REF!</v>
      </c>
      <c r="AC33" s="26" t="e">
        <f>#REF!/Trend_VA!#REF!*100</f>
        <v>#REF!</v>
      </c>
      <c r="AD33" s="26" t="e">
        <f>#REF!/Trend_VA!#REF!*100</f>
        <v>#REF!</v>
      </c>
      <c r="AE33" s="26" t="e">
        <f>#REF!/Trend_VA!#REF!*100</f>
        <v>#REF!</v>
      </c>
      <c r="AF33" s="33" t="e">
        <f>#REF!/Trend_VA!#REF!*100</f>
        <v>#REF!</v>
      </c>
      <c r="AG33" s="33" t="e">
        <f>#REF!/Trend_VA!#REF!*100</f>
        <v>#REF!</v>
      </c>
      <c r="AH33" s="33" t="e">
        <f>#REF!/Trend_VA!#REF!*100</f>
        <v>#REF!</v>
      </c>
      <c r="AI33" s="33" t="e">
        <f>#REF!/Trend_VA!#REF!*100</f>
        <v>#REF!</v>
      </c>
      <c r="AJ33" s="33" t="e">
        <f>#REF!/Trend_VA!B33*100</f>
        <v>#REF!</v>
      </c>
      <c r="AK33" s="33" t="e">
        <f>#REF!/Trend_VA!C33*100</f>
        <v>#REF!</v>
      </c>
      <c r="AL33" s="33" t="e">
        <f>#REF!/Trend_VA!D33*100</f>
        <v>#REF!</v>
      </c>
      <c r="AM33" s="33" t="e">
        <f>#REF!/Trend_VA!E33*100</f>
        <v>#REF!</v>
      </c>
      <c r="AN33" s="33" t="e">
        <f>#REF!/Trend_VA!F33*100</f>
        <v>#REF!</v>
      </c>
      <c r="AO33" s="33" t="e">
        <f>#REF!/Trend_VA!G33*100</f>
        <v>#REF!</v>
      </c>
      <c r="AP33" s="33" t="e">
        <f>#REF!/Trend_VA!H33*100</f>
        <v>#REF!</v>
      </c>
      <c r="AQ33" s="33" t="e">
        <f>#REF!/Trend_VA!I33*100</f>
        <v>#REF!</v>
      </c>
    </row>
    <row r="34" spans="1:43" ht="18" customHeight="1" x14ac:dyDescent="0.2">
      <c r="A34" s="17"/>
      <c r="B34" s="14"/>
      <c r="C34" s="14"/>
      <c r="D34" s="14"/>
      <c r="E34" s="14"/>
      <c r="F34" s="14"/>
      <c r="G34" s="14"/>
      <c r="H34" s="14"/>
      <c r="I34" s="14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</row>
    <row r="35" spans="1:43" ht="18" customHeight="1" x14ac:dyDescent="0.2">
      <c r="A35" s="2" t="s">
        <v>95</v>
      </c>
      <c r="B35" s="14"/>
      <c r="C35" s="14"/>
      <c r="D35" s="14"/>
      <c r="E35" s="14"/>
      <c r="F35" s="14"/>
      <c r="G35" s="14"/>
      <c r="H35" s="14"/>
      <c r="I35" s="14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</row>
    <row r="36" spans="1:43" s="11" customFormat="1" ht="18" customHeight="1" thickBot="1" x14ac:dyDescent="0.25">
      <c r="A36" s="28" t="s">
        <v>76</v>
      </c>
      <c r="B36" s="27" t="e">
        <f>#REF!/Trend_VA!#REF!*100</f>
        <v>#REF!</v>
      </c>
      <c r="C36" s="27" t="e">
        <f>#REF!/Trend_VA!#REF!*100</f>
        <v>#REF!</v>
      </c>
      <c r="D36" s="27" t="e">
        <f>#REF!/Trend_VA!#REF!*100</f>
        <v>#REF!</v>
      </c>
      <c r="E36" s="27" t="e">
        <f>#REF!/Trend_VA!#REF!*100</f>
        <v>#REF!</v>
      </c>
      <c r="F36" s="27" t="e">
        <f>#REF!/Trend_VA!#REF!*100</f>
        <v>#REF!</v>
      </c>
      <c r="G36" s="27" t="e">
        <f>#REF!/Trend_VA!#REF!*100</f>
        <v>#REF!</v>
      </c>
      <c r="H36" s="27" t="e">
        <f>#REF!/Trend_VA!#REF!*100</f>
        <v>#REF!</v>
      </c>
      <c r="I36" s="27" t="e">
        <f>#REF!/Trend_VA!#REF!*100</f>
        <v>#REF!</v>
      </c>
      <c r="J36" s="27" t="e">
        <f>#REF!/Trend_VA!#REF!*100</f>
        <v>#REF!</v>
      </c>
      <c r="K36" s="27" t="e">
        <f>#REF!/Trend_VA!#REF!*100</f>
        <v>#REF!</v>
      </c>
      <c r="L36" s="27" t="e">
        <f>#REF!/Trend_VA!#REF!*100</f>
        <v>#REF!</v>
      </c>
      <c r="M36" s="27" t="e">
        <f>#REF!/Trend_VA!#REF!*100</f>
        <v>#REF!</v>
      </c>
      <c r="N36" s="27" t="e">
        <f>#REF!/Trend_VA!#REF!*100</f>
        <v>#REF!</v>
      </c>
      <c r="O36" s="27" t="e">
        <f>#REF!/Trend_VA!#REF!*100</f>
        <v>#REF!</v>
      </c>
      <c r="P36" s="27" t="e">
        <f>#REF!/Trend_VA!#REF!*100</f>
        <v>#REF!</v>
      </c>
      <c r="Q36" s="27" t="e">
        <f>#REF!/Trend_VA!#REF!*100</f>
        <v>#REF!</v>
      </c>
      <c r="R36" s="27" t="e">
        <f>#REF!/Trend_VA!#REF!*100</f>
        <v>#REF!</v>
      </c>
      <c r="S36" s="27" t="e">
        <f>#REF!/Trend_VA!#REF!*100</f>
        <v>#REF!</v>
      </c>
      <c r="T36" s="27" t="e">
        <f>#REF!/Trend_VA!#REF!*100</f>
        <v>#REF!</v>
      </c>
      <c r="U36" s="27" t="e">
        <f>#REF!/Trend_VA!#REF!*100</f>
        <v>#REF!</v>
      </c>
      <c r="V36" s="27" t="e">
        <f>#REF!/Trend_VA!#REF!*100</f>
        <v>#REF!</v>
      </c>
      <c r="W36" s="27" t="e">
        <f>#REF!/Trend_VA!#REF!*100</f>
        <v>#REF!</v>
      </c>
      <c r="X36" s="27" t="e">
        <f>#REF!/Trend_VA!#REF!*100</f>
        <v>#REF!</v>
      </c>
      <c r="Y36" s="27" t="e">
        <f>#REF!/Trend_VA!#REF!*100</f>
        <v>#REF!</v>
      </c>
      <c r="Z36" s="27" t="e">
        <f>#REF!/Trend_VA!#REF!*100</f>
        <v>#REF!</v>
      </c>
      <c r="AA36" s="27" t="e">
        <f>#REF!/Trend_VA!#REF!*100</f>
        <v>#REF!</v>
      </c>
      <c r="AB36" s="27" t="e">
        <f>#REF!/Trend_VA!#REF!*100</f>
        <v>#REF!</v>
      </c>
      <c r="AC36" s="27" t="e">
        <f>#REF!/Trend_VA!#REF!*100</f>
        <v>#REF!</v>
      </c>
      <c r="AD36" s="27" t="e">
        <f>#REF!/Trend_VA!#REF!*100</f>
        <v>#REF!</v>
      </c>
      <c r="AE36" s="27" t="e">
        <f>#REF!/Trend_VA!#REF!*100</f>
        <v>#REF!</v>
      </c>
      <c r="AF36" s="34" t="e">
        <f>#REF!/Trend_VA!#REF!*100</f>
        <v>#REF!</v>
      </c>
      <c r="AG36" s="34" t="e">
        <f>#REF!/Trend_VA!#REF!*100</f>
        <v>#REF!</v>
      </c>
      <c r="AH36" s="34" t="e">
        <f>#REF!/Trend_VA!#REF!*100</f>
        <v>#REF!</v>
      </c>
      <c r="AI36" s="34" t="e">
        <f>#REF!/Trend_VA!#REF!*100</f>
        <v>#REF!</v>
      </c>
      <c r="AJ36" s="34" t="e">
        <f>#REF!/Trend_VA!B36*100</f>
        <v>#REF!</v>
      </c>
      <c r="AK36" s="34" t="e">
        <f>#REF!/Trend_VA!C36*100</f>
        <v>#REF!</v>
      </c>
      <c r="AL36" s="34" t="e">
        <f>#REF!/Trend_VA!D36*100</f>
        <v>#REF!</v>
      </c>
      <c r="AM36" s="34" t="e">
        <f>#REF!/Trend_VA!E36*100</f>
        <v>#REF!</v>
      </c>
      <c r="AN36" s="34" t="e">
        <f>#REF!/Trend_VA!F36*100</f>
        <v>#REF!</v>
      </c>
      <c r="AO36" s="34" t="e">
        <f>#REF!/Trend_VA!G36*100</f>
        <v>#REF!</v>
      </c>
      <c r="AP36" s="34" t="e">
        <f>#REF!/Trend_VA!H36*100</f>
        <v>#REF!</v>
      </c>
      <c r="AQ36" s="34" t="e">
        <f>#REF!/Trend_VA!I36*100</f>
        <v>#REF!</v>
      </c>
    </row>
    <row r="37" spans="1:43" x14ac:dyDescent="0.2">
      <c r="A37" s="13" t="s">
        <v>50</v>
      </c>
      <c r="AC37" s="5"/>
    </row>
    <row r="38" spans="1:43" x14ac:dyDescent="0.2">
      <c r="Z38" s="5">
        <v>8.5</v>
      </c>
      <c r="AC38" s="5"/>
    </row>
    <row r="39" spans="1:43" x14ac:dyDescent="0.2">
      <c r="AC39" s="5"/>
    </row>
    <row r="40" spans="1:43" x14ac:dyDescent="0.2">
      <c r="AC40" s="5"/>
    </row>
    <row r="41" spans="1:43" x14ac:dyDescent="0.2">
      <c r="AC41" s="5"/>
    </row>
    <row r="42" spans="1:43" x14ac:dyDescent="0.2">
      <c r="AC42" s="5"/>
    </row>
    <row r="43" spans="1:43" x14ac:dyDescent="0.2">
      <c r="AC43" s="5"/>
    </row>
    <row r="44" spans="1:43" x14ac:dyDescent="0.2">
      <c r="AC44" s="5"/>
    </row>
    <row r="45" spans="1:43" x14ac:dyDescent="0.2">
      <c r="AC45" s="5"/>
    </row>
    <row r="46" spans="1:43" x14ac:dyDescent="0.2">
      <c r="AC46" s="5"/>
    </row>
    <row r="47" spans="1:43" x14ac:dyDescent="0.2">
      <c r="AC47" s="5"/>
    </row>
    <row r="48" spans="1:43" x14ac:dyDescent="0.2">
      <c r="AC48" s="5"/>
    </row>
    <row r="49" spans="29:29" x14ac:dyDescent="0.2">
      <c r="AC49" s="5"/>
    </row>
    <row r="50" spans="29:29" x14ac:dyDescent="0.2">
      <c r="AC50" s="5"/>
    </row>
    <row r="51" spans="29:29" x14ac:dyDescent="0.2">
      <c r="AC51" s="5"/>
    </row>
    <row r="52" spans="29:29" x14ac:dyDescent="0.2">
      <c r="AC52" s="5"/>
    </row>
    <row r="53" spans="29:29" x14ac:dyDescent="0.2">
      <c r="AC53" s="5"/>
    </row>
    <row r="54" spans="29:29" x14ac:dyDescent="0.2">
      <c r="AC54" s="5"/>
    </row>
    <row r="55" spans="29:29" x14ac:dyDescent="0.2">
      <c r="AC55" s="5"/>
    </row>
    <row r="56" spans="29:29" x14ac:dyDescent="0.2">
      <c r="AC56" s="5"/>
    </row>
    <row r="57" spans="29:29" x14ac:dyDescent="0.2">
      <c r="AC57" s="5"/>
    </row>
  </sheetData>
  <mergeCells count="11">
    <mergeCell ref="AJ3:AM3"/>
    <mergeCell ref="AF3:AI3"/>
    <mergeCell ref="AB3:AE3"/>
    <mergeCell ref="X3:AA3"/>
    <mergeCell ref="AN3:AQ3"/>
    <mergeCell ref="T3:W3"/>
    <mergeCell ref="B3:C3"/>
    <mergeCell ref="D3:G3"/>
    <mergeCell ref="H3:K3"/>
    <mergeCell ref="L3:O3"/>
    <mergeCell ref="P3:S3"/>
  </mergeCells>
  <pageMargins left="0.5" right="0" top="0.5" bottom="0" header="0" footer="0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topLeftCell="H1" workbookViewId="0">
      <selection activeCell="Q11" sqref="Q11"/>
    </sheetView>
  </sheetViews>
  <sheetFormatPr defaultRowHeight="15" x14ac:dyDescent="0.25"/>
  <sheetData/>
  <pageMargins left="0.5" right="0" top="0.5" bottom="0" header="0" footer="0"/>
  <pageSetup paperSize="9"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AC166"/>
  <sheetViews>
    <sheetView view="pageBreakPreview" zoomScale="96" zoomScaleNormal="100" zoomScaleSheetLayoutView="96" workbookViewId="0">
      <pane xSplit="2" ySplit="2" topLeftCell="C3" activePane="bottomRight" state="frozen"/>
      <selection activeCell="BK36" sqref="BK36"/>
      <selection pane="topRight" activeCell="BK36" sqref="BK36"/>
      <selection pane="bottomLeft" activeCell="BK36" sqref="BK36"/>
      <selection pane="bottomRight" activeCell="H13" sqref="H13"/>
    </sheetView>
  </sheetViews>
  <sheetFormatPr defaultColWidth="9.140625" defaultRowHeight="17.100000000000001" customHeight="1" x14ac:dyDescent="0.2"/>
  <cols>
    <col min="1" max="1" width="6.28515625" style="151" customWidth="1"/>
    <col min="2" max="2" width="41.28515625" style="151" customWidth="1"/>
    <col min="3" max="9" width="9.7109375" style="151" customWidth="1"/>
    <col min="10" max="10" width="10.42578125" style="151" customWidth="1"/>
    <col min="11" max="11" width="9.85546875" style="151" bestFit="1" customWidth="1"/>
    <col min="12" max="12" width="8.42578125" style="151" customWidth="1"/>
    <col min="13" max="13" width="10.28515625" style="151" bestFit="1" customWidth="1"/>
    <col min="14" max="14" width="9.85546875" style="151" bestFit="1" customWidth="1"/>
    <col min="15" max="15" width="10.28515625" style="151" bestFit="1" customWidth="1"/>
    <col min="16" max="16" width="9.85546875" style="151" bestFit="1" customWidth="1"/>
    <col min="17" max="17" width="10.5703125" style="151" bestFit="1" customWidth="1"/>
    <col min="18" max="18" width="10.28515625" style="151" bestFit="1" customWidth="1"/>
    <col min="19" max="21" width="9.85546875" style="151" bestFit="1" customWidth="1"/>
    <col min="22" max="22" width="9.28515625" style="151" bestFit="1" customWidth="1"/>
    <col min="23" max="23" width="11.7109375" style="151" bestFit="1" customWidth="1"/>
    <col min="24" max="24" width="10.7109375" style="151" bestFit="1" customWidth="1"/>
    <col min="25" max="25" width="9.85546875" style="151" bestFit="1" customWidth="1"/>
    <col min="26" max="26" width="11.28515625" style="151" bestFit="1" customWidth="1"/>
    <col min="27" max="27" width="10.7109375" style="151" customWidth="1"/>
    <col min="28" max="16384" width="9.140625" style="151"/>
  </cols>
  <sheetData>
    <row r="1" spans="1:29" ht="17.100000000000001" customHeight="1" x14ac:dyDescent="0.2">
      <c r="A1" s="151" t="s">
        <v>164</v>
      </c>
      <c r="B1" s="160"/>
      <c r="C1" s="176">
        <v>2017</v>
      </c>
      <c r="D1" s="176">
        <v>2017</v>
      </c>
      <c r="E1" s="176">
        <v>2018</v>
      </c>
      <c r="F1" s="176">
        <v>2018</v>
      </c>
      <c r="G1" s="176">
        <v>2018</v>
      </c>
      <c r="H1" s="176">
        <v>2018</v>
      </c>
      <c r="I1" s="176">
        <v>2019</v>
      </c>
      <c r="J1" s="176">
        <v>2019</v>
      </c>
      <c r="K1" s="176">
        <v>2019</v>
      </c>
      <c r="L1" s="176">
        <v>2019</v>
      </c>
      <c r="M1" s="176">
        <v>2020</v>
      </c>
      <c r="N1" s="176">
        <v>2020</v>
      </c>
      <c r="O1" s="176">
        <v>2020</v>
      </c>
      <c r="P1" s="176">
        <v>2020</v>
      </c>
      <c r="Q1" s="176">
        <v>2021</v>
      </c>
      <c r="R1" s="176">
        <v>2021</v>
      </c>
      <c r="S1" s="176">
        <v>2021</v>
      </c>
      <c r="T1" s="176">
        <v>2021</v>
      </c>
      <c r="U1" s="176">
        <v>2022</v>
      </c>
      <c r="V1" s="176">
        <v>2022</v>
      </c>
      <c r="W1" s="176">
        <v>2022</v>
      </c>
      <c r="X1" s="176">
        <v>2022</v>
      </c>
      <c r="Y1" s="176">
        <v>2023</v>
      </c>
      <c r="Z1" s="176">
        <v>2023</v>
      </c>
      <c r="AA1" s="176">
        <v>2023</v>
      </c>
      <c r="AB1" s="176">
        <v>2023</v>
      </c>
      <c r="AC1" s="176">
        <v>2024</v>
      </c>
    </row>
    <row r="2" spans="1:29" s="162" customFormat="1" ht="17.100000000000001" customHeight="1" x14ac:dyDescent="0.2">
      <c r="A2" s="175"/>
      <c r="B2" s="174" t="s">
        <v>163</v>
      </c>
      <c r="C2" s="213" t="s">
        <v>92</v>
      </c>
      <c r="D2" s="213"/>
      <c r="E2" s="213"/>
      <c r="F2" s="213"/>
      <c r="G2" s="213" t="s">
        <v>134</v>
      </c>
      <c r="H2" s="213"/>
      <c r="I2" s="213"/>
      <c r="J2" s="213"/>
      <c r="K2" s="213" t="s">
        <v>136</v>
      </c>
      <c r="L2" s="213"/>
      <c r="M2" s="213"/>
      <c r="N2" s="213"/>
      <c r="O2" s="213" t="s">
        <v>137</v>
      </c>
      <c r="P2" s="213"/>
      <c r="Q2" s="213"/>
      <c r="R2" s="213"/>
      <c r="S2" s="213" t="s">
        <v>138</v>
      </c>
      <c r="T2" s="213"/>
      <c r="U2" s="213"/>
      <c r="V2" s="213"/>
      <c r="W2" s="213" t="s">
        <v>139</v>
      </c>
      <c r="X2" s="213"/>
      <c r="Y2" s="213"/>
      <c r="Z2" s="213"/>
      <c r="AA2" s="213" t="s">
        <v>140</v>
      </c>
      <c r="AB2" s="213"/>
      <c r="AC2" s="213"/>
    </row>
    <row r="3" spans="1:29" s="156" customFormat="1" ht="17.100000000000001" customHeight="1" x14ac:dyDescent="0.2">
      <c r="A3" s="159"/>
      <c r="B3" s="158" t="s">
        <v>162</v>
      </c>
      <c r="C3" s="166" t="s">
        <v>46</v>
      </c>
      <c r="D3" s="166" t="s">
        <v>47</v>
      </c>
      <c r="E3" s="166" t="s">
        <v>48</v>
      </c>
      <c r="F3" s="166" t="s">
        <v>49</v>
      </c>
      <c r="G3" s="166" t="s">
        <v>46</v>
      </c>
      <c r="H3" s="166" t="s">
        <v>47</v>
      </c>
      <c r="I3" s="166" t="s">
        <v>48</v>
      </c>
      <c r="J3" s="166" t="s">
        <v>49</v>
      </c>
      <c r="K3" s="166" t="s">
        <v>46</v>
      </c>
      <c r="L3" s="166" t="s">
        <v>47</v>
      </c>
      <c r="M3" s="166" t="s">
        <v>48</v>
      </c>
      <c r="N3" s="166" t="s">
        <v>49</v>
      </c>
      <c r="O3" s="166" t="s">
        <v>46</v>
      </c>
      <c r="P3" s="166" t="s">
        <v>47</v>
      </c>
      <c r="Q3" s="166" t="s">
        <v>48</v>
      </c>
      <c r="R3" s="166" t="s">
        <v>49</v>
      </c>
      <c r="S3" s="166" t="s">
        <v>46</v>
      </c>
      <c r="T3" s="166" t="s">
        <v>47</v>
      </c>
      <c r="U3" s="166" t="s">
        <v>48</v>
      </c>
      <c r="V3" s="166" t="s">
        <v>49</v>
      </c>
      <c r="W3" s="166" t="s">
        <v>46</v>
      </c>
      <c r="X3" s="166" t="s">
        <v>47</v>
      </c>
      <c r="Y3" s="166" t="s">
        <v>48</v>
      </c>
      <c r="Z3" s="166" t="s">
        <v>49</v>
      </c>
      <c r="AA3" s="166" t="s">
        <v>46</v>
      </c>
      <c r="AB3" s="166" t="s">
        <v>47</v>
      </c>
      <c r="AC3" s="166" t="s">
        <v>48</v>
      </c>
    </row>
    <row r="4" spans="1:29" s="159" customFormat="1" ht="17.100000000000001" customHeight="1" x14ac:dyDescent="0.2">
      <c r="B4" s="158" t="s">
        <v>160</v>
      </c>
      <c r="C4" s="170">
        <v>23637.122088815828</v>
      </c>
      <c r="D4" s="170">
        <v>22891.855074609997</v>
      </c>
      <c r="E4" s="170">
        <v>23083.123688949221</v>
      </c>
      <c r="F4" s="170">
        <v>24403.316596923636</v>
      </c>
      <c r="G4" s="170">
        <v>24580.335616611854</v>
      </c>
      <c r="H4" s="170">
        <v>25054.149887023606</v>
      </c>
      <c r="I4" s="170">
        <v>24432.264375845691</v>
      </c>
      <c r="J4" s="170">
        <v>26522.569240223325</v>
      </c>
      <c r="K4" s="170">
        <v>27503.314377281291</v>
      </c>
      <c r="L4" s="170">
        <v>27766.521041364118</v>
      </c>
      <c r="M4" s="170">
        <v>24505.783468300608</v>
      </c>
      <c r="N4" s="170">
        <v>24070.341551516645</v>
      </c>
      <c r="O4" s="170">
        <v>27542.713550126125</v>
      </c>
      <c r="P4" s="170">
        <v>28195.286552193778</v>
      </c>
      <c r="Q4" s="170">
        <v>26477.831000191989</v>
      </c>
      <c r="R4" s="170">
        <v>27890.38364322135</v>
      </c>
      <c r="S4" s="170">
        <v>28074.521136663458</v>
      </c>
      <c r="T4" s="170">
        <v>28435.476116439917</v>
      </c>
      <c r="U4" s="170">
        <v>28261.05878413919</v>
      </c>
      <c r="V4" s="170">
        <v>30115.80496552325</v>
      </c>
      <c r="W4" s="170">
        <v>30911.988855735843</v>
      </c>
      <c r="X4" s="170">
        <v>29825.141560560129</v>
      </c>
      <c r="Y4" s="170">
        <v>27710.563000030466</v>
      </c>
      <c r="Z4" s="170">
        <v>30720.017428110354</v>
      </c>
      <c r="AA4" s="170">
        <v>35078.295486490402</v>
      </c>
      <c r="AB4" s="170">
        <v>33998.068782900962</v>
      </c>
      <c r="AC4" s="170">
        <v>29700.042802977754</v>
      </c>
    </row>
    <row r="5" spans="1:29" s="156" customFormat="1" ht="17.100000000000001" customHeight="1" x14ac:dyDescent="0.2">
      <c r="A5" s="159"/>
      <c r="B5" s="157" t="s">
        <v>159</v>
      </c>
      <c r="C5" s="173">
        <v>2354.5968665741989</v>
      </c>
      <c r="D5" s="173">
        <v>2575.5805932076933</v>
      </c>
      <c r="E5" s="173">
        <v>2456.0324024987067</v>
      </c>
      <c r="F5" s="173">
        <v>2687.4681380681195</v>
      </c>
      <c r="G5" s="173">
        <v>2424.5465998962472</v>
      </c>
      <c r="H5" s="173">
        <v>2664.5425068836184</v>
      </c>
      <c r="I5" s="173">
        <v>2471.3689551329912</v>
      </c>
      <c r="J5" s="173">
        <v>3311.8919814872788</v>
      </c>
      <c r="K5" s="173">
        <v>2636.7756386523297</v>
      </c>
      <c r="L5" s="173">
        <v>3250.8126244344821</v>
      </c>
      <c r="M5" s="173">
        <v>3009.6372830507789</v>
      </c>
      <c r="N5" s="173">
        <v>3360.1975132178613</v>
      </c>
      <c r="O5" s="173">
        <v>2847.2421318883212</v>
      </c>
      <c r="P5" s="173">
        <v>3377.6290944945654</v>
      </c>
      <c r="Q5" s="173">
        <v>3362.9960723927766</v>
      </c>
      <c r="R5" s="173">
        <v>3470.281771426789</v>
      </c>
      <c r="S5" s="173">
        <v>3027.2761747580284</v>
      </c>
      <c r="T5" s="173">
        <v>3010.3103941978397</v>
      </c>
      <c r="U5" s="173">
        <v>3656.9560358101903</v>
      </c>
      <c r="V5" s="173">
        <v>4036.2779743169376</v>
      </c>
      <c r="W5" s="173">
        <v>3666.8095498826419</v>
      </c>
      <c r="X5" s="173">
        <v>3579.4451629025943</v>
      </c>
      <c r="Y5" s="173">
        <v>3427.6962272614714</v>
      </c>
      <c r="Z5" s="173">
        <v>3581.548980630545</v>
      </c>
      <c r="AA5" s="173">
        <v>3539.5390572893771</v>
      </c>
      <c r="AB5" s="173">
        <v>3195.9527769888427</v>
      </c>
      <c r="AC5" s="173">
        <v>3563.2697647707619</v>
      </c>
    </row>
    <row r="6" spans="1:29" s="156" customFormat="1" ht="17.100000000000001" customHeight="1" x14ac:dyDescent="0.2">
      <c r="B6" s="157" t="s">
        <v>158</v>
      </c>
      <c r="C6" s="173">
        <v>1143.1472387447777</v>
      </c>
      <c r="D6" s="173">
        <v>1190.9310875603524</v>
      </c>
      <c r="E6" s="173">
        <v>1244.3068038112397</v>
      </c>
      <c r="F6" s="173">
        <v>1298.9334699096139</v>
      </c>
      <c r="G6" s="173">
        <v>1377.0740716359585</v>
      </c>
      <c r="H6" s="173">
        <v>1406.5087012191907</v>
      </c>
      <c r="I6" s="173">
        <v>1388.0911180840117</v>
      </c>
      <c r="J6" s="173">
        <v>1337.5775882705034</v>
      </c>
      <c r="K6" s="173">
        <v>1258.9501661757618</v>
      </c>
      <c r="L6" s="173">
        <v>1195.5730869433596</v>
      </c>
      <c r="M6" s="173">
        <v>1138.9487766878169</v>
      </c>
      <c r="N6" s="173">
        <v>1108.976101481358</v>
      </c>
      <c r="O6" s="173">
        <v>1105.4746401788893</v>
      </c>
      <c r="P6" s="173">
        <v>1116.22743351183</v>
      </c>
      <c r="Q6" s="173">
        <v>1151.8392329309897</v>
      </c>
      <c r="R6" s="173">
        <v>1193.8862487592121</v>
      </c>
      <c r="S6" s="173">
        <v>1239.6496627997242</v>
      </c>
      <c r="T6" s="173">
        <v>1278.2518086679495</v>
      </c>
      <c r="U6" s="173">
        <v>1301.0994087888353</v>
      </c>
      <c r="V6" s="173">
        <v>1329.4570853989142</v>
      </c>
      <c r="W6" s="173">
        <v>1366.0236446914839</v>
      </c>
      <c r="X6" s="173">
        <v>1356.9076769949691</v>
      </c>
      <c r="Y6" s="173">
        <v>1377.1328898860465</v>
      </c>
      <c r="Z6" s="173">
        <v>1395.6224395190507</v>
      </c>
      <c r="AA6" s="173">
        <v>1450.1941592655489</v>
      </c>
      <c r="AB6" s="173">
        <v>1510.2189179754689</v>
      </c>
      <c r="AC6" s="173">
        <v>1416.5186372924964</v>
      </c>
    </row>
    <row r="7" spans="1:29" s="156" customFormat="1" ht="17.100000000000001" customHeight="1" x14ac:dyDescent="0.2">
      <c r="B7" s="157" t="s">
        <v>157</v>
      </c>
      <c r="C7" s="173">
        <v>20139.377983496852</v>
      </c>
      <c r="D7" s="173">
        <v>19125.343393841951</v>
      </c>
      <c r="E7" s="173">
        <v>19382.784482639276</v>
      </c>
      <c r="F7" s="173">
        <v>20416.914988945904</v>
      </c>
      <c r="G7" s="173">
        <v>20778.714945079646</v>
      </c>
      <c r="H7" s="173">
        <v>20983.098678920796</v>
      </c>
      <c r="I7" s="173">
        <v>20572.804302628687</v>
      </c>
      <c r="J7" s="173">
        <v>21873.099670465544</v>
      </c>
      <c r="K7" s="173">
        <v>23607.588572453198</v>
      </c>
      <c r="L7" s="173">
        <v>23320.135329986275</v>
      </c>
      <c r="M7" s="173">
        <v>20357.197408562013</v>
      </c>
      <c r="N7" s="173">
        <v>19601.167936817426</v>
      </c>
      <c r="O7" s="173">
        <v>23589.996778058914</v>
      </c>
      <c r="P7" s="173">
        <v>23701.430024187383</v>
      </c>
      <c r="Q7" s="173">
        <v>21962.995694868223</v>
      </c>
      <c r="R7" s="173">
        <v>23226.21562303535</v>
      </c>
      <c r="S7" s="173">
        <v>23807.595299105706</v>
      </c>
      <c r="T7" s="173">
        <v>24146.913913574128</v>
      </c>
      <c r="U7" s="173">
        <v>23303.003339540166</v>
      </c>
      <c r="V7" s="173">
        <v>24750.069905807399</v>
      </c>
      <c r="W7" s="173">
        <v>25879.155661161716</v>
      </c>
      <c r="X7" s="173">
        <v>24888.788720662564</v>
      </c>
      <c r="Y7" s="173">
        <v>22905.733882882949</v>
      </c>
      <c r="Z7" s="173">
        <v>25742.846007960758</v>
      </c>
      <c r="AA7" s="173">
        <v>30088.562269935475</v>
      </c>
      <c r="AB7" s="173">
        <v>29291.89708793665</v>
      </c>
      <c r="AC7" s="173">
        <v>24720.254400914495</v>
      </c>
    </row>
    <row r="8" spans="1:29" s="159" customFormat="1" ht="17.100000000000001" customHeight="1" x14ac:dyDescent="0.2">
      <c r="B8" s="158" t="s">
        <v>156</v>
      </c>
      <c r="C8" s="170">
        <v>7184.0080133455631</v>
      </c>
      <c r="D8" s="170">
        <v>7297.7381130515132</v>
      </c>
      <c r="E8" s="170">
        <v>7060.1120352411072</v>
      </c>
      <c r="F8" s="170">
        <v>7108.5552366556685</v>
      </c>
      <c r="G8" s="170">
        <v>7675.57130662502</v>
      </c>
      <c r="H8" s="170">
        <v>7828.7515231297375</v>
      </c>
      <c r="I8" s="170">
        <v>7691.5207779162474</v>
      </c>
      <c r="J8" s="170">
        <v>8232.0324630430241</v>
      </c>
      <c r="K8" s="170">
        <v>7984.1560714919351</v>
      </c>
      <c r="L8" s="170">
        <v>8101.5451656738387</v>
      </c>
      <c r="M8" s="170">
        <v>8238.8752188712497</v>
      </c>
      <c r="N8" s="170">
        <v>7080.2546754990681</v>
      </c>
      <c r="O8" s="170">
        <v>7125.2586270481224</v>
      </c>
      <c r="P8" s="170">
        <v>8633.039823785828</v>
      </c>
      <c r="Q8" s="170">
        <v>8524.8241579570858</v>
      </c>
      <c r="R8" s="170">
        <v>8566.1738020428238</v>
      </c>
      <c r="S8" s="170">
        <v>8757.2966057059784</v>
      </c>
      <c r="T8" s="170">
        <v>9193.2900566319913</v>
      </c>
      <c r="U8" s="170">
        <v>8533.7457843863413</v>
      </c>
      <c r="V8" s="170">
        <v>8761.7296646695759</v>
      </c>
      <c r="W8" s="170">
        <v>9040.1305036356243</v>
      </c>
      <c r="X8" s="170">
        <v>9142.712680697945</v>
      </c>
      <c r="Y8" s="170">
        <v>8921.5939865194978</v>
      </c>
      <c r="Z8" s="170">
        <v>9447.2752478590319</v>
      </c>
      <c r="AA8" s="170">
        <v>9596.2469751642275</v>
      </c>
      <c r="AB8" s="170">
        <v>9339.31723820361</v>
      </c>
      <c r="AC8" s="170">
        <v>10082.157676726465</v>
      </c>
    </row>
    <row r="9" spans="1:29" s="156" customFormat="1" ht="17.100000000000001" customHeight="1" x14ac:dyDescent="0.2">
      <c r="B9" s="157" t="s">
        <v>155</v>
      </c>
      <c r="C9" s="173">
        <v>83.25296958472687</v>
      </c>
      <c r="D9" s="173">
        <v>83.659713907563258</v>
      </c>
      <c r="E9" s="173">
        <v>84.03141198483533</v>
      </c>
      <c r="F9" s="173">
        <v>84.367495848259949</v>
      </c>
      <c r="G9" s="173">
        <v>84.667391380553937</v>
      </c>
      <c r="H9" s="173">
        <v>84.977295832921627</v>
      </c>
      <c r="I9" s="173">
        <v>85.297352592728714</v>
      </c>
      <c r="J9" s="173">
        <v>85.62770655912081</v>
      </c>
      <c r="K9" s="173">
        <v>85.968504156895065</v>
      </c>
      <c r="L9" s="173">
        <v>86.308471591622876</v>
      </c>
      <c r="M9" s="173">
        <v>86.647580142550396</v>
      </c>
      <c r="N9" s="173">
        <v>86.985800744314474</v>
      </c>
      <c r="O9" s="173">
        <v>87.323103983651293</v>
      </c>
      <c r="P9" s="173">
        <v>87.662248492694715</v>
      </c>
      <c r="Q9" s="173">
        <v>88.003247665905093</v>
      </c>
      <c r="R9" s="173">
        <v>88.346115006716815</v>
      </c>
      <c r="S9" s="173">
        <v>88.690864128438378</v>
      </c>
      <c r="T9" s="173">
        <v>89.036830023412804</v>
      </c>
      <c r="U9" s="173">
        <v>89.384015935674881</v>
      </c>
      <c r="V9" s="173">
        <v>89.732425108223481</v>
      </c>
      <c r="W9" s="173">
        <v>90.082060782902872</v>
      </c>
      <c r="X9" s="173">
        <v>90.433082960377988</v>
      </c>
      <c r="Y9" s="173">
        <v>90.785497326097001</v>
      </c>
      <c r="Z9" s="173">
        <v>91.139309590238611</v>
      </c>
      <c r="AA9" s="173">
        <v>91.4945254878306</v>
      </c>
      <c r="AB9" s="173">
        <v>91.851125841092255</v>
      </c>
      <c r="AC9" s="173">
        <v>92.209116045946459</v>
      </c>
    </row>
    <row r="10" spans="1:29" s="156" customFormat="1" ht="17.100000000000001" customHeight="1" x14ac:dyDescent="0.2">
      <c r="B10" s="157" t="s">
        <v>154</v>
      </c>
      <c r="C10" s="173">
        <v>1514.0817821360608</v>
      </c>
      <c r="D10" s="173">
        <v>1547.0149678055398</v>
      </c>
      <c r="E10" s="173">
        <v>1638.265882335759</v>
      </c>
      <c r="F10" s="173">
        <v>1757.5616538068678</v>
      </c>
      <c r="G10" s="173">
        <v>1735.3256440643638</v>
      </c>
      <c r="H10" s="173">
        <v>1776.0608407512468</v>
      </c>
      <c r="I10" s="173">
        <v>1787.2149594420944</v>
      </c>
      <c r="J10" s="173">
        <v>1930.7910758600074</v>
      </c>
      <c r="K10" s="173">
        <v>1859.4224669945443</v>
      </c>
      <c r="L10" s="173">
        <v>1956.2340702267843</v>
      </c>
      <c r="M10" s="173">
        <v>1940.3928893270352</v>
      </c>
      <c r="N10" s="173">
        <v>1821.821266392383</v>
      </c>
      <c r="O10" s="173">
        <v>1558.7305556621145</v>
      </c>
      <c r="P10" s="173">
        <v>1942.0825904282649</v>
      </c>
      <c r="Q10" s="173">
        <v>2020.6687996157164</v>
      </c>
      <c r="R10" s="173">
        <v>2177.5583984595769</v>
      </c>
      <c r="S10" s="173">
        <v>2305.4470480070686</v>
      </c>
      <c r="T10" s="173">
        <v>2189.3445555098656</v>
      </c>
      <c r="U10" s="173">
        <v>2041.6871225037405</v>
      </c>
      <c r="V10" s="173">
        <v>2154.4897834069725</v>
      </c>
      <c r="W10" s="173">
        <v>2225.0173867775552</v>
      </c>
      <c r="X10" s="173">
        <v>2093.5361992574585</v>
      </c>
      <c r="Y10" s="173">
        <v>2165.8985780894718</v>
      </c>
      <c r="Z10" s="173">
        <v>2194.6424479160014</v>
      </c>
      <c r="AA10" s="173">
        <v>2314.2790813872807</v>
      </c>
      <c r="AB10" s="173">
        <v>2035.5087334870818</v>
      </c>
      <c r="AC10" s="173">
        <v>2226.3299737793986</v>
      </c>
    </row>
    <row r="11" spans="1:29" s="156" customFormat="1" ht="17.100000000000001" customHeight="1" x14ac:dyDescent="0.2">
      <c r="B11" s="157" t="s">
        <v>153</v>
      </c>
      <c r="C11" s="173">
        <v>2320.574872267222</v>
      </c>
      <c r="D11" s="173">
        <v>2525.1182343380574</v>
      </c>
      <c r="E11" s="173">
        <v>2527.9712948996098</v>
      </c>
      <c r="F11" s="173">
        <v>2723.5457027403531</v>
      </c>
      <c r="G11" s="173">
        <v>2711.7137898200535</v>
      </c>
      <c r="H11" s="173">
        <v>2982.8841861738347</v>
      </c>
      <c r="I11" s="173">
        <v>2942.8010021510918</v>
      </c>
      <c r="J11" s="173">
        <v>3099.9747019660022</v>
      </c>
      <c r="K11" s="173">
        <v>2905.2852092021731</v>
      </c>
      <c r="L11" s="173">
        <v>3070.7527858065691</v>
      </c>
      <c r="M11" s="173">
        <v>3166.3063208080976</v>
      </c>
      <c r="N11" s="173">
        <v>2973.4177869539335</v>
      </c>
      <c r="O11" s="173">
        <v>2529.0062228632146</v>
      </c>
      <c r="P11" s="173">
        <v>3296.7545968961863</v>
      </c>
      <c r="Q11" s="173">
        <v>3413.690892488617</v>
      </c>
      <c r="R11" s="173">
        <v>3476.1917125553705</v>
      </c>
      <c r="S11" s="173">
        <v>3266.467675157206</v>
      </c>
      <c r="T11" s="173">
        <v>3208.079129172892</v>
      </c>
      <c r="U11" s="173">
        <v>3063.664164838558</v>
      </c>
      <c r="V11" s="173">
        <v>3263.390053819036</v>
      </c>
      <c r="W11" s="173">
        <v>3374.2129161013172</v>
      </c>
      <c r="X11" s="173">
        <v>3342.2891403425683</v>
      </c>
      <c r="Y11" s="173">
        <v>3449.806858535866</v>
      </c>
      <c r="Z11" s="173">
        <v>3728.1987538074986</v>
      </c>
      <c r="AA11" s="173">
        <v>3431.4423206353863</v>
      </c>
      <c r="AB11" s="173">
        <v>3320.1760039406431</v>
      </c>
      <c r="AC11" s="173">
        <v>3709.2299001421711</v>
      </c>
    </row>
    <row r="12" spans="1:29" s="156" customFormat="1" ht="17.100000000000001" customHeight="1" x14ac:dyDescent="0.2">
      <c r="B12" s="157" t="s">
        <v>152</v>
      </c>
      <c r="C12" s="173">
        <v>648.73024826507219</v>
      </c>
      <c r="D12" s="173">
        <v>660.2244729603816</v>
      </c>
      <c r="E12" s="173">
        <v>587.38237791996357</v>
      </c>
      <c r="F12" s="173">
        <v>613.14687755821751</v>
      </c>
      <c r="G12" s="173">
        <v>590.10413479260967</v>
      </c>
      <c r="H12" s="173">
        <v>563.66645809498868</v>
      </c>
      <c r="I12" s="173">
        <v>502.0778483762258</v>
      </c>
      <c r="J12" s="173">
        <v>554.81708060661322</v>
      </c>
      <c r="K12" s="173">
        <v>541.44224944482505</v>
      </c>
      <c r="L12" s="173">
        <v>469.27111891317981</v>
      </c>
      <c r="M12" s="173">
        <v>452.33707262273316</v>
      </c>
      <c r="N12" s="173">
        <v>207.09143255057762</v>
      </c>
      <c r="O12" s="173">
        <v>483.27043339213105</v>
      </c>
      <c r="P12" s="173">
        <v>450.90682991895915</v>
      </c>
      <c r="Q12" s="173">
        <v>561.99408841002094</v>
      </c>
      <c r="R12" s="173">
        <v>524.26314959525257</v>
      </c>
      <c r="S12" s="173">
        <v>527.22171346439779</v>
      </c>
      <c r="T12" s="173">
        <v>571.64805946557362</v>
      </c>
      <c r="U12" s="173">
        <v>500.60704105293343</v>
      </c>
      <c r="V12" s="173">
        <v>564.43105033432983</v>
      </c>
      <c r="W12" s="173">
        <v>543.02943432251857</v>
      </c>
      <c r="X12" s="173">
        <v>470.459096817138</v>
      </c>
      <c r="Y12" s="173">
        <v>556.53929308291742</v>
      </c>
      <c r="Z12" s="173">
        <v>589.22332486350797</v>
      </c>
      <c r="AA12" s="173">
        <v>542.313882644675</v>
      </c>
      <c r="AB12" s="173">
        <v>490.23659809964846</v>
      </c>
      <c r="AC12" s="173">
        <v>525.54073461954511</v>
      </c>
    </row>
    <row r="13" spans="1:29" s="156" customFormat="1" ht="17.100000000000001" customHeight="1" x14ac:dyDescent="0.2">
      <c r="B13" s="157" t="s">
        <v>151</v>
      </c>
      <c r="C13" s="173">
        <v>160.26943979149667</v>
      </c>
      <c r="D13" s="173">
        <v>180.92014880271006</v>
      </c>
      <c r="E13" s="173">
        <v>135.48357631547532</v>
      </c>
      <c r="F13" s="173">
        <v>101.27038133627958</v>
      </c>
      <c r="G13" s="173">
        <v>129.47919204479382</v>
      </c>
      <c r="H13" s="173">
        <v>141.41331305045583</v>
      </c>
      <c r="I13" s="173">
        <v>175.99901746019376</v>
      </c>
      <c r="J13" s="173">
        <v>150.75262146303274</v>
      </c>
      <c r="K13" s="173">
        <v>128.15554738219444</v>
      </c>
      <c r="L13" s="173">
        <v>120.99205191608776</v>
      </c>
      <c r="M13" s="173">
        <v>121.74432415351809</v>
      </c>
      <c r="N13" s="173">
        <v>124.45353436769719</v>
      </c>
      <c r="O13" s="173">
        <v>102.2843079122819</v>
      </c>
      <c r="P13" s="173">
        <v>130.14561453237553</v>
      </c>
      <c r="Q13" s="173">
        <v>106.51713969076029</v>
      </c>
      <c r="R13" s="173">
        <v>123.35451934793039</v>
      </c>
      <c r="S13" s="173">
        <v>89.026518922850158</v>
      </c>
      <c r="T13" s="173">
        <v>133.66783798323627</v>
      </c>
      <c r="U13" s="173">
        <v>115.69383511137387</v>
      </c>
      <c r="V13" s="173">
        <v>162.58934942165891</v>
      </c>
      <c r="W13" s="173">
        <v>122.51800621026761</v>
      </c>
      <c r="X13" s="173">
        <v>123.64874654960238</v>
      </c>
      <c r="Y13" s="173">
        <v>150.31123453071069</v>
      </c>
      <c r="Z13" s="173">
        <v>125.72855430265693</v>
      </c>
      <c r="AA13" s="173">
        <v>122.01508447558278</v>
      </c>
      <c r="AB13" s="173">
        <v>107.74876816913445</v>
      </c>
      <c r="AC13" s="173">
        <v>213.95121342579102</v>
      </c>
    </row>
    <row r="14" spans="1:29" s="156" customFormat="1" ht="17.100000000000001" customHeight="1" x14ac:dyDescent="0.2">
      <c r="B14" s="157" t="s">
        <v>150</v>
      </c>
      <c r="C14" s="173">
        <v>1890.6767147338426</v>
      </c>
      <c r="D14" s="173">
        <v>1724.4617775145307</v>
      </c>
      <c r="E14" s="173">
        <v>1521.8285894993417</v>
      </c>
      <c r="F14" s="173">
        <v>1262.1951885748729</v>
      </c>
      <c r="G14" s="173">
        <v>1854.3705185797987</v>
      </c>
      <c r="H14" s="173">
        <v>1765.0101054663908</v>
      </c>
      <c r="I14" s="173">
        <v>1601.1113548107796</v>
      </c>
      <c r="J14" s="173">
        <v>1835.5598618491879</v>
      </c>
      <c r="K14" s="173">
        <v>1857.3941322950459</v>
      </c>
      <c r="L14" s="173">
        <v>1767.4776087204102</v>
      </c>
      <c r="M14" s="173">
        <v>1875.9774853431034</v>
      </c>
      <c r="N14" s="173">
        <v>1346.0855155472611</v>
      </c>
      <c r="O14" s="173">
        <v>1739.6606621698099</v>
      </c>
      <c r="P14" s="173">
        <v>2064.1470675697774</v>
      </c>
      <c r="Q14" s="173">
        <v>1714.3136788485858</v>
      </c>
      <c r="R14" s="173">
        <v>1604.6448565538506</v>
      </c>
      <c r="S14" s="173">
        <v>1798.4786462152424</v>
      </c>
      <c r="T14" s="173">
        <v>2209.6756405898818</v>
      </c>
      <c r="U14" s="173">
        <v>2034.2209609532947</v>
      </c>
      <c r="V14" s="173">
        <v>1820.1943930592749</v>
      </c>
      <c r="W14" s="173">
        <v>1911.5285279772045</v>
      </c>
      <c r="X14" s="173">
        <v>2210.4386760952925</v>
      </c>
      <c r="Y14" s="173">
        <v>1591.1627905964242</v>
      </c>
      <c r="Z14" s="173">
        <v>1700.5689116232952</v>
      </c>
      <c r="AA14" s="173">
        <v>2066.5035991833561</v>
      </c>
      <c r="AB14" s="173">
        <v>2080.314051502145</v>
      </c>
      <c r="AC14" s="173">
        <v>2172.7108166421576</v>
      </c>
    </row>
    <row r="15" spans="1:29" s="156" customFormat="1" ht="17.100000000000001" customHeight="1" x14ac:dyDescent="0.2">
      <c r="B15" s="165" t="s">
        <v>149</v>
      </c>
      <c r="C15" s="173">
        <v>566.42198656714208</v>
      </c>
      <c r="D15" s="173">
        <v>576.33879772273042</v>
      </c>
      <c r="E15" s="173">
        <v>565.14890228612205</v>
      </c>
      <c r="F15" s="173">
        <v>566.4679367908177</v>
      </c>
      <c r="G15" s="173">
        <v>569.91063594284606</v>
      </c>
      <c r="H15" s="173">
        <v>514.73932375989898</v>
      </c>
      <c r="I15" s="173">
        <v>597.01924308313426</v>
      </c>
      <c r="J15" s="173">
        <v>574.50941473906164</v>
      </c>
      <c r="K15" s="173">
        <v>606.48796201625737</v>
      </c>
      <c r="L15" s="173">
        <v>630.5090584991849</v>
      </c>
      <c r="M15" s="173">
        <v>595.4695464742108</v>
      </c>
      <c r="N15" s="173">
        <v>520.3993389429013</v>
      </c>
      <c r="O15" s="173">
        <v>624.98334106491882</v>
      </c>
      <c r="P15" s="173">
        <v>661.34087594757034</v>
      </c>
      <c r="Q15" s="173">
        <v>619.63631123748041</v>
      </c>
      <c r="R15" s="173">
        <v>571.81505052412638</v>
      </c>
      <c r="S15" s="173">
        <v>681.96413981077512</v>
      </c>
      <c r="T15" s="173">
        <v>791.83800388712916</v>
      </c>
      <c r="U15" s="173">
        <v>688.4886439907649</v>
      </c>
      <c r="V15" s="173">
        <v>706.90260952008043</v>
      </c>
      <c r="W15" s="173">
        <v>773.74217146385809</v>
      </c>
      <c r="X15" s="173">
        <v>811.90773867550718</v>
      </c>
      <c r="Y15" s="173">
        <v>917.08973435801079</v>
      </c>
      <c r="Z15" s="173">
        <v>1017.7739457558324</v>
      </c>
      <c r="AA15" s="173">
        <v>1028.1984813501158</v>
      </c>
      <c r="AB15" s="173">
        <v>1213.4819571638652</v>
      </c>
      <c r="AC15" s="173">
        <v>1142.1859220714553</v>
      </c>
    </row>
    <row r="16" spans="1:29" s="159" customFormat="1" ht="17.100000000000001" customHeight="1" x14ac:dyDescent="0.2">
      <c r="B16" s="158" t="s">
        <v>148</v>
      </c>
      <c r="C16" s="170">
        <v>161.74104016705434</v>
      </c>
      <c r="D16" s="170">
        <v>163.63489221611854</v>
      </c>
      <c r="E16" s="170">
        <v>168.09336124004548</v>
      </c>
      <c r="F16" s="170">
        <v>170.78355779255213</v>
      </c>
      <c r="G16" s="170">
        <v>176.7949715712933</v>
      </c>
      <c r="H16" s="170">
        <v>180.0827255244092</v>
      </c>
      <c r="I16" s="170">
        <v>182.87763613278665</v>
      </c>
      <c r="J16" s="170">
        <v>187.61377594295345</v>
      </c>
      <c r="K16" s="170">
        <v>193.3832698540173</v>
      </c>
      <c r="L16" s="170">
        <v>197.56704043946607</v>
      </c>
      <c r="M16" s="170">
        <v>202.02642171567805</v>
      </c>
      <c r="N16" s="170">
        <v>204.43771357508868</v>
      </c>
      <c r="O16" s="170">
        <v>204.75168491076107</v>
      </c>
      <c r="P16" s="170">
        <v>210.96446091523239</v>
      </c>
      <c r="Q16" s="170">
        <v>222.04510947374735</v>
      </c>
      <c r="R16" s="170">
        <v>237.45407123761245</v>
      </c>
      <c r="S16" s="170">
        <v>232.54776476485918</v>
      </c>
      <c r="T16" s="170">
        <v>237.16615394103746</v>
      </c>
      <c r="U16" s="170">
        <v>243.15979066065384</v>
      </c>
      <c r="V16" s="170">
        <v>249.32626278324636</v>
      </c>
      <c r="W16" s="170">
        <v>264.93729693815607</v>
      </c>
      <c r="X16" s="170">
        <v>262.13882219424596</v>
      </c>
      <c r="Y16" s="170">
        <v>269.77152105126555</v>
      </c>
      <c r="Z16" s="170">
        <v>263.83053990805496</v>
      </c>
      <c r="AA16" s="170">
        <v>267.43149320074519</v>
      </c>
      <c r="AB16" s="170">
        <v>271.21517123186533</v>
      </c>
      <c r="AC16" s="170">
        <v>280.27458429972694</v>
      </c>
    </row>
    <row r="17" spans="1:29" s="159" customFormat="1" ht="17.100000000000001" customHeight="1" x14ac:dyDescent="0.2">
      <c r="B17" s="158" t="s">
        <v>147</v>
      </c>
      <c r="C17" s="170">
        <v>152.74669050748253</v>
      </c>
      <c r="D17" s="170">
        <v>-331.48928893001539</v>
      </c>
      <c r="E17" s="170">
        <v>-1731.5159932338365</v>
      </c>
      <c r="F17" s="170">
        <v>-2043.0434222499862</v>
      </c>
      <c r="G17" s="170">
        <v>-1780.2504154400331</v>
      </c>
      <c r="H17" s="170">
        <v>-2034.7633734365127</v>
      </c>
      <c r="I17" s="170">
        <v>100.91452896850751</v>
      </c>
      <c r="J17" s="170">
        <v>-1069.2826518340271</v>
      </c>
      <c r="K17" s="170">
        <v>-1017.1459967375495</v>
      </c>
      <c r="L17" s="170">
        <v>-915.35224680250758</v>
      </c>
      <c r="M17" s="170">
        <v>-1492.8876313343208</v>
      </c>
      <c r="N17" s="170">
        <v>-1711.6589775627835</v>
      </c>
      <c r="O17" s="170">
        <v>-2148.4215268701264</v>
      </c>
      <c r="P17" s="170">
        <v>-2958.7970513324435</v>
      </c>
      <c r="Q17" s="170">
        <v>-1501.8294311952977</v>
      </c>
      <c r="R17" s="170">
        <v>-3293.9309229104138</v>
      </c>
      <c r="S17" s="170">
        <v>-2459.9443097598978</v>
      </c>
      <c r="T17" s="170">
        <v>-3285.3580202718417</v>
      </c>
      <c r="U17" s="170">
        <v>-3058.7216768170665</v>
      </c>
      <c r="V17" s="170">
        <v>-2987.1936255892988</v>
      </c>
      <c r="W17" s="170">
        <v>-2766.1156685795058</v>
      </c>
      <c r="X17" s="170">
        <v>-2144.3013545198473</v>
      </c>
      <c r="Y17" s="170">
        <v>-2292.1258148124871</v>
      </c>
      <c r="Z17" s="170">
        <v>-3306.303669464517</v>
      </c>
      <c r="AA17" s="170">
        <v>-3533.4806147350678</v>
      </c>
      <c r="AB17" s="170">
        <v>-3914.7710050142728</v>
      </c>
      <c r="AC17" s="170">
        <v>-4111.5992814673409</v>
      </c>
    </row>
    <row r="18" spans="1:29" s="159" customFormat="1" ht="17.100000000000001" customHeight="1" x14ac:dyDescent="0.2">
      <c r="B18" s="164" t="s">
        <v>146</v>
      </c>
      <c r="C18" s="170">
        <v>5926.737242755602</v>
      </c>
      <c r="D18" s="170">
        <v>5851.9748628858306</v>
      </c>
      <c r="E18" s="170">
        <v>4035.7021879229133</v>
      </c>
      <c r="F18" s="170">
        <v>3969.0674359895129</v>
      </c>
      <c r="G18" s="170">
        <v>4419.2869381474202</v>
      </c>
      <c r="H18" s="170">
        <v>4620.1114471554683</v>
      </c>
      <c r="I18" s="170">
        <v>6712.5257949693223</v>
      </c>
      <c r="J18" s="170">
        <v>4885.7077472065521</v>
      </c>
      <c r="K18" s="170">
        <v>5500.3381820978911</v>
      </c>
      <c r="L18" s="170">
        <v>5750.1849447342011</v>
      </c>
      <c r="M18" s="170">
        <v>5610.3092721897719</v>
      </c>
      <c r="N18" s="170">
        <v>3535.3352280278241</v>
      </c>
      <c r="O18" s="170">
        <v>5006.9480812337024</v>
      </c>
      <c r="P18" s="170">
        <v>4743.2967858298653</v>
      </c>
      <c r="Q18" s="170">
        <v>5256.9529796598372</v>
      </c>
      <c r="R18" s="170">
        <v>5437.0413954883306</v>
      </c>
      <c r="S18" s="170">
        <v>4071.9877357812293</v>
      </c>
      <c r="T18" s="170">
        <v>3899.6326844426762</v>
      </c>
      <c r="U18" s="170">
        <v>4219.9175135171863</v>
      </c>
      <c r="V18" s="170">
        <v>4230.6203040793525</v>
      </c>
      <c r="W18" s="170">
        <v>4495.3683085882103</v>
      </c>
      <c r="X18" s="170">
        <v>4126.6919447329474</v>
      </c>
      <c r="Y18" s="170">
        <v>4184.2867752248858</v>
      </c>
      <c r="Z18" s="170">
        <v>3660.6981002486127</v>
      </c>
      <c r="AA18" s="170">
        <v>3870.8289317052481</v>
      </c>
      <c r="AB18" s="170">
        <v>3306.8058990547665</v>
      </c>
      <c r="AC18" s="170">
        <v>3392.0240865222017</v>
      </c>
    </row>
    <row r="19" spans="1:29" s="156" customFormat="1" ht="17.100000000000001" customHeight="1" x14ac:dyDescent="0.2">
      <c r="B19" s="157" t="s">
        <v>144</v>
      </c>
      <c r="C19" s="173">
        <v>3956.7279125923487</v>
      </c>
      <c r="D19" s="173">
        <v>3841.0628201170762</v>
      </c>
      <c r="E19" s="173">
        <v>2620.7268581087269</v>
      </c>
      <c r="F19" s="173">
        <v>2499.5358428987229</v>
      </c>
      <c r="G19" s="173">
        <v>2675.0723718455051</v>
      </c>
      <c r="H19" s="173">
        <v>2916.8216098204557</v>
      </c>
      <c r="I19" s="173">
        <v>4913.6043160206527</v>
      </c>
      <c r="J19" s="173">
        <v>3244.7698998643705</v>
      </c>
      <c r="K19" s="173">
        <v>3474.9124661899068</v>
      </c>
      <c r="L19" s="173">
        <v>3715.3211219409891</v>
      </c>
      <c r="M19" s="173">
        <v>3867.20963636035</v>
      </c>
      <c r="N19" s="173">
        <v>3035.8493698605471</v>
      </c>
      <c r="O19" s="173">
        <v>4144.0371379904618</v>
      </c>
      <c r="P19" s="173">
        <v>3692.9422705628549</v>
      </c>
      <c r="Q19" s="173">
        <v>3940.6057814264195</v>
      </c>
      <c r="R19" s="173">
        <v>4081.2461004476345</v>
      </c>
      <c r="S19" s="173">
        <v>2864.0933592746387</v>
      </c>
      <c r="T19" s="173">
        <v>2794.579537985177</v>
      </c>
      <c r="U19" s="173">
        <v>3021.0848782396065</v>
      </c>
      <c r="V19" s="173">
        <v>3010.2191594107344</v>
      </c>
      <c r="W19" s="173">
        <v>3370.4454760010281</v>
      </c>
      <c r="X19" s="173">
        <v>2928.5851345459514</v>
      </c>
      <c r="Y19" s="173">
        <v>3112.2877089728017</v>
      </c>
      <c r="Z19" s="173">
        <v>2707.4238007178274</v>
      </c>
      <c r="AA19" s="173">
        <v>2992.2494504393467</v>
      </c>
      <c r="AB19" s="173">
        <v>2533.701342806467</v>
      </c>
      <c r="AC19" s="173">
        <v>2492.3287925339441</v>
      </c>
    </row>
    <row r="20" spans="1:29" s="156" customFormat="1" ht="17.100000000000001" customHeight="1" x14ac:dyDescent="0.2">
      <c r="B20" s="157" t="s">
        <v>143</v>
      </c>
      <c r="C20" s="173">
        <v>1970.0093301632528</v>
      </c>
      <c r="D20" s="173">
        <v>2010.9120427687542</v>
      </c>
      <c r="E20" s="173">
        <v>1414.9753298141861</v>
      </c>
      <c r="F20" s="173">
        <v>1469.5315930907902</v>
      </c>
      <c r="G20" s="173">
        <v>1744.2145663019153</v>
      </c>
      <c r="H20" s="173">
        <v>1703.2898373350129</v>
      </c>
      <c r="I20" s="173">
        <v>1798.9214789486696</v>
      </c>
      <c r="J20" s="173">
        <v>1640.9378473421821</v>
      </c>
      <c r="K20" s="173">
        <v>2025.4257159079843</v>
      </c>
      <c r="L20" s="173">
        <v>2034.8638227932122</v>
      </c>
      <c r="M20" s="173">
        <v>1743.0996358294217</v>
      </c>
      <c r="N20" s="173">
        <v>499.48585816727689</v>
      </c>
      <c r="O20" s="173">
        <v>862.91094324324081</v>
      </c>
      <c r="P20" s="173">
        <v>1050.3545152670101</v>
      </c>
      <c r="Q20" s="173">
        <v>1316.3471982334177</v>
      </c>
      <c r="R20" s="173">
        <v>1355.7952950406959</v>
      </c>
      <c r="S20" s="173">
        <v>1207.8943765065903</v>
      </c>
      <c r="T20" s="173">
        <v>1105.0531464574992</v>
      </c>
      <c r="U20" s="173">
        <v>1198.8326352775794</v>
      </c>
      <c r="V20" s="173">
        <v>1220.4011446686181</v>
      </c>
      <c r="W20" s="173">
        <v>1124.9228325871825</v>
      </c>
      <c r="X20" s="173">
        <v>1198.1068101869964</v>
      </c>
      <c r="Y20" s="173">
        <v>1071.9990662520845</v>
      </c>
      <c r="Z20" s="173">
        <v>953.27429953078524</v>
      </c>
      <c r="AA20" s="173">
        <v>878.57948126590134</v>
      </c>
      <c r="AB20" s="173">
        <v>773.10455624829945</v>
      </c>
      <c r="AC20" s="173">
        <v>899.69529398825762</v>
      </c>
    </row>
    <row r="21" spans="1:29" s="159" customFormat="1" ht="17.100000000000001" customHeight="1" x14ac:dyDescent="0.2">
      <c r="B21" s="164" t="s">
        <v>145</v>
      </c>
      <c r="C21" s="170">
        <v>5773.9905522481195</v>
      </c>
      <c r="D21" s="170">
        <v>6183.464151815846</v>
      </c>
      <c r="E21" s="170">
        <v>5767.2181811567498</v>
      </c>
      <c r="F21" s="170">
        <v>6012.1108582394991</v>
      </c>
      <c r="G21" s="170">
        <v>6199.5373535874533</v>
      </c>
      <c r="H21" s="170">
        <v>6654.874820591981</v>
      </c>
      <c r="I21" s="170">
        <v>6611.6112660008148</v>
      </c>
      <c r="J21" s="170">
        <v>5954.9903990405792</v>
      </c>
      <c r="K21" s="170">
        <v>6517.4841788354406</v>
      </c>
      <c r="L21" s="170">
        <v>6665.5371915367086</v>
      </c>
      <c r="M21" s="170">
        <v>7103.1969035240927</v>
      </c>
      <c r="N21" s="170">
        <v>5246.9942055906076</v>
      </c>
      <c r="O21" s="170">
        <v>7155.3696081038288</v>
      </c>
      <c r="P21" s="170">
        <v>7702.0938371623088</v>
      </c>
      <c r="Q21" s="170">
        <v>6758.7824108551349</v>
      </c>
      <c r="R21" s="170">
        <v>8730.9723183987444</v>
      </c>
      <c r="S21" s="170">
        <v>6531.9320455411271</v>
      </c>
      <c r="T21" s="170">
        <v>7184.990704714518</v>
      </c>
      <c r="U21" s="170">
        <v>7278.6391903342528</v>
      </c>
      <c r="V21" s="170">
        <v>7217.8139296686513</v>
      </c>
      <c r="W21" s="170">
        <v>7261.4839771677161</v>
      </c>
      <c r="X21" s="170">
        <v>6270.9932992527947</v>
      </c>
      <c r="Y21" s="170">
        <v>6476.4125900373729</v>
      </c>
      <c r="Z21" s="170">
        <v>6967.0017697131298</v>
      </c>
      <c r="AA21" s="170">
        <v>7404.3095464403159</v>
      </c>
      <c r="AB21" s="170">
        <v>7221.5769040690393</v>
      </c>
      <c r="AC21" s="170">
        <v>7503.6233679895422</v>
      </c>
    </row>
    <row r="22" spans="1:29" s="156" customFormat="1" ht="17.100000000000001" customHeight="1" x14ac:dyDescent="0.2">
      <c r="B22" s="157" t="s">
        <v>144</v>
      </c>
      <c r="C22" s="173">
        <v>3741.5042087236156</v>
      </c>
      <c r="D22" s="173">
        <v>4019.2180238173701</v>
      </c>
      <c r="E22" s="173">
        <v>3879.2113191451676</v>
      </c>
      <c r="F22" s="173">
        <v>3916.4346968547484</v>
      </c>
      <c r="G22" s="173">
        <v>3797.4438895840899</v>
      </c>
      <c r="H22" s="173">
        <v>4202.0435805723564</v>
      </c>
      <c r="I22" s="173">
        <v>4215.195686687759</v>
      </c>
      <c r="J22" s="173">
        <v>3679.1402761375703</v>
      </c>
      <c r="K22" s="173">
        <v>4010.6143454414064</v>
      </c>
      <c r="L22" s="173">
        <v>4241.9671576698329</v>
      </c>
      <c r="M22" s="173">
        <v>4215.2782193206031</v>
      </c>
      <c r="N22" s="173">
        <v>3413.4129268260876</v>
      </c>
      <c r="O22" s="173">
        <v>4908.8213857037827</v>
      </c>
      <c r="P22" s="173">
        <v>5195.2459686949423</v>
      </c>
      <c r="Q22" s="173">
        <v>4715.7105773311196</v>
      </c>
      <c r="R22" s="173">
        <v>6326.4458646464009</v>
      </c>
      <c r="S22" s="173">
        <v>4352.6476081130941</v>
      </c>
      <c r="T22" s="173">
        <v>5009.2155812013116</v>
      </c>
      <c r="U22" s="173">
        <v>5085.7217378809964</v>
      </c>
      <c r="V22" s="173">
        <v>4952.4018149230396</v>
      </c>
      <c r="W22" s="173">
        <v>4808.3806868103493</v>
      </c>
      <c r="X22" s="173">
        <v>4080.3914381547988</v>
      </c>
      <c r="Y22" s="173">
        <v>4280.5052386850366</v>
      </c>
      <c r="Z22" s="173">
        <v>4730.3639509729837</v>
      </c>
      <c r="AA22" s="173">
        <v>5026.4109701185334</v>
      </c>
      <c r="AB22" s="173">
        <v>4811.7581876922604</v>
      </c>
      <c r="AC22" s="173">
        <v>5061.0916263967138</v>
      </c>
    </row>
    <row r="23" spans="1:29" s="156" customFormat="1" ht="17.100000000000001" customHeight="1" x14ac:dyDescent="0.2">
      <c r="B23" s="157" t="s">
        <v>143</v>
      </c>
      <c r="C23" s="173">
        <v>2032.4863435245036</v>
      </c>
      <c r="D23" s="173">
        <v>2164.2461279984759</v>
      </c>
      <c r="E23" s="173">
        <v>1888.0068620115817</v>
      </c>
      <c r="F23" s="173">
        <v>2095.6761613847507</v>
      </c>
      <c r="G23" s="173">
        <v>2402.0934640033629</v>
      </c>
      <c r="H23" s="173">
        <v>2452.8312400196246</v>
      </c>
      <c r="I23" s="173">
        <v>2396.4155793130562</v>
      </c>
      <c r="J23" s="173">
        <v>2275.8501229030089</v>
      </c>
      <c r="K23" s="173">
        <v>2506.8698333940347</v>
      </c>
      <c r="L23" s="173">
        <v>2423.5700338668757</v>
      </c>
      <c r="M23" s="173">
        <v>2887.9186842034892</v>
      </c>
      <c r="N23" s="173">
        <v>1833.5812787645198</v>
      </c>
      <c r="O23" s="173">
        <v>2246.5482224000466</v>
      </c>
      <c r="P23" s="173">
        <v>2506.8478684673669</v>
      </c>
      <c r="Q23" s="173">
        <v>2043.0718335240151</v>
      </c>
      <c r="R23" s="173">
        <v>2404.5264537523444</v>
      </c>
      <c r="S23" s="173">
        <v>2179.2844374280326</v>
      </c>
      <c r="T23" s="173">
        <v>2175.7751235132064</v>
      </c>
      <c r="U23" s="173">
        <v>2192.9174524532564</v>
      </c>
      <c r="V23" s="173">
        <v>2265.4121147456121</v>
      </c>
      <c r="W23" s="173">
        <v>2453.1032903573664</v>
      </c>
      <c r="X23" s="173">
        <v>2190.6018610979959</v>
      </c>
      <c r="Y23" s="173">
        <v>2195.9073513523358</v>
      </c>
      <c r="Z23" s="173">
        <v>2236.6378187401465</v>
      </c>
      <c r="AA23" s="173">
        <v>2377.898576321782</v>
      </c>
      <c r="AB23" s="173">
        <v>2409.8187163767784</v>
      </c>
      <c r="AC23" s="173">
        <v>2442.5317415928284</v>
      </c>
    </row>
    <row r="24" spans="1:29" s="171" customFormat="1" ht="17.100000000000001" customHeight="1" x14ac:dyDescent="0.2">
      <c r="B24" s="164" t="s">
        <v>142</v>
      </c>
      <c r="C24" s="172">
        <v>-363.46722667327413</v>
      </c>
      <c r="D24" s="172">
        <v>-1686.4831658267358</v>
      </c>
      <c r="E24" s="172">
        <v>-926.46838504700281</v>
      </c>
      <c r="F24" s="172">
        <v>-1041.4273978290621</v>
      </c>
      <c r="G24" s="172">
        <v>1835.4192367754476</v>
      </c>
      <c r="H24" s="172">
        <v>-1069.4647483150511</v>
      </c>
      <c r="I24" s="172">
        <v>-2634.3964023137851</v>
      </c>
      <c r="J24" s="172">
        <v>-3306.1372332575665</v>
      </c>
      <c r="K24" s="172">
        <v>278.93936202663463</v>
      </c>
      <c r="L24" s="172">
        <v>-2684.3372812669622</v>
      </c>
      <c r="M24" s="172">
        <v>-1323.5973637556563</v>
      </c>
      <c r="N24" s="172">
        <v>-771.75373313161617</v>
      </c>
      <c r="O24" s="172">
        <v>2082.9412093488609</v>
      </c>
      <c r="P24" s="172">
        <v>-1601.269166748978</v>
      </c>
      <c r="Q24" s="172">
        <v>-2748.5344025233208</v>
      </c>
      <c r="R24" s="172">
        <v>-779.86725926178769</v>
      </c>
      <c r="S24" s="172">
        <v>998.06684649675299</v>
      </c>
      <c r="T24" s="172">
        <v>-559.0263812119083</v>
      </c>
      <c r="U24" s="172">
        <v>-1257.5636955677692</v>
      </c>
      <c r="V24" s="172">
        <v>-1599.514497824086</v>
      </c>
      <c r="W24" s="172">
        <v>1365.1258724610962</v>
      </c>
      <c r="X24" s="172">
        <v>-1563.6928918259146</v>
      </c>
      <c r="Y24" s="172">
        <v>-1194.0879068933064</v>
      </c>
      <c r="Z24" s="172">
        <v>-687.17054393725266</v>
      </c>
      <c r="AA24" s="172">
        <v>-493.92575308947562</v>
      </c>
      <c r="AB24" s="172">
        <v>-2309.8670731081947</v>
      </c>
      <c r="AC24" s="172">
        <v>-339.27665959755541</v>
      </c>
    </row>
    <row r="25" spans="1:29" s="159" customFormat="1" ht="17.100000000000001" customHeight="1" x14ac:dyDescent="0.2">
      <c r="B25" s="158" t="s">
        <v>141</v>
      </c>
      <c r="C25" s="170">
        <v>30772.150606162653</v>
      </c>
      <c r="D25" s="170">
        <v>28335.255625120881</v>
      </c>
      <c r="E25" s="170">
        <v>27653.344707149536</v>
      </c>
      <c r="F25" s="170">
        <v>28598.184571292808</v>
      </c>
      <c r="G25" s="170">
        <v>32487.870716143581</v>
      </c>
      <c r="H25" s="170">
        <v>29958.756013926191</v>
      </c>
      <c r="I25" s="170">
        <v>29773.180916549449</v>
      </c>
      <c r="J25" s="170">
        <v>30566.79559411771</v>
      </c>
      <c r="K25" s="170">
        <v>34942.64708391633</v>
      </c>
      <c r="L25" s="170">
        <v>32465.943719407958</v>
      </c>
      <c r="M25" s="170">
        <v>30130.200113797557</v>
      </c>
      <c r="N25" s="170">
        <v>28871.621229896402</v>
      </c>
      <c r="O25" s="170">
        <v>34807.243544563746</v>
      </c>
      <c r="P25" s="170">
        <v>32479.224618813423</v>
      </c>
      <c r="Q25" s="170">
        <v>30974.336433904209</v>
      </c>
      <c r="R25" s="170">
        <v>32620.213334329586</v>
      </c>
      <c r="S25" s="170">
        <v>35602.488043871148</v>
      </c>
      <c r="T25" s="170">
        <v>34021.547925529194</v>
      </c>
      <c r="U25" s="170">
        <v>32721.678986801351</v>
      </c>
      <c r="V25" s="170">
        <v>34540.152769562679</v>
      </c>
      <c r="W25" s="170">
        <v>38816.066860191218</v>
      </c>
      <c r="X25" s="170">
        <v>35521.998817106556</v>
      </c>
      <c r="Y25" s="170">
        <v>33415.714785895434</v>
      </c>
      <c r="Z25" s="170">
        <v>36437.649002475671</v>
      </c>
      <c r="AA25" s="170">
        <v>40914.567587030833</v>
      </c>
      <c r="AB25" s="170">
        <v>37383.96311421397</v>
      </c>
      <c r="AC25" s="170">
        <v>35611.599122939049</v>
      </c>
    </row>
    <row r="26" spans="1:29" s="156" customFormat="1" ht="17.100000000000001" customHeight="1" x14ac:dyDescent="0.2">
      <c r="A26" s="169"/>
      <c r="B26" s="168"/>
      <c r="C26" s="213" t="s">
        <v>92</v>
      </c>
      <c r="D26" s="213"/>
      <c r="E26" s="213"/>
      <c r="F26" s="213"/>
      <c r="G26" s="213" t="s">
        <v>134</v>
      </c>
      <c r="H26" s="213"/>
      <c r="I26" s="213"/>
      <c r="J26" s="213"/>
      <c r="K26" s="213" t="s">
        <v>136</v>
      </c>
      <c r="L26" s="213"/>
      <c r="M26" s="213"/>
      <c r="N26" s="213"/>
      <c r="O26" s="213" t="s">
        <v>137</v>
      </c>
      <c r="P26" s="213"/>
      <c r="Q26" s="213"/>
      <c r="R26" s="213"/>
      <c r="S26" s="213" t="s">
        <v>138</v>
      </c>
      <c r="T26" s="213"/>
      <c r="U26" s="213"/>
      <c r="V26" s="213"/>
      <c r="W26" s="214" t="s">
        <v>139</v>
      </c>
      <c r="X26" s="214"/>
      <c r="Y26" s="214"/>
      <c r="Z26" s="214"/>
      <c r="AA26" s="213" t="s">
        <v>140</v>
      </c>
      <c r="AB26" s="213"/>
      <c r="AC26" s="213"/>
    </row>
    <row r="27" spans="1:29" s="152" customFormat="1" ht="17.100000000000001" customHeight="1" x14ac:dyDescent="0.2">
      <c r="B27" s="153" t="s">
        <v>161</v>
      </c>
      <c r="C27" s="166" t="s">
        <v>46</v>
      </c>
      <c r="D27" s="166" t="s">
        <v>47</v>
      </c>
      <c r="E27" s="166" t="s">
        <v>48</v>
      </c>
      <c r="F27" s="166" t="s">
        <v>49</v>
      </c>
      <c r="G27" s="166" t="s">
        <v>46</v>
      </c>
      <c r="H27" s="166" t="s">
        <v>47</v>
      </c>
      <c r="I27" s="166" t="s">
        <v>48</v>
      </c>
      <c r="J27" s="166" t="s">
        <v>49</v>
      </c>
      <c r="K27" s="166" t="s">
        <v>46</v>
      </c>
      <c r="L27" s="166" t="s">
        <v>47</v>
      </c>
      <c r="M27" s="166" t="s">
        <v>48</v>
      </c>
      <c r="N27" s="166" t="s">
        <v>49</v>
      </c>
      <c r="O27" s="166" t="s">
        <v>46</v>
      </c>
      <c r="P27" s="166" t="s">
        <v>47</v>
      </c>
      <c r="Q27" s="166" t="s">
        <v>48</v>
      </c>
      <c r="R27" s="166" t="s">
        <v>49</v>
      </c>
      <c r="S27" s="166" t="s">
        <v>46</v>
      </c>
      <c r="T27" s="166" t="s">
        <v>47</v>
      </c>
      <c r="U27" s="166" t="s">
        <v>48</v>
      </c>
      <c r="V27" s="166" t="s">
        <v>49</v>
      </c>
      <c r="W27" s="166" t="s">
        <v>46</v>
      </c>
      <c r="X27" s="166" t="s">
        <v>47</v>
      </c>
      <c r="Y27" s="166" t="s">
        <v>48</v>
      </c>
      <c r="Z27" s="166" t="s">
        <v>49</v>
      </c>
      <c r="AA27" s="166" t="s">
        <v>46</v>
      </c>
      <c r="AB27" s="166" t="s">
        <v>47</v>
      </c>
      <c r="AC27" s="166" t="s">
        <v>48</v>
      </c>
    </row>
    <row r="28" spans="1:29" s="152" customFormat="1" ht="17.100000000000001" customHeight="1" x14ac:dyDescent="0.2">
      <c r="B28" s="158" t="s">
        <v>160</v>
      </c>
      <c r="C28" s="151">
        <v>12.259723471815654</v>
      </c>
      <c r="D28" s="151">
        <v>4.9619713143704391</v>
      </c>
      <c r="E28" s="151">
        <v>10.586108437746677</v>
      </c>
      <c r="F28" s="151">
        <v>11.518767770489502</v>
      </c>
      <c r="G28" s="151">
        <v>3.9903907262987648</v>
      </c>
      <c r="H28" s="151">
        <v>9.4456950097149281</v>
      </c>
      <c r="I28" s="151">
        <v>5.8447058772308047</v>
      </c>
      <c r="J28" s="151">
        <v>8.6842812323586038</v>
      </c>
      <c r="K28" s="151">
        <v>11.891533159921686</v>
      </c>
      <c r="L28" s="151">
        <v>10.826035473450002</v>
      </c>
      <c r="M28" s="151">
        <v>0.30090985970010475</v>
      </c>
      <c r="N28" s="151">
        <v>-9.2458150132292083</v>
      </c>
      <c r="O28" s="151">
        <v>0.14325245424740007</v>
      </c>
      <c r="P28" s="151">
        <v>1.54418160701848</v>
      </c>
      <c r="Q28" s="151">
        <v>8.047273960623702</v>
      </c>
      <c r="R28" s="151">
        <v>15.870327737264734</v>
      </c>
      <c r="S28" s="151">
        <v>1.9308467394451689</v>
      </c>
      <c r="T28" s="151">
        <v>0.85187842940170899</v>
      </c>
      <c r="U28" s="151">
        <v>6.7347955500368206</v>
      </c>
      <c r="V28" s="151">
        <v>7.9791707090511199</v>
      </c>
      <c r="W28" s="151">
        <v>10.106914042308768</v>
      </c>
      <c r="X28" s="151">
        <v>4.8870834391156137</v>
      </c>
      <c r="Y28" s="151">
        <v>-1.9478951171414516</v>
      </c>
      <c r="Z28" s="151">
        <v>2.0062969038310952</v>
      </c>
      <c r="AA28" s="151">
        <v>13.477963680041526</v>
      </c>
      <c r="AB28" s="151">
        <v>13.991307346748648</v>
      </c>
      <c r="AC28" s="151">
        <v>7.1794997559057272</v>
      </c>
    </row>
    <row r="29" spans="1:29" s="152" customFormat="1" ht="17.100000000000001" customHeight="1" x14ac:dyDescent="0.2">
      <c r="B29" s="157" t="s">
        <v>159</v>
      </c>
      <c r="C29" s="151">
        <v>18.09270355464394</v>
      </c>
      <c r="D29" s="151">
        <v>22.472800623937705</v>
      </c>
      <c r="E29" s="151">
        <v>19.285994879178283</v>
      </c>
      <c r="F29" s="151">
        <v>5.9768494201729361</v>
      </c>
      <c r="G29" s="151">
        <v>2.9707732272582721</v>
      </c>
      <c r="H29" s="151">
        <v>3.4540528031052453</v>
      </c>
      <c r="I29" s="151">
        <v>0.62444423040517449</v>
      </c>
      <c r="J29" s="151">
        <v>23.234651029873234</v>
      </c>
      <c r="K29" s="151">
        <v>8.7533495444123144</v>
      </c>
      <c r="L29" s="151">
        <v>22.002655841904751</v>
      </c>
      <c r="M29" s="151">
        <v>21.78016871175037</v>
      </c>
      <c r="N29" s="151">
        <v>1.458547923682274</v>
      </c>
      <c r="O29" s="151">
        <v>7.9819644171000403</v>
      </c>
      <c r="P29" s="151">
        <v>3.9010698158016499</v>
      </c>
      <c r="Q29" s="151">
        <v>11.74090948872777</v>
      </c>
      <c r="R29" s="151">
        <v>3.2761246258856458</v>
      </c>
      <c r="S29" s="151">
        <v>6.3231026561940684</v>
      </c>
      <c r="T29" s="151">
        <v>-10.875045483692814</v>
      </c>
      <c r="U29" s="151">
        <v>8.7410141757394477</v>
      </c>
      <c r="V29" s="151">
        <v>16.309805375182606</v>
      </c>
      <c r="W29" s="151">
        <v>21.12570304807857</v>
      </c>
      <c r="X29" s="151">
        <v>18.906182226315327</v>
      </c>
      <c r="Y29" s="151">
        <v>-6.2691431426499689</v>
      </c>
      <c r="Z29" s="151">
        <v>-11.266047496724918</v>
      </c>
      <c r="AA29" s="151">
        <v>-3.4708781806608524</v>
      </c>
      <c r="AB29" s="151">
        <v>-10.713738260003824</v>
      </c>
      <c r="AC29" s="151">
        <v>3.9552378192394766</v>
      </c>
    </row>
    <row r="30" spans="1:29" s="152" customFormat="1" ht="17.100000000000001" customHeight="1" x14ac:dyDescent="0.2">
      <c r="B30" s="157" t="s">
        <v>158</v>
      </c>
      <c r="C30" s="151">
        <v>11.161037081722336</v>
      </c>
      <c r="D30" s="151">
        <v>13.325014658060908</v>
      </c>
      <c r="E30" s="151">
        <v>15.229877542515148</v>
      </c>
      <c r="F30" s="151">
        <v>17.763303205364611</v>
      </c>
      <c r="G30" s="151">
        <v>20.463403572407877</v>
      </c>
      <c r="H30" s="151">
        <v>18.101602679669206</v>
      </c>
      <c r="I30" s="151">
        <v>11.55537475423014</v>
      </c>
      <c r="J30" s="151">
        <v>2.9750652559271229</v>
      </c>
      <c r="K30" s="151">
        <v>-8.5778904630646302</v>
      </c>
      <c r="L30" s="151">
        <v>-14.997106956607364</v>
      </c>
      <c r="M30" s="151">
        <v>-17.948558142212377</v>
      </c>
      <c r="N30" s="151">
        <v>-17.090708516186236</v>
      </c>
      <c r="O30" s="151">
        <v>-12.190754655768144</v>
      </c>
      <c r="P30" s="151">
        <v>-6.6366209057438059</v>
      </c>
      <c r="Q30" s="151">
        <v>1.1317854241575054</v>
      </c>
      <c r="R30" s="151">
        <v>7.6566255273158745</v>
      </c>
      <c r="S30" s="151">
        <v>12.137322534972173</v>
      </c>
      <c r="T30" s="151">
        <v>14.515355051466972</v>
      </c>
      <c r="U30" s="151">
        <v>12.958420896815227</v>
      </c>
      <c r="V30" s="151">
        <v>11.355423247449137</v>
      </c>
      <c r="W30" s="151">
        <v>10.194330356719217</v>
      </c>
      <c r="X30" s="151">
        <v>6.1533938613383077</v>
      </c>
      <c r="Y30" s="151">
        <v>5.8437872297543381</v>
      </c>
      <c r="Z30" s="151">
        <v>4.9768702462692271</v>
      </c>
      <c r="AA30" s="151">
        <v>6.161717251466392</v>
      </c>
      <c r="AB30" s="151">
        <v>11.298575693817693</v>
      </c>
      <c r="AC30" s="151">
        <v>2.8599816107586218</v>
      </c>
    </row>
    <row r="31" spans="1:29" s="152" customFormat="1" ht="17.100000000000001" customHeight="1" x14ac:dyDescent="0.2">
      <c r="B31" s="157" t="s">
        <v>157</v>
      </c>
      <c r="C31" s="151">
        <v>11.677460140319296</v>
      </c>
      <c r="D31" s="151">
        <v>2.5169568506747009</v>
      </c>
      <c r="E31" s="151">
        <v>9.2933200879663058</v>
      </c>
      <c r="F31" s="151">
        <v>11.911559523878745</v>
      </c>
      <c r="G31" s="151">
        <v>3.1745616081424899</v>
      </c>
      <c r="H31" s="151">
        <v>9.7135787150206774</v>
      </c>
      <c r="I31" s="151">
        <v>6.1395710252842406</v>
      </c>
      <c r="J31" s="151">
        <v>7.1322463864303076</v>
      </c>
      <c r="K31" s="151">
        <v>13.61428574794239</v>
      </c>
      <c r="L31" s="151">
        <v>11.13770986271545</v>
      </c>
      <c r="M31" s="151">
        <v>-1.0480189812485774</v>
      </c>
      <c r="N31" s="151">
        <v>-10.386875970376641</v>
      </c>
      <c r="O31" s="151">
        <v>-7.4517540579355224E-2</v>
      </c>
      <c r="P31" s="151">
        <v>1.6350449463765182</v>
      </c>
      <c r="Q31" s="151">
        <v>7.8881107948131746</v>
      </c>
      <c r="R31" s="151">
        <v>18.494039222065407</v>
      </c>
      <c r="S31" s="151">
        <v>0.92241861282991167</v>
      </c>
      <c r="T31" s="151">
        <v>1.879565447874354</v>
      </c>
      <c r="U31" s="151">
        <v>6.1012061527883521</v>
      </c>
      <c r="V31" s="151">
        <v>6.5609236885785016</v>
      </c>
      <c r="W31" s="151">
        <v>8.7012583002611166</v>
      </c>
      <c r="X31" s="151">
        <v>3.072337979684403</v>
      </c>
      <c r="Y31" s="151">
        <v>-1.704799380872668</v>
      </c>
      <c r="Z31" s="151">
        <v>4.011205244799787</v>
      </c>
      <c r="AA31" s="151">
        <v>16.265625756450184</v>
      </c>
      <c r="AB31" s="151">
        <v>17.69113160424174</v>
      </c>
      <c r="AC31" s="151">
        <v>7.9216868898817738</v>
      </c>
    </row>
    <row r="32" spans="1:29" s="152" customFormat="1" ht="17.100000000000001" customHeight="1" x14ac:dyDescent="0.2">
      <c r="B32" s="158" t="s">
        <v>156</v>
      </c>
      <c r="C32" s="151">
        <v>12.326392805502318</v>
      </c>
      <c r="D32" s="151">
        <v>6.4126587344237596</v>
      </c>
      <c r="E32" s="151">
        <v>11.735144445340628</v>
      </c>
      <c r="F32" s="151">
        <v>8.8768063494971905</v>
      </c>
      <c r="G32" s="151">
        <v>6.8424658264062632</v>
      </c>
      <c r="H32" s="151">
        <v>7.2764108803595295</v>
      </c>
      <c r="I32" s="151">
        <v>8.9433246883819031</v>
      </c>
      <c r="J32" s="151">
        <v>15.804578975402507</v>
      </c>
      <c r="K32" s="151">
        <v>4.020349138057866</v>
      </c>
      <c r="L32" s="151">
        <v>3.4845101640810006</v>
      </c>
      <c r="M32" s="151">
        <v>7.116335725524614</v>
      </c>
      <c r="N32" s="151">
        <v>-13.991414546951308</v>
      </c>
      <c r="O32" s="151">
        <v>-10.757523234178434</v>
      </c>
      <c r="P32" s="151">
        <v>6.5604109739945349</v>
      </c>
      <c r="Q32" s="151">
        <v>3.4707278783743023</v>
      </c>
      <c r="R32" s="151">
        <v>20.986803365784535</v>
      </c>
      <c r="S32" s="151">
        <v>22.90496477506785</v>
      </c>
      <c r="T32" s="151">
        <v>6.4896055651516571</v>
      </c>
      <c r="U32" s="151">
        <v>0.10465466810747337</v>
      </c>
      <c r="V32" s="151">
        <v>2.2828846010586101</v>
      </c>
      <c r="W32" s="151">
        <v>3.2296941700634019</v>
      </c>
      <c r="X32" s="151">
        <v>-0.55015533745245149</v>
      </c>
      <c r="Y32" s="151">
        <v>4.5448764461999636</v>
      </c>
      <c r="Z32" s="151">
        <v>7.8243179078421043</v>
      </c>
      <c r="AA32" s="151">
        <v>6.1516420731421162</v>
      </c>
      <c r="AB32" s="151">
        <v>2.1503963251599867</v>
      </c>
      <c r="AC32" s="151">
        <v>13.008479112147175</v>
      </c>
    </row>
    <row r="33" spans="2:29" s="152" customFormat="1" ht="17.100000000000001" customHeight="1" x14ac:dyDescent="0.2">
      <c r="B33" s="157" t="s">
        <v>155</v>
      </c>
      <c r="C33" s="151">
        <v>1.026936890012542</v>
      </c>
      <c r="D33" s="151">
        <v>1.5399037325171339</v>
      </c>
      <c r="E33" s="151">
        <v>1.8251532687573624</v>
      </c>
      <c r="F33" s="151">
        <v>1.8786647152541747</v>
      </c>
      <c r="G33" s="151">
        <v>1.698944557632398</v>
      </c>
      <c r="H33" s="151">
        <v>1.5749299917690252</v>
      </c>
      <c r="I33" s="151">
        <v>1.5065087899770679</v>
      </c>
      <c r="J33" s="151">
        <v>1.493715912971294</v>
      </c>
      <c r="K33" s="151">
        <v>1.5367342197812883</v>
      </c>
      <c r="L33" s="151">
        <v>1.5665075543455087</v>
      </c>
      <c r="M33" s="151">
        <v>1.582965366192135</v>
      </c>
      <c r="N33" s="151">
        <v>1.5860452647484813</v>
      </c>
      <c r="O33" s="151">
        <v>1.5756931448801748</v>
      </c>
      <c r="P33" s="151">
        <v>1.568533049081644</v>
      </c>
      <c r="Q33" s="151">
        <v>1.5645763229906517</v>
      </c>
      <c r="R33" s="151">
        <v>1.5638348451844974</v>
      </c>
      <c r="S33" s="151">
        <v>1.5663210334840638</v>
      </c>
      <c r="T33" s="151">
        <v>1.5680427485642578</v>
      </c>
      <c r="U33" s="151">
        <v>1.568996947716883</v>
      </c>
      <c r="V33" s="151">
        <v>1.5691806044909384</v>
      </c>
      <c r="W33" s="151">
        <v>1.5685907090157825</v>
      </c>
      <c r="X33" s="151">
        <v>1.5681745819095649</v>
      </c>
      <c r="Y33" s="151">
        <v>1.5679328968958961</v>
      </c>
      <c r="Z33" s="151">
        <v>1.5678663318397179</v>
      </c>
      <c r="AA33" s="151">
        <v>1.5679755687780794</v>
      </c>
      <c r="AB33" s="151">
        <v>1.5680576557757675</v>
      </c>
      <c r="AC33" s="151">
        <v>1.5681124868831109</v>
      </c>
    </row>
    <row r="34" spans="2:29" s="152" customFormat="1" ht="17.100000000000001" customHeight="1" x14ac:dyDescent="0.2">
      <c r="B34" s="157" t="s">
        <v>154</v>
      </c>
      <c r="C34" s="151">
        <v>6.5124051555681683</v>
      </c>
      <c r="D34" s="151">
        <v>-0.85175303965516758</v>
      </c>
      <c r="E34" s="151">
        <v>12.537549128384118</v>
      </c>
      <c r="F34" s="151">
        <v>13.977550709650055</v>
      </c>
      <c r="G34" s="151">
        <v>14.612411597488006</v>
      </c>
      <c r="H34" s="151">
        <v>14.805666248375825</v>
      </c>
      <c r="I34" s="151">
        <v>9.0918744455552591</v>
      </c>
      <c r="J34" s="151">
        <v>9.856235863926921</v>
      </c>
      <c r="K34" s="151">
        <v>7.1512124167962599</v>
      </c>
      <c r="L34" s="151">
        <v>10.144541523663509</v>
      </c>
      <c r="M34" s="151">
        <v>8.5707614003386325</v>
      </c>
      <c r="N34" s="151">
        <v>-5.6437908186978465</v>
      </c>
      <c r="O34" s="151">
        <v>-16.171252992250306</v>
      </c>
      <c r="P34" s="151">
        <v>-0.72340421905027208</v>
      </c>
      <c r="Q34" s="151">
        <v>4.1370956742952325</v>
      </c>
      <c r="R34" s="151">
        <v>19.526456224305335</v>
      </c>
      <c r="S34" s="151">
        <v>47.905424682443943</v>
      </c>
      <c r="T34" s="151">
        <v>12.731794533366102</v>
      </c>
      <c r="U34" s="151">
        <v>1.0401666464104009</v>
      </c>
      <c r="V34" s="151">
        <v>-1.0593798572255619</v>
      </c>
      <c r="W34" s="151">
        <v>-3.4886796163477451</v>
      </c>
      <c r="X34" s="151">
        <v>-4.3761205156716336</v>
      </c>
      <c r="Y34" s="151">
        <v>6.083765441661293</v>
      </c>
      <c r="Z34" s="151">
        <v>1.863673934231147</v>
      </c>
      <c r="AA34" s="151">
        <v>4.0117302067019578</v>
      </c>
      <c r="AB34" s="151">
        <v>-2.7717440850059338</v>
      </c>
      <c r="AC34" s="151">
        <v>2.7901304475315358</v>
      </c>
    </row>
    <row r="35" spans="2:29" s="152" customFormat="1" ht="17.100000000000001" customHeight="1" x14ac:dyDescent="0.2">
      <c r="B35" s="157" t="s">
        <v>153</v>
      </c>
      <c r="C35" s="151">
        <v>0.89211185439552754</v>
      </c>
      <c r="D35" s="151">
        <v>0.99404186023783758</v>
      </c>
      <c r="E35" s="151">
        <v>11.050488565668214</v>
      </c>
      <c r="F35" s="151">
        <v>18.386409647854229</v>
      </c>
      <c r="G35" s="151">
        <v>16.855259540524337</v>
      </c>
      <c r="H35" s="151">
        <v>18.128495751636663</v>
      </c>
      <c r="I35" s="151">
        <v>16.409589305402129</v>
      </c>
      <c r="J35" s="151">
        <v>13.821284469245265</v>
      </c>
      <c r="K35" s="151">
        <v>7.1383425532885791</v>
      </c>
      <c r="L35" s="151">
        <v>2.9457596791729213</v>
      </c>
      <c r="M35" s="151">
        <v>7.5949858143187665</v>
      </c>
      <c r="N35" s="151">
        <v>-4.0825144454180951</v>
      </c>
      <c r="O35" s="151">
        <v>-12.951533472415576</v>
      </c>
      <c r="P35" s="151">
        <v>7.3598178314525198</v>
      </c>
      <c r="Q35" s="151">
        <v>7.8130334407247926</v>
      </c>
      <c r="R35" s="151">
        <v>16.908956683026211</v>
      </c>
      <c r="S35" s="151">
        <v>29.160128022898824</v>
      </c>
      <c r="T35" s="151">
        <v>-2.6897806651056233</v>
      </c>
      <c r="U35" s="151">
        <v>-10.253615182916743</v>
      </c>
      <c r="V35" s="151">
        <v>-6.1216893754085451</v>
      </c>
      <c r="W35" s="151">
        <v>3.2985246345327957</v>
      </c>
      <c r="X35" s="151">
        <v>4.183500648385774</v>
      </c>
      <c r="Y35" s="151">
        <v>12.603949810460247</v>
      </c>
      <c r="Z35" s="151">
        <v>14.243124245736816</v>
      </c>
      <c r="AA35" s="151">
        <v>1.696081603534183</v>
      </c>
      <c r="AB35" s="151">
        <v>-0.66161649915359444</v>
      </c>
      <c r="AC35" s="151">
        <v>7.5199294408153206</v>
      </c>
    </row>
    <row r="36" spans="2:29" s="152" customFormat="1" ht="17.100000000000001" customHeight="1" x14ac:dyDescent="0.2">
      <c r="B36" s="157" t="s">
        <v>152</v>
      </c>
      <c r="C36" s="151">
        <v>38.77504995233847</v>
      </c>
      <c r="D36" s="151">
        <v>21.819820314397333</v>
      </c>
      <c r="E36" s="151">
        <v>33.644125809033639</v>
      </c>
      <c r="F36" s="151">
        <v>42.115822821175477</v>
      </c>
      <c r="G36" s="151">
        <v>-9.0370556374161577</v>
      </c>
      <c r="H36" s="151">
        <v>-14.625028126030571</v>
      </c>
      <c r="I36" s="151">
        <v>-14.522827505622127</v>
      </c>
      <c r="J36" s="151">
        <v>-9.5131850273617253</v>
      </c>
      <c r="K36" s="151">
        <v>-8.246321704708393</v>
      </c>
      <c r="L36" s="151">
        <v>-16.746666016075316</v>
      </c>
      <c r="M36" s="151">
        <v>-9.9069847264442572</v>
      </c>
      <c r="N36" s="151">
        <v>-62.673926274196035</v>
      </c>
      <c r="O36" s="151">
        <v>-10.743863470636295</v>
      </c>
      <c r="P36" s="151">
        <v>-3.913364418580012</v>
      </c>
      <c r="Q36" s="151">
        <v>24.24232335224621</v>
      </c>
      <c r="R36" s="151">
        <v>153.15540248977348</v>
      </c>
      <c r="S36" s="151">
        <v>9.0945518358670476</v>
      </c>
      <c r="T36" s="151">
        <v>26.777423080576334</v>
      </c>
      <c r="U36" s="151">
        <v>-10.923077061319653</v>
      </c>
      <c r="V36" s="151">
        <v>7.661782211869772</v>
      </c>
      <c r="W36" s="151">
        <v>2.9983061119102095</v>
      </c>
      <c r="X36" s="151">
        <v>-17.701269333973755</v>
      </c>
      <c r="Y36" s="151">
        <v>11.172885605512239</v>
      </c>
      <c r="Z36" s="151">
        <v>4.3924363329219673</v>
      </c>
      <c r="AA36" s="151">
        <v>-0.13177033004413419</v>
      </c>
      <c r="AB36" s="151">
        <v>4.2038726461692155</v>
      </c>
      <c r="AC36" s="151">
        <v>-5.5698777873629757</v>
      </c>
    </row>
    <row r="37" spans="2:29" s="152" customFormat="1" ht="17.100000000000001" customHeight="1" x14ac:dyDescent="0.2">
      <c r="B37" s="157" t="s">
        <v>151</v>
      </c>
      <c r="C37" s="151">
        <v>240.05348327485882</v>
      </c>
      <c r="D37" s="151">
        <v>1.5951043424324407</v>
      </c>
      <c r="E37" s="151">
        <v>-61.60648401957495</v>
      </c>
      <c r="F37" s="151">
        <v>-39.698698270993582</v>
      </c>
      <c r="G37" s="151">
        <v>-19.211552612125914</v>
      </c>
      <c r="H37" s="151">
        <v>-21.836614668792741</v>
      </c>
      <c r="I37" s="151">
        <v>29.904319214587073</v>
      </c>
      <c r="J37" s="151">
        <v>48.861512590183565</v>
      </c>
      <c r="K37" s="151">
        <v>-1.0222836902947785</v>
      </c>
      <c r="L37" s="151">
        <v>-14.440833535299348</v>
      </c>
      <c r="M37" s="151">
        <v>-30.826702381419036</v>
      </c>
      <c r="N37" s="151">
        <v>-17.445193881278254</v>
      </c>
      <c r="O37" s="151">
        <v>-20.187373858080072</v>
      </c>
      <c r="P37" s="151">
        <v>7.5654247294161925</v>
      </c>
      <c r="Q37" s="151">
        <v>-12.507510776072417</v>
      </c>
      <c r="R37" s="151">
        <v>-0.8830725662798522</v>
      </c>
      <c r="S37" s="151">
        <v>-12.961703764766641</v>
      </c>
      <c r="T37" s="151">
        <v>2.7063712162076259</v>
      </c>
      <c r="U37" s="151">
        <v>8.6152289173885954</v>
      </c>
      <c r="V37" s="151">
        <v>31.806560700920762</v>
      </c>
      <c r="W37" s="151">
        <v>37.619675230074968</v>
      </c>
      <c r="X37" s="151">
        <v>-7.4955139432197671</v>
      </c>
      <c r="Y37" s="151">
        <v>29.921559248176031</v>
      </c>
      <c r="Z37" s="151">
        <v>-22.671100690247094</v>
      </c>
      <c r="AA37" s="151">
        <v>-0.41048801742799013</v>
      </c>
      <c r="AB37" s="151">
        <v>-12.858988727467258</v>
      </c>
      <c r="AC37" s="151">
        <v>42.338803944875991</v>
      </c>
    </row>
    <row r="38" spans="2:29" s="152" customFormat="1" ht="17.100000000000001" customHeight="1" x14ac:dyDescent="0.2">
      <c r="B38" s="157" t="s">
        <v>150</v>
      </c>
      <c r="C38" s="151">
        <v>27.289938774233292</v>
      </c>
      <c r="D38" s="151">
        <v>18.095474590246251</v>
      </c>
      <c r="E38" s="151">
        <v>27.281287383623432</v>
      </c>
      <c r="F38" s="151">
        <v>-19.07813811090443</v>
      </c>
      <c r="G38" s="151">
        <v>-1.9202752046985849</v>
      </c>
      <c r="H38" s="151">
        <v>2.3513613627495156</v>
      </c>
      <c r="I38" s="151">
        <v>5.2097040270166595</v>
      </c>
      <c r="J38" s="151">
        <v>45.425991040394734</v>
      </c>
      <c r="K38" s="151">
        <v>0.16305337498370154</v>
      </c>
      <c r="L38" s="151">
        <v>0.13980108365256871</v>
      </c>
      <c r="M38" s="151">
        <v>17.167208870666428</v>
      </c>
      <c r="N38" s="151">
        <v>-26.666215386123028</v>
      </c>
      <c r="O38" s="151">
        <v>-6.3386369149213024</v>
      </c>
      <c r="P38" s="151">
        <v>16.784906206769158</v>
      </c>
      <c r="Q38" s="151">
        <v>-8.6175771168677038</v>
      </c>
      <c r="R38" s="151">
        <v>19.208240339876937</v>
      </c>
      <c r="S38" s="151">
        <v>3.3810032798046397</v>
      </c>
      <c r="T38" s="151">
        <v>7.0503005966257248</v>
      </c>
      <c r="U38" s="151">
        <v>18.660953712950224</v>
      </c>
      <c r="V38" s="151">
        <v>13.432849993258976</v>
      </c>
      <c r="W38" s="151">
        <v>6.2858617754437462</v>
      </c>
      <c r="X38" s="151">
        <v>3.4531561619011164E-2</v>
      </c>
      <c r="Y38" s="151">
        <v>-21.780238177726797</v>
      </c>
      <c r="Z38" s="151">
        <v>-6.5721266855964906</v>
      </c>
      <c r="AA38" s="151">
        <v>8.1073899205756241</v>
      </c>
      <c r="AB38" s="151">
        <v>-5.8868235522828716</v>
      </c>
      <c r="AC38" s="151">
        <v>36.548619002569097</v>
      </c>
    </row>
    <row r="39" spans="2:29" s="152" customFormat="1" ht="17.100000000000001" customHeight="1" x14ac:dyDescent="0.2">
      <c r="B39" s="165" t="s">
        <v>149</v>
      </c>
      <c r="C39" s="151">
        <v>-4.2808548149981362</v>
      </c>
      <c r="D39" s="151">
        <v>7.7821506462621093</v>
      </c>
      <c r="E39" s="151">
        <v>9.5491812210965819</v>
      </c>
      <c r="F39" s="151">
        <v>27.455220511733302</v>
      </c>
      <c r="G39" s="151">
        <v>0.61590995025586626</v>
      </c>
      <c r="H39" s="151">
        <v>-10.688066499466553</v>
      </c>
      <c r="I39" s="151">
        <v>5.6392820844367364</v>
      </c>
      <c r="J39" s="151">
        <v>1.4195821909711137</v>
      </c>
      <c r="K39" s="151">
        <v>6.4180809703434871</v>
      </c>
      <c r="L39" s="151">
        <v>22.490944327635432</v>
      </c>
      <c r="M39" s="151">
        <v>-0.25957230472513082</v>
      </c>
      <c r="N39" s="151">
        <v>-9.4184837372485504</v>
      </c>
      <c r="O39" s="151">
        <v>3.0495871652874929</v>
      </c>
      <c r="P39" s="151">
        <v>4.8899880236098703</v>
      </c>
      <c r="Q39" s="151">
        <v>4.0584384048456545</v>
      </c>
      <c r="R39" s="151">
        <v>9.8800493647180474</v>
      </c>
      <c r="S39" s="151">
        <v>9.1171708111076768</v>
      </c>
      <c r="T39" s="151">
        <v>19.732203570901664</v>
      </c>
      <c r="U39" s="151">
        <v>11.111733044788629</v>
      </c>
      <c r="V39" s="151">
        <v>23.624344772340745</v>
      </c>
      <c r="W39" s="151">
        <v>13.457897020589481</v>
      </c>
      <c r="X39" s="151">
        <v>2.534575846303877</v>
      </c>
      <c r="Y39" s="151">
        <v>33.203320397876055</v>
      </c>
      <c r="Z39" s="151">
        <v>43.976543875938432</v>
      </c>
      <c r="AA39" s="151">
        <v>32.886447097079753</v>
      </c>
      <c r="AB39" s="151">
        <v>49.460572840882122</v>
      </c>
      <c r="AC39" s="151">
        <v>24.54461971172519</v>
      </c>
    </row>
    <row r="40" spans="2:29" s="152" customFormat="1" ht="17.100000000000001" customHeight="1" x14ac:dyDescent="0.2">
      <c r="B40" s="158" t="s">
        <v>148</v>
      </c>
      <c r="C40" s="151">
        <v>10.042506034739196</v>
      </c>
      <c r="D40" s="151">
        <v>8.2382858005886952</v>
      </c>
      <c r="E40" s="151">
        <v>8.9269948207517658</v>
      </c>
      <c r="F40" s="151">
        <v>8.7927740468981774</v>
      </c>
      <c r="G40" s="151">
        <v>9.3074283364880763</v>
      </c>
      <c r="H40" s="151">
        <v>10.051544072010877</v>
      </c>
      <c r="I40" s="151">
        <v>8.7952759012466242</v>
      </c>
      <c r="J40" s="151">
        <v>9.8547063709989668</v>
      </c>
      <c r="K40" s="151">
        <v>9.3827885121917642</v>
      </c>
      <c r="L40" s="151">
        <v>9.7090461420670682</v>
      </c>
      <c r="M40" s="151">
        <v>10.47081862376411</v>
      </c>
      <c r="N40" s="151">
        <v>8.9673253190377444</v>
      </c>
      <c r="O40" s="151">
        <v>5.8786962622597416</v>
      </c>
      <c r="P40" s="151">
        <v>6.7812021914005705</v>
      </c>
      <c r="Q40" s="151">
        <v>9.9089453686620246</v>
      </c>
      <c r="R40" s="151">
        <v>16.149837075142727</v>
      </c>
      <c r="S40" s="151">
        <v>13.575507261985532</v>
      </c>
      <c r="T40" s="151">
        <v>12.419955907328472</v>
      </c>
      <c r="U40" s="151">
        <v>9.5091854249566019</v>
      </c>
      <c r="V40" s="151">
        <v>4.9997843725129387</v>
      </c>
      <c r="W40" s="151">
        <v>13.928120189006155</v>
      </c>
      <c r="X40" s="151">
        <v>10.52960881569005</v>
      </c>
      <c r="Y40" s="151">
        <v>10.94413279362878</v>
      </c>
      <c r="Z40" s="151">
        <v>5.8173884142393772</v>
      </c>
      <c r="AA40" s="151">
        <v>0.94142889333219681</v>
      </c>
      <c r="AB40" s="151">
        <v>3.4624207744756497</v>
      </c>
      <c r="AC40" s="151">
        <v>3.8933180224258956</v>
      </c>
    </row>
    <row r="41" spans="2:29" s="152" customFormat="1" ht="17.100000000000001" customHeight="1" x14ac:dyDescent="0.2">
      <c r="B41" s="158" t="s">
        <v>147</v>
      </c>
      <c r="C41" s="151">
        <v>-112.32320447485556</v>
      </c>
      <c r="D41" s="151">
        <v>-56.011029261846978</v>
      </c>
      <c r="E41" s="151">
        <v>200.42088964806416</v>
      </c>
      <c r="F41" s="151">
        <v>64.13303928824692</v>
      </c>
      <c r="G41" s="151">
        <v>-1265.4919720521373</v>
      </c>
      <c r="H41" s="151">
        <v>513.82477243965957</v>
      </c>
      <c r="I41" s="151">
        <v>-105.8281026200651</v>
      </c>
      <c r="J41" s="151">
        <v>-47.662265021443581</v>
      </c>
      <c r="K41" s="151">
        <v>-42.86500438837777</v>
      </c>
      <c r="L41" s="151">
        <v>-55.014314747735568</v>
      </c>
      <c r="M41" s="151">
        <v>-1579.3584695819247</v>
      </c>
      <c r="N41" s="151">
        <v>60.075446340306414</v>
      </c>
      <c r="O41" s="151">
        <v>111.2205655590341</v>
      </c>
      <c r="P41" s="151">
        <v>223.2413599975377</v>
      </c>
      <c r="Q41" s="151">
        <v>0.59896000698893559</v>
      </c>
      <c r="R41" s="151">
        <v>92.440840499701267</v>
      </c>
      <c r="S41" s="151">
        <v>14.500077335549943</v>
      </c>
      <c r="T41" s="151">
        <v>11.036950600999717</v>
      </c>
      <c r="U41" s="151">
        <v>103.66638269850972</v>
      </c>
      <c r="V41" s="151">
        <v>-9.3121958079828708</v>
      </c>
      <c r="W41" s="151">
        <v>12.446271958469325</v>
      </c>
      <c r="X41" s="151">
        <v>-34.731577463133824</v>
      </c>
      <c r="Y41" s="151">
        <v>-25.062622330590933</v>
      </c>
      <c r="Z41" s="151">
        <v>10.682603268218527</v>
      </c>
      <c r="AA41" s="151">
        <v>27.741607296907802</v>
      </c>
      <c r="AB41" s="151">
        <v>82.566270210227486</v>
      </c>
      <c r="AC41" s="151">
        <v>79.379301733648504</v>
      </c>
    </row>
    <row r="42" spans="2:29" s="152" customFormat="1" ht="17.100000000000001" customHeight="1" x14ac:dyDescent="0.2">
      <c r="B42" s="164" t="s">
        <v>146</v>
      </c>
      <c r="C42" s="151">
        <v>39.344046668140578</v>
      </c>
      <c r="D42" s="151">
        <v>25.68856503460173</v>
      </c>
      <c r="E42" s="151">
        <v>-11.679795845102703</v>
      </c>
      <c r="F42" s="151">
        <v>-13.747492036738196</v>
      </c>
      <c r="G42" s="151">
        <v>-25.434741627035617</v>
      </c>
      <c r="H42" s="151">
        <v>-21.050388024443489</v>
      </c>
      <c r="I42" s="151">
        <v>66.32857139600064</v>
      </c>
      <c r="J42" s="151">
        <v>23.094601590928001</v>
      </c>
      <c r="K42" s="151">
        <v>24.462119321078781</v>
      </c>
      <c r="L42" s="151">
        <v>24.459875275833486</v>
      </c>
      <c r="M42" s="151">
        <v>-16.420294780924383</v>
      </c>
      <c r="N42" s="151">
        <v>-27.639240598269833</v>
      </c>
      <c r="O42" s="151">
        <v>-8.9701775514465574</v>
      </c>
      <c r="P42" s="151">
        <v>-17.51053520159217</v>
      </c>
      <c r="Q42" s="151">
        <v>-6.298338921911439</v>
      </c>
      <c r="R42" s="151">
        <v>53.791395859265315</v>
      </c>
      <c r="S42" s="151">
        <v>-18.673258246011226</v>
      </c>
      <c r="T42" s="151">
        <v>-17.786449793897631</v>
      </c>
      <c r="U42" s="151">
        <v>-19.726930603243751</v>
      </c>
      <c r="V42" s="151">
        <v>-22.188925992177822</v>
      </c>
      <c r="W42" s="151">
        <v>10.397393122937615</v>
      </c>
      <c r="X42" s="151">
        <v>5.8225807060267254</v>
      </c>
      <c r="Y42" s="151">
        <v>-0.844346795361961</v>
      </c>
      <c r="Z42" s="151">
        <v>-13.471362657650833</v>
      </c>
      <c r="AA42" s="151">
        <v>-13.892952345857989</v>
      </c>
      <c r="AB42" s="151">
        <v>-19.86787617439272</v>
      </c>
      <c r="AC42" s="151">
        <v>-18.934234942826155</v>
      </c>
    </row>
    <row r="43" spans="2:29" s="152" customFormat="1" ht="17.100000000000001" customHeight="1" x14ac:dyDescent="0.2">
      <c r="B43" s="157" t="s">
        <v>144</v>
      </c>
      <c r="C43" s="151">
        <v>55.55475916898385</v>
      </c>
      <c r="D43" s="151">
        <v>26.280989873427707</v>
      </c>
      <c r="E43" s="151">
        <v>-9.6860528806895552</v>
      </c>
      <c r="F43" s="151">
        <v>-18.226446634181904</v>
      </c>
      <c r="G43" s="151">
        <v>-32.39180375956493</v>
      </c>
      <c r="H43" s="151">
        <v>-24.062121698609694</v>
      </c>
      <c r="I43" s="151">
        <v>87.490134686016205</v>
      </c>
      <c r="J43" s="151">
        <v>29.814897797240469</v>
      </c>
      <c r="K43" s="151">
        <v>29.899755339800404</v>
      </c>
      <c r="L43" s="151">
        <v>27.375671841984349</v>
      </c>
      <c r="M43" s="151">
        <v>-21.295867806216418</v>
      </c>
      <c r="N43" s="151">
        <v>-6.4386855293670049</v>
      </c>
      <c r="O43" s="151">
        <v>19.2558712862837</v>
      </c>
      <c r="P43" s="151">
        <v>-0.60233962674114405</v>
      </c>
      <c r="Q43" s="151">
        <v>1.8979096549611052</v>
      </c>
      <c r="R43" s="151">
        <v>34.435065881911918</v>
      </c>
      <c r="S43" s="151">
        <v>-30.886397396923361</v>
      </c>
      <c r="T43" s="151">
        <v>-24.326476472126256</v>
      </c>
      <c r="U43" s="151">
        <v>-23.334506271113597</v>
      </c>
      <c r="V43" s="151">
        <v>-26.242645375377606</v>
      </c>
      <c r="W43" s="151">
        <v>17.679316042079996</v>
      </c>
      <c r="X43" s="151">
        <v>4.7951970856191517</v>
      </c>
      <c r="Y43" s="151">
        <v>3.0188768078022177</v>
      </c>
      <c r="Z43" s="151">
        <v>-10.058914074288893</v>
      </c>
      <c r="AA43" s="151">
        <v>-11.220950709768019</v>
      </c>
      <c r="AB43" s="151">
        <v>-13.483773685845312</v>
      </c>
      <c r="AC43" s="151">
        <v>-19.919717404387161</v>
      </c>
    </row>
    <row r="44" spans="2:29" s="152" customFormat="1" ht="17.100000000000001" customHeight="1" x14ac:dyDescent="0.2">
      <c r="B44" s="157" t="s">
        <v>143</v>
      </c>
      <c r="C44" s="151">
        <v>15.226226892442485</v>
      </c>
      <c r="D44" s="151">
        <v>24.572280184880913</v>
      </c>
      <c r="E44" s="151">
        <v>-15.149110077120287</v>
      </c>
      <c r="F44" s="151">
        <v>-4.8864089070530303</v>
      </c>
      <c r="G44" s="151">
        <v>-11.461608856574612</v>
      </c>
      <c r="H44" s="151">
        <v>-15.297645988045661</v>
      </c>
      <c r="I44" s="151">
        <v>27.134476555496057</v>
      </c>
      <c r="J44" s="151">
        <v>11.664006072226174</v>
      </c>
      <c r="K44" s="151">
        <v>16.122508952685386</v>
      </c>
      <c r="L44" s="151">
        <v>19.466680196776377</v>
      </c>
      <c r="M44" s="151">
        <v>-3.1030728007023112</v>
      </c>
      <c r="N44" s="151">
        <v>-69.560952050908483</v>
      </c>
      <c r="O44" s="151">
        <v>-57.396070541327958</v>
      </c>
      <c r="P44" s="151">
        <v>-48.3820733603091</v>
      </c>
      <c r="Q44" s="151">
        <v>-24.482389234906922</v>
      </c>
      <c r="R44" s="151">
        <v>171.43817444910371</v>
      </c>
      <c r="S44" s="151">
        <v>39.979030972389019</v>
      </c>
      <c r="T44" s="151">
        <v>5.2076351741663363</v>
      </c>
      <c r="U44" s="151">
        <v>-8.9273227544789719</v>
      </c>
      <c r="V44" s="151">
        <v>-9.9863269084448092</v>
      </c>
      <c r="W44" s="151">
        <v>-6.8691059030652868</v>
      </c>
      <c r="X44" s="151">
        <v>8.420741032031076</v>
      </c>
      <c r="Y44" s="151">
        <v>-10.579756113840499</v>
      </c>
      <c r="Z44" s="151">
        <v>-21.88844596752384</v>
      </c>
      <c r="AA44" s="151">
        <v>-21.898688886483185</v>
      </c>
      <c r="AB44" s="151">
        <v>-35.472818477040803</v>
      </c>
      <c r="AC44" s="151">
        <v>-16.073127084544403</v>
      </c>
    </row>
    <row r="45" spans="2:29" s="152" customFormat="1" ht="17.100000000000001" customHeight="1" x14ac:dyDescent="0.2">
      <c r="B45" s="164" t="s">
        <v>145</v>
      </c>
      <c r="C45" s="151">
        <v>5.1189362017230344</v>
      </c>
      <c r="D45" s="151">
        <v>14.307367161973428</v>
      </c>
      <c r="E45" s="151">
        <v>12.077048720773886</v>
      </c>
      <c r="F45" s="151">
        <v>2.8338467714780435</v>
      </c>
      <c r="G45" s="151">
        <v>7.3700640395687245</v>
      </c>
      <c r="H45" s="151">
        <v>7.6237309249654217</v>
      </c>
      <c r="I45" s="151">
        <v>14.641254385050884</v>
      </c>
      <c r="J45" s="151">
        <v>-0.95008991926084363</v>
      </c>
      <c r="K45" s="151">
        <v>5.1285572957150194</v>
      </c>
      <c r="L45" s="151">
        <v>0.16021895576059375</v>
      </c>
      <c r="M45" s="151">
        <v>7.4351866397708744</v>
      </c>
      <c r="N45" s="151">
        <v>-11.889124012089736</v>
      </c>
      <c r="O45" s="151">
        <v>9.7872954005753687</v>
      </c>
      <c r="P45" s="151">
        <v>15.550984351894769</v>
      </c>
      <c r="Q45" s="151">
        <v>-4.8487251211927429</v>
      </c>
      <c r="R45" s="151">
        <v>66.399503721502143</v>
      </c>
      <c r="S45" s="151">
        <v>-8.7128631602290127</v>
      </c>
      <c r="T45" s="151">
        <v>-6.7137994340290668</v>
      </c>
      <c r="U45" s="151">
        <v>7.6915744268403641</v>
      </c>
      <c r="V45" s="151">
        <v>-17.330926425472914</v>
      </c>
      <c r="W45" s="151">
        <v>11.169006758491928</v>
      </c>
      <c r="X45" s="151">
        <v>-12.720926762813944</v>
      </c>
      <c r="Y45" s="151">
        <v>-11.02165637448007</v>
      </c>
      <c r="Z45" s="151">
        <v>-3.4749047620161622</v>
      </c>
      <c r="AA45" s="151">
        <v>1.9668923008256511</v>
      </c>
      <c r="AB45" s="151">
        <v>15.15842163201655</v>
      </c>
      <c r="AC45" s="151">
        <v>15.860798917170937</v>
      </c>
    </row>
    <row r="46" spans="2:29" s="152" customFormat="1" ht="17.100000000000001" customHeight="1" x14ac:dyDescent="0.2">
      <c r="B46" s="157" t="s">
        <v>144</v>
      </c>
      <c r="C46" s="151">
        <v>0.84576143397530057</v>
      </c>
      <c r="D46" s="151">
        <v>12.784242397576783</v>
      </c>
      <c r="E46" s="151">
        <v>13.493326782626758</v>
      </c>
      <c r="F46" s="151">
        <v>3.1040151452933706</v>
      </c>
      <c r="G46" s="151">
        <v>1.495112065624471</v>
      </c>
      <c r="H46" s="151">
        <v>4.5487842578229243</v>
      </c>
      <c r="I46" s="151">
        <v>8.6611514532451306</v>
      </c>
      <c r="J46" s="151">
        <v>-6.0589398032794168</v>
      </c>
      <c r="K46" s="151">
        <v>5.6135248355351886</v>
      </c>
      <c r="L46" s="151">
        <v>0.95009907279539618</v>
      </c>
      <c r="M46" s="151">
        <v>1.9579786794787779E-3</v>
      </c>
      <c r="N46" s="151">
        <v>-7.2225392175165437</v>
      </c>
      <c r="O46" s="151">
        <v>22.395746957902031</v>
      </c>
      <c r="P46" s="151">
        <v>22.472564628453128</v>
      </c>
      <c r="Q46" s="151">
        <v>11.871870182062949</v>
      </c>
      <c r="R46" s="151">
        <v>85.340771839431511</v>
      </c>
      <c r="S46" s="151">
        <v>-11.330087894631136</v>
      </c>
      <c r="T46" s="151">
        <v>-3.5807811336478812</v>
      </c>
      <c r="U46" s="151">
        <v>7.8463500777286255</v>
      </c>
      <c r="V46" s="151">
        <v>-21.719051725421814</v>
      </c>
      <c r="W46" s="151">
        <v>10.470249827893131</v>
      </c>
      <c r="X46" s="151">
        <v>-18.542307233336565</v>
      </c>
      <c r="Y46" s="151">
        <v>-15.832885491911696</v>
      </c>
      <c r="Z46" s="151">
        <v>-4.4834379811628082</v>
      </c>
      <c r="AA46" s="151">
        <v>4.5343806472364578</v>
      </c>
      <c r="AB46" s="151">
        <v>17.923935990518448</v>
      </c>
      <c r="AC46" s="151">
        <v>18.235847036399644</v>
      </c>
    </row>
    <row r="47" spans="2:29" s="152" customFormat="1" ht="17.100000000000001" customHeight="1" x14ac:dyDescent="0.2">
      <c r="B47" s="157" t="s">
        <v>143</v>
      </c>
      <c r="C47" s="151">
        <v>14.012239064053244</v>
      </c>
      <c r="D47" s="151">
        <v>17.247907000741016</v>
      </c>
      <c r="E47" s="151">
        <v>9.2752314599620753</v>
      </c>
      <c r="F47" s="151">
        <v>2.332728542976592</v>
      </c>
      <c r="G47" s="151">
        <v>18.184974361890639</v>
      </c>
      <c r="H47" s="151">
        <v>13.334209463876267</v>
      </c>
      <c r="I47" s="151">
        <v>26.928329951078101</v>
      </c>
      <c r="J47" s="151">
        <v>8.597414277939075</v>
      </c>
      <c r="K47" s="151">
        <v>4.3618772941519834</v>
      </c>
      <c r="L47" s="151">
        <v>-1.1929563548984667</v>
      </c>
      <c r="M47" s="151">
        <v>20.509927791043857</v>
      </c>
      <c r="N47" s="151">
        <v>-19.433126974738734</v>
      </c>
      <c r="O47" s="151">
        <v>-10.384328995715764</v>
      </c>
      <c r="P47" s="151">
        <v>3.4361637351828067</v>
      </c>
      <c r="Q47" s="151">
        <v>-29.254523518985074</v>
      </c>
      <c r="R47" s="151">
        <v>31.138252860682101</v>
      </c>
      <c r="S47" s="151">
        <v>-2.994094865239727</v>
      </c>
      <c r="T47" s="151">
        <v>-13.206734605581438</v>
      </c>
      <c r="U47" s="151">
        <v>7.3343294381763569</v>
      </c>
      <c r="V47" s="151">
        <v>-5.7855191732093303</v>
      </c>
      <c r="W47" s="151">
        <v>12.564622048716689</v>
      </c>
      <c r="X47" s="151">
        <v>0.68144623148593819</v>
      </c>
      <c r="Y47" s="151">
        <v>0.13634343124655501</v>
      </c>
      <c r="Z47" s="151">
        <v>-1.2701572406262462</v>
      </c>
      <c r="AA47" s="151">
        <v>-3.0656970022908681</v>
      </c>
      <c r="AB47" s="151">
        <v>10.007151877836185</v>
      </c>
      <c r="AC47" s="151">
        <v>11.231092700182032</v>
      </c>
    </row>
    <row r="48" spans="2:29" s="152" customFormat="1" ht="17.100000000000001" customHeight="1" x14ac:dyDescent="0.2">
      <c r="B48" s="164" t="s">
        <v>142</v>
      </c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</row>
    <row r="49" spans="1:29" s="152" customFormat="1" ht="17.100000000000001" customHeight="1" x14ac:dyDescent="0.2">
      <c r="B49" s="158" t="s">
        <v>141</v>
      </c>
      <c r="C49" s="151">
        <v>7.6805332872256216</v>
      </c>
      <c r="D49" s="151">
        <v>6.4825662087449665</v>
      </c>
      <c r="E49" s="151">
        <v>5.3856287670650982</v>
      </c>
      <c r="F49" s="151">
        <v>5.5657562505137204</v>
      </c>
      <c r="G49" s="151">
        <v>5.5755612662227394</v>
      </c>
      <c r="H49" s="151">
        <v>5.729612643289439</v>
      </c>
      <c r="I49" s="151">
        <v>7.6657497740294955</v>
      </c>
      <c r="J49" s="151">
        <v>6.8836922774497156</v>
      </c>
      <c r="K49" s="151">
        <v>7.5559780116735809</v>
      </c>
      <c r="L49" s="151">
        <v>8.3687977708964745</v>
      </c>
      <c r="M49" s="151">
        <v>1.1991301777555696</v>
      </c>
      <c r="N49" s="151">
        <v>-5.5458033178575228</v>
      </c>
      <c r="O49" s="151">
        <v>-0.38750223767365366</v>
      </c>
      <c r="P49" s="151">
        <v>4.090717189757509E-2</v>
      </c>
      <c r="Q49" s="151">
        <v>2.8016286547001501</v>
      </c>
      <c r="R49" s="151">
        <v>12.983656423670231</v>
      </c>
      <c r="S49" s="151">
        <v>2.2847097854481024</v>
      </c>
      <c r="T49" s="151">
        <v>4.7486457106564961</v>
      </c>
      <c r="U49" s="151">
        <v>5.6412590359305348</v>
      </c>
      <c r="V49" s="151">
        <v>5.8857353738166474</v>
      </c>
      <c r="W49" s="151">
        <v>9.0262759511642532</v>
      </c>
      <c r="X49" s="151">
        <v>4.4102957774341922</v>
      </c>
      <c r="Y49" s="151">
        <v>2.1210274673681306</v>
      </c>
      <c r="Z49" s="151">
        <v>5.4935953687648365</v>
      </c>
      <c r="AA49" s="151">
        <v>5.4062683228521147</v>
      </c>
      <c r="AB49" s="151">
        <v>5.2417216347936391</v>
      </c>
      <c r="AC49" s="151">
        <v>6.5714121368144029</v>
      </c>
    </row>
    <row r="50" spans="1:29" s="154" customFormat="1" ht="17.100000000000001" customHeight="1" x14ac:dyDescent="0.2">
      <c r="A50" s="167"/>
      <c r="B50" s="168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</row>
    <row r="51" spans="1:29" ht="17.100000000000001" customHeight="1" x14ac:dyDescent="0.2">
      <c r="A51" s="154"/>
      <c r="B51" s="155"/>
    </row>
    <row r="52" spans="1:29" ht="17.100000000000001" customHeight="1" x14ac:dyDescent="0.2">
      <c r="A52" s="154"/>
      <c r="B52" s="154"/>
    </row>
    <row r="53" spans="1:29" ht="17.100000000000001" customHeight="1" x14ac:dyDescent="0.2">
      <c r="A53" s="154"/>
      <c r="B53" s="154"/>
    </row>
    <row r="54" spans="1:29" ht="17.100000000000001" customHeight="1" x14ac:dyDescent="0.2">
      <c r="A54" s="154"/>
      <c r="B54" s="154"/>
    </row>
    <row r="55" spans="1:29" ht="17.100000000000001" customHeight="1" x14ac:dyDescent="0.2">
      <c r="A55" s="152"/>
      <c r="B55" s="153"/>
    </row>
    <row r="56" spans="1:29" ht="17.100000000000001" customHeight="1" x14ac:dyDescent="0.2">
      <c r="A56" s="152"/>
      <c r="B56" s="152"/>
    </row>
    <row r="57" spans="1:29" ht="17.100000000000001" customHeight="1" x14ac:dyDescent="0.2">
      <c r="A57" s="152"/>
      <c r="B57" s="152"/>
    </row>
    <row r="58" spans="1:29" ht="17.100000000000001" customHeight="1" x14ac:dyDescent="0.2">
      <c r="A58" s="152"/>
      <c r="B58" s="152"/>
    </row>
    <row r="60" spans="1:29" ht="17.100000000000001" customHeight="1" x14ac:dyDescent="0.2">
      <c r="A60" s="163"/>
      <c r="B60" s="163"/>
    </row>
    <row r="61" spans="1:29" ht="17.100000000000001" customHeight="1" x14ac:dyDescent="0.2">
      <c r="A61" s="161"/>
      <c r="B61" s="160"/>
    </row>
    <row r="62" spans="1:29" ht="17.100000000000001" customHeight="1" x14ac:dyDescent="0.2">
      <c r="A62" s="159"/>
      <c r="B62" s="158"/>
    </row>
    <row r="63" spans="1:29" ht="17.100000000000001" customHeight="1" x14ac:dyDescent="0.2">
      <c r="A63" s="156"/>
      <c r="B63" s="157"/>
    </row>
    <row r="64" spans="1:29" ht="17.100000000000001" customHeight="1" x14ac:dyDescent="0.2">
      <c r="A64" s="156"/>
      <c r="B64" s="157"/>
    </row>
    <row r="65" spans="1:2" ht="17.100000000000001" customHeight="1" x14ac:dyDescent="0.2">
      <c r="A65" s="156"/>
      <c r="B65" s="157"/>
    </row>
    <row r="66" spans="1:2" ht="17.100000000000001" customHeight="1" x14ac:dyDescent="0.2">
      <c r="A66" s="159"/>
      <c r="B66" s="158"/>
    </row>
    <row r="67" spans="1:2" ht="17.100000000000001" customHeight="1" x14ac:dyDescent="0.2">
      <c r="A67" s="156"/>
      <c r="B67" s="157"/>
    </row>
    <row r="68" spans="1:2" ht="17.100000000000001" customHeight="1" x14ac:dyDescent="0.2">
      <c r="A68" s="156"/>
      <c r="B68" s="157"/>
    </row>
    <row r="69" spans="1:2" ht="17.100000000000001" customHeight="1" x14ac:dyDescent="0.2">
      <c r="A69" s="156"/>
      <c r="B69" s="157"/>
    </row>
    <row r="70" spans="1:2" ht="17.100000000000001" customHeight="1" x14ac:dyDescent="0.2">
      <c r="A70" s="152"/>
      <c r="B70" s="153"/>
    </row>
    <row r="71" spans="1:2" ht="17.100000000000001" customHeight="1" x14ac:dyDescent="0.2">
      <c r="A71" s="152"/>
      <c r="B71" s="152"/>
    </row>
    <row r="72" spans="1:2" ht="17.100000000000001" customHeight="1" x14ac:dyDescent="0.2">
      <c r="A72" s="152"/>
      <c r="B72" s="152"/>
    </row>
    <row r="73" spans="1:2" ht="17.100000000000001" customHeight="1" x14ac:dyDescent="0.2">
      <c r="A73" s="152"/>
      <c r="B73" s="152"/>
    </row>
    <row r="74" spans="1:2" ht="17.100000000000001" customHeight="1" x14ac:dyDescent="0.2">
      <c r="A74" s="154"/>
      <c r="B74" s="155"/>
    </row>
    <row r="75" spans="1:2" ht="17.100000000000001" customHeight="1" x14ac:dyDescent="0.2">
      <c r="A75" s="154"/>
      <c r="B75" s="154"/>
    </row>
    <row r="76" spans="1:2" ht="17.100000000000001" customHeight="1" x14ac:dyDescent="0.2">
      <c r="A76" s="154"/>
      <c r="B76" s="154"/>
    </row>
    <row r="77" spans="1:2" ht="17.100000000000001" customHeight="1" x14ac:dyDescent="0.2">
      <c r="A77" s="154"/>
      <c r="B77" s="154"/>
    </row>
    <row r="78" spans="1:2" ht="17.100000000000001" customHeight="1" x14ac:dyDescent="0.2">
      <c r="A78" s="154"/>
      <c r="B78" s="155"/>
    </row>
    <row r="79" spans="1:2" ht="17.100000000000001" customHeight="1" x14ac:dyDescent="0.2">
      <c r="A79" s="154"/>
      <c r="B79" s="154"/>
    </row>
    <row r="80" spans="1:2" ht="17.100000000000001" customHeight="1" x14ac:dyDescent="0.2">
      <c r="A80" s="154"/>
      <c r="B80" s="154"/>
    </row>
    <row r="81" spans="1:2" ht="17.100000000000001" customHeight="1" x14ac:dyDescent="0.2">
      <c r="A81" s="154"/>
      <c r="B81" s="154"/>
    </row>
    <row r="82" spans="1:2" ht="17.100000000000001" customHeight="1" x14ac:dyDescent="0.2">
      <c r="A82" s="152"/>
      <c r="B82" s="153"/>
    </row>
    <row r="83" spans="1:2" ht="17.100000000000001" customHeight="1" x14ac:dyDescent="0.2">
      <c r="A83" s="152"/>
      <c r="B83" s="152"/>
    </row>
    <row r="84" spans="1:2" ht="17.100000000000001" customHeight="1" x14ac:dyDescent="0.2">
      <c r="A84" s="152"/>
      <c r="B84" s="152"/>
    </row>
    <row r="85" spans="1:2" ht="17.100000000000001" customHeight="1" x14ac:dyDescent="0.2">
      <c r="A85" s="152"/>
      <c r="B85" s="152"/>
    </row>
    <row r="87" spans="1:2" s="156" customFormat="1" ht="17.100000000000001" customHeight="1" x14ac:dyDescent="0.2">
      <c r="A87" s="163"/>
      <c r="B87" s="163"/>
    </row>
    <row r="88" spans="1:2" ht="17.100000000000001" customHeight="1" x14ac:dyDescent="0.2">
      <c r="A88" s="161"/>
      <c r="B88" s="160"/>
    </row>
    <row r="89" spans="1:2" ht="17.100000000000001" customHeight="1" x14ac:dyDescent="0.2">
      <c r="A89" s="159"/>
      <c r="B89" s="158"/>
    </row>
    <row r="90" spans="1:2" ht="17.100000000000001" customHeight="1" x14ac:dyDescent="0.2">
      <c r="A90" s="156"/>
      <c r="B90" s="157"/>
    </row>
    <row r="91" spans="1:2" ht="17.100000000000001" customHeight="1" x14ac:dyDescent="0.2">
      <c r="A91" s="156"/>
      <c r="B91" s="157"/>
    </row>
    <row r="92" spans="1:2" ht="17.100000000000001" customHeight="1" x14ac:dyDescent="0.2">
      <c r="A92" s="156"/>
      <c r="B92" s="157"/>
    </row>
    <row r="93" spans="1:2" ht="17.100000000000001" customHeight="1" x14ac:dyDescent="0.2">
      <c r="A93" s="159"/>
      <c r="B93" s="158"/>
    </row>
    <row r="94" spans="1:2" ht="17.100000000000001" customHeight="1" x14ac:dyDescent="0.2">
      <c r="A94" s="156"/>
      <c r="B94" s="157"/>
    </row>
    <row r="95" spans="1:2" ht="17.100000000000001" customHeight="1" x14ac:dyDescent="0.2">
      <c r="A95" s="156"/>
      <c r="B95" s="157"/>
    </row>
    <row r="96" spans="1:2" ht="17.100000000000001" customHeight="1" x14ac:dyDescent="0.2">
      <c r="A96" s="156"/>
      <c r="B96" s="157"/>
    </row>
    <row r="97" spans="1:2" ht="17.100000000000001" customHeight="1" x14ac:dyDescent="0.2">
      <c r="A97" s="152"/>
      <c r="B97" s="153"/>
    </row>
    <row r="98" spans="1:2" ht="17.100000000000001" customHeight="1" x14ac:dyDescent="0.2">
      <c r="A98" s="152"/>
      <c r="B98" s="152"/>
    </row>
    <row r="99" spans="1:2" ht="17.100000000000001" customHeight="1" x14ac:dyDescent="0.2">
      <c r="A99" s="152"/>
      <c r="B99" s="152"/>
    </row>
    <row r="100" spans="1:2" ht="17.100000000000001" customHeight="1" x14ac:dyDescent="0.2">
      <c r="A100" s="152"/>
      <c r="B100" s="152"/>
    </row>
    <row r="101" spans="1:2" ht="17.100000000000001" customHeight="1" x14ac:dyDescent="0.2">
      <c r="A101" s="154"/>
      <c r="B101" s="155"/>
    </row>
    <row r="102" spans="1:2" ht="17.100000000000001" customHeight="1" x14ac:dyDescent="0.2">
      <c r="A102" s="154"/>
      <c r="B102" s="154"/>
    </row>
    <row r="103" spans="1:2" ht="17.100000000000001" customHeight="1" x14ac:dyDescent="0.2">
      <c r="A103" s="154"/>
      <c r="B103" s="154"/>
    </row>
    <row r="104" spans="1:2" ht="17.100000000000001" customHeight="1" x14ac:dyDescent="0.2">
      <c r="A104" s="154"/>
      <c r="B104" s="154"/>
    </row>
    <row r="105" spans="1:2" ht="17.100000000000001" customHeight="1" x14ac:dyDescent="0.2">
      <c r="A105" s="154"/>
      <c r="B105" s="155"/>
    </row>
    <row r="106" spans="1:2" ht="17.100000000000001" customHeight="1" x14ac:dyDescent="0.2">
      <c r="A106" s="154"/>
      <c r="B106" s="154"/>
    </row>
    <row r="107" spans="1:2" ht="17.100000000000001" customHeight="1" x14ac:dyDescent="0.2">
      <c r="A107" s="154"/>
      <c r="B107" s="154"/>
    </row>
    <row r="108" spans="1:2" ht="17.100000000000001" customHeight="1" x14ac:dyDescent="0.2">
      <c r="A108" s="154"/>
      <c r="B108" s="154"/>
    </row>
    <row r="109" spans="1:2" ht="17.100000000000001" customHeight="1" x14ac:dyDescent="0.2">
      <c r="A109" s="152"/>
      <c r="B109" s="153"/>
    </row>
    <row r="110" spans="1:2" ht="17.100000000000001" customHeight="1" x14ac:dyDescent="0.2">
      <c r="A110" s="152"/>
      <c r="B110" s="152"/>
    </row>
    <row r="111" spans="1:2" ht="17.100000000000001" customHeight="1" x14ac:dyDescent="0.2">
      <c r="A111" s="152"/>
      <c r="B111" s="152"/>
    </row>
    <row r="112" spans="1:2" ht="17.100000000000001" customHeight="1" x14ac:dyDescent="0.2">
      <c r="A112" s="152"/>
      <c r="B112" s="152"/>
    </row>
    <row r="114" spans="1:2" ht="17.100000000000001" customHeight="1" x14ac:dyDescent="0.2">
      <c r="A114" s="163"/>
      <c r="B114" s="163"/>
    </row>
    <row r="115" spans="1:2" ht="17.100000000000001" customHeight="1" x14ac:dyDescent="0.2">
      <c r="A115" s="161"/>
      <c r="B115" s="160"/>
    </row>
    <row r="116" spans="1:2" ht="17.100000000000001" customHeight="1" x14ac:dyDescent="0.2">
      <c r="A116" s="159"/>
      <c r="B116" s="158"/>
    </row>
    <row r="117" spans="1:2" ht="17.100000000000001" customHeight="1" x14ac:dyDescent="0.2">
      <c r="A117" s="156"/>
      <c r="B117" s="157"/>
    </row>
    <row r="118" spans="1:2" ht="17.100000000000001" customHeight="1" x14ac:dyDescent="0.2">
      <c r="A118" s="156"/>
      <c r="B118" s="157"/>
    </row>
    <row r="119" spans="1:2" ht="17.100000000000001" customHeight="1" x14ac:dyDescent="0.2">
      <c r="A119" s="156"/>
      <c r="B119" s="157"/>
    </row>
    <row r="120" spans="1:2" ht="17.100000000000001" customHeight="1" x14ac:dyDescent="0.2">
      <c r="A120" s="159"/>
      <c r="B120" s="158"/>
    </row>
    <row r="121" spans="1:2" ht="17.100000000000001" customHeight="1" x14ac:dyDescent="0.2">
      <c r="A121" s="156"/>
      <c r="B121" s="157"/>
    </row>
    <row r="122" spans="1:2" ht="17.100000000000001" customHeight="1" x14ac:dyDescent="0.2">
      <c r="A122" s="156"/>
      <c r="B122" s="157"/>
    </row>
    <row r="123" spans="1:2" ht="17.100000000000001" customHeight="1" x14ac:dyDescent="0.2">
      <c r="A123" s="156"/>
      <c r="B123" s="157"/>
    </row>
    <row r="124" spans="1:2" ht="17.100000000000001" customHeight="1" x14ac:dyDescent="0.2">
      <c r="A124" s="152"/>
      <c r="B124" s="153"/>
    </row>
    <row r="125" spans="1:2" ht="17.100000000000001" customHeight="1" x14ac:dyDescent="0.2">
      <c r="A125" s="152"/>
      <c r="B125" s="152"/>
    </row>
    <row r="126" spans="1:2" ht="17.100000000000001" customHeight="1" x14ac:dyDescent="0.2">
      <c r="A126" s="152"/>
      <c r="B126" s="152"/>
    </row>
    <row r="127" spans="1:2" ht="17.100000000000001" customHeight="1" x14ac:dyDescent="0.2">
      <c r="A127" s="152"/>
      <c r="B127" s="152"/>
    </row>
    <row r="128" spans="1:2" ht="17.100000000000001" customHeight="1" x14ac:dyDescent="0.2">
      <c r="A128" s="154"/>
      <c r="B128" s="155"/>
    </row>
    <row r="129" spans="1:2" ht="17.100000000000001" customHeight="1" x14ac:dyDescent="0.2">
      <c r="A129" s="154"/>
      <c r="B129" s="154"/>
    </row>
    <row r="130" spans="1:2" ht="17.100000000000001" customHeight="1" x14ac:dyDescent="0.2">
      <c r="A130" s="154"/>
      <c r="B130" s="154"/>
    </row>
    <row r="131" spans="1:2" ht="17.100000000000001" customHeight="1" x14ac:dyDescent="0.2">
      <c r="A131" s="154"/>
      <c r="B131" s="154"/>
    </row>
    <row r="132" spans="1:2" ht="17.100000000000001" customHeight="1" x14ac:dyDescent="0.2">
      <c r="A132" s="154"/>
      <c r="B132" s="155"/>
    </row>
    <row r="133" spans="1:2" ht="17.100000000000001" customHeight="1" x14ac:dyDescent="0.2">
      <c r="A133" s="154"/>
      <c r="B133" s="154"/>
    </row>
    <row r="134" spans="1:2" ht="17.100000000000001" customHeight="1" x14ac:dyDescent="0.2">
      <c r="A134" s="154"/>
      <c r="B134" s="154"/>
    </row>
    <row r="135" spans="1:2" ht="17.100000000000001" customHeight="1" x14ac:dyDescent="0.2">
      <c r="A135" s="154"/>
      <c r="B135" s="154"/>
    </row>
    <row r="136" spans="1:2" ht="17.100000000000001" customHeight="1" x14ac:dyDescent="0.2">
      <c r="A136" s="152"/>
      <c r="B136" s="153"/>
    </row>
    <row r="137" spans="1:2" ht="17.100000000000001" customHeight="1" x14ac:dyDescent="0.2">
      <c r="A137" s="152"/>
      <c r="B137" s="152"/>
    </row>
    <row r="138" spans="1:2" ht="17.100000000000001" customHeight="1" x14ac:dyDescent="0.2">
      <c r="A138" s="152"/>
      <c r="B138" s="152"/>
    </row>
    <row r="139" spans="1:2" ht="17.100000000000001" customHeight="1" x14ac:dyDescent="0.2">
      <c r="A139" s="152"/>
      <c r="B139" s="152"/>
    </row>
    <row r="141" spans="1:2" ht="17.100000000000001" customHeight="1" x14ac:dyDescent="0.2">
      <c r="A141" s="163"/>
      <c r="B141" s="163"/>
    </row>
    <row r="142" spans="1:2" ht="17.100000000000001" customHeight="1" x14ac:dyDescent="0.2">
      <c r="A142" s="161"/>
      <c r="B142" s="160"/>
    </row>
    <row r="143" spans="1:2" ht="17.100000000000001" customHeight="1" x14ac:dyDescent="0.2">
      <c r="A143" s="159"/>
      <c r="B143" s="158"/>
    </row>
    <row r="144" spans="1:2" ht="17.100000000000001" customHeight="1" x14ac:dyDescent="0.2">
      <c r="A144" s="156"/>
      <c r="B144" s="157"/>
    </row>
    <row r="145" spans="1:2" ht="17.100000000000001" customHeight="1" x14ac:dyDescent="0.2">
      <c r="A145" s="156"/>
      <c r="B145" s="157"/>
    </row>
    <row r="146" spans="1:2" ht="17.100000000000001" customHeight="1" x14ac:dyDescent="0.2">
      <c r="A146" s="156"/>
      <c r="B146" s="157"/>
    </row>
    <row r="147" spans="1:2" ht="17.100000000000001" customHeight="1" x14ac:dyDescent="0.2">
      <c r="A147" s="159"/>
      <c r="B147" s="158"/>
    </row>
    <row r="148" spans="1:2" ht="17.100000000000001" customHeight="1" x14ac:dyDescent="0.2">
      <c r="A148" s="156"/>
      <c r="B148" s="157"/>
    </row>
    <row r="149" spans="1:2" ht="17.100000000000001" customHeight="1" x14ac:dyDescent="0.2">
      <c r="A149" s="156"/>
      <c r="B149" s="157"/>
    </row>
    <row r="150" spans="1:2" ht="17.100000000000001" customHeight="1" x14ac:dyDescent="0.2">
      <c r="A150" s="156"/>
      <c r="B150" s="157"/>
    </row>
    <row r="151" spans="1:2" ht="17.100000000000001" customHeight="1" x14ac:dyDescent="0.2">
      <c r="A151" s="152"/>
      <c r="B151" s="153"/>
    </row>
    <row r="152" spans="1:2" ht="17.100000000000001" customHeight="1" x14ac:dyDescent="0.2">
      <c r="A152" s="152"/>
      <c r="B152" s="152"/>
    </row>
    <row r="153" spans="1:2" ht="17.100000000000001" customHeight="1" x14ac:dyDescent="0.2">
      <c r="A153" s="152"/>
      <c r="B153" s="152"/>
    </row>
    <row r="154" spans="1:2" ht="17.100000000000001" customHeight="1" x14ac:dyDescent="0.2">
      <c r="A154" s="152"/>
      <c r="B154" s="152"/>
    </row>
    <row r="155" spans="1:2" ht="17.100000000000001" customHeight="1" x14ac:dyDescent="0.2">
      <c r="A155" s="154"/>
      <c r="B155" s="155"/>
    </row>
    <row r="156" spans="1:2" ht="17.100000000000001" customHeight="1" x14ac:dyDescent="0.2">
      <c r="A156" s="154"/>
      <c r="B156" s="154"/>
    </row>
    <row r="157" spans="1:2" ht="17.100000000000001" customHeight="1" x14ac:dyDescent="0.2">
      <c r="A157" s="154"/>
      <c r="B157" s="154"/>
    </row>
    <row r="158" spans="1:2" ht="17.100000000000001" customHeight="1" x14ac:dyDescent="0.2">
      <c r="A158" s="154"/>
      <c r="B158" s="154"/>
    </row>
    <row r="159" spans="1:2" ht="17.100000000000001" customHeight="1" x14ac:dyDescent="0.2">
      <c r="A159" s="154"/>
      <c r="B159" s="155"/>
    </row>
    <row r="160" spans="1:2" ht="17.100000000000001" customHeight="1" x14ac:dyDescent="0.2">
      <c r="A160" s="154"/>
      <c r="B160" s="154"/>
    </row>
    <row r="161" spans="1:2" ht="17.100000000000001" customHeight="1" x14ac:dyDescent="0.2">
      <c r="A161" s="154"/>
      <c r="B161" s="154"/>
    </row>
    <row r="162" spans="1:2" ht="17.100000000000001" customHeight="1" x14ac:dyDescent="0.2">
      <c r="A162" s="154"/>
      <c r="B162" s="154"/>
    </row>
    <row r="163" spans="1:2" ht="17.100000000000001" customHeight="1" x14ac:dyDescent="0.2">
      <c r="A163" s="152"/>
      <c r="B163" s="153"/>
    </row>
    <row r="164" spans="1:2" ht="17.100000000000001" customHeight="1" x14ac:dyDescent="0.2">
      <c r="A164" s="152"/>
      <c r="B164" s="152"/>
    </row>
    <row r="165" spans="1:2" ht="17.100000000000001" customHeight="1" x14ac:dyDescent="0.2">
      <c r="A165" s="152"/>
      <c r="B165" s="152"/>
    </row>
    <row r="166" spans="1:2" ht="17.100000000000001" customHeight="1" x14ac:dyDescent="0.2">
      <c r="A166" s="152"/>
      <c r="B166" s="152"/>
    </row>
  </sheetData>
  <mergeCells count="14">
    <mergeCell ref="AA26:AC26"/>
    <mergeCell ref="C2:F2"/>
    <mergeCell ref="G2:J2"/>
    <mergeCell ref="K2:N2"/>
    <mergeCell ref="O2:R2"/>
    <mergeCell ref="W2:Z2"/>
    <mergeCell ref="S2:V2"/>
    <mergeCell ref="C26:F26"/>
    <mergeCell ref="G26:J26"/>
    <mergeCell ref="K26:N26"/>
    <mergeCell ref="O26:R26"/>
    <mergeCell ref="S26:V26"/>
    <mergeCell ref="W26:Z26"/>
    <mergeCell ref="AA2:AC2"/>
  </mergeCells>
  <phoneticPr fontId="29" type="noConversion"/>
  <printOptions horizontalCentered="1" gridLines="1" gridLinesSet="0"/>
  <pageMargins left="0" right="0" top="0.78740157480314965" bottom="0.59055118110236227" header="0.51181102362204722" footer="0.31496062992125984"/>
  <pageSetup paperSize="9" scale="58" orientation="landscape" blackAndWhite="1" r:id="rId1"/>
  <headerFooter alignWithMargins="0">
    <oddHeader>&amp;L&amp;F&amp;C&amp;A&amp;R&amp;D</oddHeader>
    <oddFooter>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autoPageBreaks="0"/>
  </sheetPr>
  <dimension ref="A1:HI166"/>
  <sheetViews>
    <sheetView view="pageBreakPreview" zoomScale="96" zoomScaleNormal="100" zoomScaleSheetLayoutView="96" workbookViewId="0">
      <pane xSplit="2" ySplit="2" topLeftCell="C3" activePane="bottomRight" state="frozen"/>
      <selection activeCell="AU49" sqref="AU49"/>
      <selection pane="topRight" activeCell="AU49" sqref="AU49"/>
      <selection pane="bottomLeft" activeCell="AU49" sqref="AU49"/>
      <selection pane="bottomRight" activeCell="G9" sqref="G9"/>
    </sheetView>
  </sheetViews>
  <sheetFormatPr defaultRowHeight="17.100000000000001" customHeight="1" x14ac:dyDescent="0.25"/>
  <cols>
    <col min="1" max="1" width="6.28515625" style="179" customWidth="1"/>
    <col min="2" max="2" width="41.28515625" style="179" customWidth="1"/>
    <col min="3" max="4" width="9.7109375" customWidth="1"/>
    <col min="5" max="9" width="9.7109375" style="179" customWidth="1"/>
    <col min="10" max="10" width="10.42578125" style="179" customWidth="1"/>
    <col min="11" max="11" width="9.7109375" style="179" bestFit="1" customWidth="1"/>
    <col min="12" max="12" width="8.42578125" style="179" customWidth="1"/>
    <col min="13" max="16" width="9.7109375" style="179" bestFit="1" customWidth="1"/>
    <col min="17" max="17" width="10.42578125" style="179" bestFit="1" customWidth="1"/>
    <col min="18" max="21" width="9.7109375" style="179" bestFit="1" customWidth="1"/>
    <col min="22" max="22" width="9.140625" style="179"/>
    <col min="23" max="23" width="10.7109375" style="179" bestFit="1" customWidth="1"/>
    <col min="24" max="26" width="9.7109375" style="179" bestFit="1" customWidth="1"/>
    <col min="27" max="217" width="9.140625" style="179"/>
    <col min="218" max="218" width="6.28515625" customWidth="1"/>
    <col min="219" max="219" width="41.28515625" customWidth="1"/>
    <col min="220" max="220" width="7.140625" customWidth="1"/>
    <col min="221" max="234" width="9.28515625" customWidth="1"/>
    <col min="235" max="242" width="9.7109375" customWidth="1"/>
    <col min="243" max="243" width="9.85546875" customWidth="1"/>
    <col min="244" max="245" width="9.7109375" customWidth="1"/>
    <col min="246" max="246" width="10.42578125" customWidth="1"/>
    <col min="247" max="265" width="9.7109375" customWidth="1"/>
    <col min="266" max="266" width="10.42578125" customWidth="1"/>
    <col min="267" max="267" width="9.7109375" bestFit="1" customWidth="1"/>
    <col min="268" max="268" width="8.42578125" customWidth="1"/>
    <col min="269" max="272" width="9.7109375" bestFit="1" customWidth="1"/>
    <col min="273" max="273" width="10.42578125" bestFit="1" customWidth="1"/>
    <col min="274" max="277" width="9.7109375" bestFit="1" customWidth="1"/>
    <col min="279" max="279" width="10.7109375" bestFit="1" customWidth="1"/>
    <col min="280" max="282" width="9.7109375" bestFit="1" customWidth="1"/>
    <col min="474" max="474" width="6.28515625" customWidth="1"/>
    <col min="475" max="475" width="41.28515625" customWidth="1"/>
    <col min="476" max="476" width="7.140625" customWidth="1"/>
    <col min="477" max="490" width="9.28515625" customWidth="1"/>
    <col min="491" max="498" width="9.7109375" customWidth="1"/>
    <col min="499" max="499" width="9.85546875" customWidth="1"/>
    <col min="500" max="501" width="9.7109375" customWidth="1"/>
    <col min="502" max="502" width="10.42578125" customWidth="1"/>
    <col min="503" max="521" width="9.7109375" customWidth="1"/>
    <col min="522" max="522" width="10.42578125" customWidth="1"/>
    <col min="523" max="523" width="9.7109375" bestFit="1" customWidth="1"/>
    <col min="524" max="524" width="8.42578125" customWidth="1"/>
    <col min="525" max="528" width="9.7109375" bestFit="1" customWidth="1"/>
    <col min="529" max="529" width="10.42578125" bestFit="1" customWidth="1"/>
    <col min="530" max="533" width="9.7109375" bestFit="1" customWidth="1"/>
    <col min="535" max="535" width="10.7109375" bestFit="1" customWidth="1"/>
    <col min="536" max="538" width="9.7109375" bestFit="1" customWidth="1"/>
    <col min="730" max="730" width="6.28515625" customWidth="1"/>
    <col min="731" max="731" width="41.28515625" customWidth="1"/>
    <col min="732" max="732" width="7.140625" customWidth="1"/>
    <col min="733" max="746" width="9.28515625" customWidth="1"/>
    <col min="747" max="754" width="9.7109375" customWidth="1"/>
    <col min="755" max="755" width="9.85546875" customWidth="1"/>
    <col min="756" max="757" width="9.7109375" customWidth="1"/>
    <col min="758" max="758" width="10.42578125" customWidth="1"/>
    <col min="759" max="777" width="9.7109375" customWidth="1"/>
    <col min="778" max="778" width="10.42578125" customWidth="1"/>
    <col min="779" max="779" width="9.7109375" bestFit="1" customWidth="1"/>
    <col min="780" max="780" width="8.42578125" customWidth="1"/>
    <col min="781" max="784" width="9.7109375" bestFit="1" customWidth="1"/>
    <col min="785" max="785" width="10.42578125" bestFit="1" customWidth="1"/>
    <col min="786" max="789" width="9.7109375" bestFit="1" customWidth="1"/>
    <col min="791" max="791" width="10.7109375" bestFit="1" customWidth="1"/>
    <col min="792" max="794" width="9.7109375" bestFit="1" customWidth="1"/>
    <col min="986" max="986" width="6.28515625" customWidth="1"/>
    <col min="987" max="987" width="41.28515625" customWidth="1"/>
    <col min="988" max="988" width="7.140625" customWidth="1"/>
    <col min="989" max="1002" width="9.28515625" customWidth="1"/>
    <col min="1003" max="1010" width="9.7109375" customWidth="1"/>
    <col min="1011" max="1011" width="9.85546875" customWidth="1"/>
    <col min="1012" max="1013" width="9.7109375" customWidth="1"/>
    <col min="1014" max="1014" width="10.42578125" customWidth="1"/>
    <col min="1015" max="1033" width="9.7109375" customWidth="1"/>
    <col min="1034" max="1034" width="10.42578125" customWidth="1"/>
    <col min="1035" max="1035" width="9.7109375" bestFit="1" customWidth="1"/>
    <col min="1036" max="1036" width="8.42578125" customWidth="1"/>
    <col min="1037" max="1040" width="9.7109375" bestFit="1" customWidth="1"/>
    <col min="1041" max="1041" width="10.42578125" bestFit="1" customWidth="1"/>
    <col min="1042" max="1045" width="9.7109375" bestFit="1" customWidth="1"/>
    <col min="1047" max="1047" width="10.7109375" bestFit="1" customWidth="1"/>
    <col min="1048" max="1050" width="9.7109375" bestFit="1" customWidth="1"/>
    <col min="1242" max="1242" width="6.28515625" customWidth="1"/>
    <col min="1243" max="1243" width="41.28515625" customWidth="1"/>
    <col min="1244" max="1244" width="7.140625" customWidth="1"/>
    <col min="1245" max="1258" width="9.28515625" customWidth="1"/>
    <col min="1259" max="1266" width="9.7109375" customWidth="1"/>
    <col min="1267" max="1267" width="9.85546875" customWidth="1"/>
    <col min="1268" max="1269" width="9.7109375" customWidth="1"/>
    <col min="1270" max="1270" width="10.42578125" customWidth="1"/>
    <col min="1271" max="1289" width="9.7109375" customWidth="1"/>
    <col min="1290" max="1290" width="10.42578125" customWidth="1"/>
    <col min="1291" max="1291" width="9.7109375" bestFit="1" customWidth="1"/>
    <col min="1292" max="1292" width="8.42578125" customWidth="1"/>
    <col min="1293" max="1296" width="9.7109375" bestFit="1" customWidth="1"/>
    <col min="1297" max="1297" width="10.42578125" bestFit="1" customWidth="1"/>
    <col min="1298" max="1301" width="9.7109375" bestFit="1" customWidth="1"/>
    <col min="1303" max="1303" width="10.7109375" bestFit="1" customWidth="1"/>
    <col min="1304" max="1306" width="9.7109375" bestFit="1" customWidth="1"/>
    <col min="1498" max="1498" width="6.28515625" customWidth="1"/>
    <col min="1499" max="1499" width="41.28515625" customWidth="1"/>
    <col min="1500" max="1500" width="7.140625" customWidth="1"/>
    <col min="1501" max="1514" width="9.28515625" customWidth="1"/>
    <col min="1515" max="1522" width="9.7109375" customWidth="1"/>
    <col min="1523" max="1523" width="9.85546875" customWidth="1"/>
    <col min="1524" max="1525" width="9.7109375" customWidth="1"/>
    <col min="1526" max="1526" width="10.42578125" customWidth="1"/>
    <col min="1527" max="1545" width="9.7109375" customWidth="1"/>
    <col min="1546" max="1546" width="10.42578125" customWidth="1"/>
    <col min="1547" max="1547" width="9.7109375" bestFit="1" customWidth="1"/>
    <col min="1548" max="1548" width="8.42578125" customWidth="1"/>
    <col min="1549" max="1552" width="9.7109375" bestFit="1" customWidth="1"/>
    <col min="1553" max="1553" width="10.42578125" bestFit="1" customWidth="1"/>
    <col min="1554" max="1557" width="9.7109375" bestFit="1" customWidth="1"/>
    <col min="1559" max="1559" width="10.7109375" bestFit="1" customWidth="1"/>
    <col min="1560" max="1562" width="9.7109375" bestFit="1" customWidth="1"/>
    <col min="1754" max="1754" width="6.28515625" customWidth="1"/>
    <col min="1755" max="1755" width="41.28515625" customWidth="1"/>
    <col min="1756" max="1756" width="7.140625" customWidth="1"/>
    <col min="1757" max="1770" width="9.28515625" customWidth="1"/>
    <col min="1771" max="1778" width="9.7109375" customWidth="1"/>
    <col min="1779" max="1779" width="9.85546875" customWidth="1"/>
    <col min="1780" max="1781" width="9.7109375" customWidth="1"/>
    <col min="1782" max="1782" width="10.42578125" customWidth="1"/>
    <col min="1783" max="1801" width="9.7109375" customWidth="1"/>
    <col min="1802" max="1802" width="10.42578125" customWidth="1"/>
    <col min="1803" max="1803" width="9.7109375" bestFit="1" customWidth="1"/>
    <col min="1804" max="1804" width="8.42578125" customWidth="1"/>
    <col min="1805" max="1808" width="9.7109375" bestFit="1" customWidth="1"/>
    <col min="1809" max="1809" width="10.42578125" bestFit="1" customWidth="1"/>
    <col min="1810" max="1813" width="9.7109375" bestFit="1" customWidth="1"/>
    <col min="1815" max="1815" width="10.7109375" bestFit="1" customWidth="1"/>
    <col min="1816" max="1818" width="9.7109375" bestFit="1" customWidth="1"/>
    <col min="2010" max="2010" width="6.28515625" customWidth="1"/>
    <col min="2011" max="2011" width="41.28515625" customWidth="1"/>
    <col min="2012" max="2012" width="7.140625" customWidth="1"/>
    <col min="2013" max="2026" width="9.28515625" customWidth="1"/>
    <col min="2027" max="2034" width="9.7109375" customWidth="1"/>
    <col min="2035" max="2035" width="9.85546875" customWidth="1"/>
    <col min="2036" max="2037" width="9.7109375" customWidth="1"/>
    <col min="2038" max="2038" width="10.42578125" customWidth="1"/>
    <col min="2039" max="2057" width="9.7109375" customWidth="1"/>
    <col min="2058" max="2058" width="10.42578125" customWidth="1"/>
    <col min="2059" max="2059" width="9.7109375" bestFit="1" customWidth="1"/>
    <col min="2060" max="2060" width="8.42578125" customWidth="1"/>
    <col min="2061" max="2064" width="9.7109375" bestFit="1" customWidth="1"/>
    <col min="2065" max="2065" width="10.42578125" bestFit="1" customWidth="1"/>
    <col min="2066" max="2069" width="9.7109375" bestFit="1" customWidth="1"/>
    <col min="2071" max="2071" width="10.7109375" bestFit="1" customWidth="1"/>
    <col min="2072" max="2074" width="9.7109375" bestFit="1" customWidth="1"/>
    <col min="2266" max="2266" width="6.28515625" customWidth="1"/>
    <col min="2267" max="2267" width="41.28515625" customWidth="1"/>
    <col min="2268" max="2268" width="7.140625" customWidth="1"/>
    <col min="2269" max="2282" width="9.28515625" customWidth="1"/>
    <col min="2283" max="2290" width="9.7109375" customWidth="1"/>
    <col min="2291" max="2291" width="9.85546875" customWidth="1"/>
    <col min="2292" max="2293" width="9.7109375" customWidth="1"/>
    <col min="2294" max="2294" width="10.42578125" customWidth="1"/>
    <col min="2295" max="2313" width="9.7109375" customWidth="1"/>
    <col min="2314" max="2314" width="10.42578125" customWidth="1"/>
    <col min="2315" max="2315" width="9.7109375" bestFit="1" customWidth="1"/>
    <col min="2316" max="2316" width="8.42578125" customWidth="1"/>
    <col min="2317" max="2320" width="9.7109375" bestFit="1" customWidth="1"/>
    <col min="2321" max="2321" width="10.42578125" bestFit="1" customWidth="1"/>
    <col min="2322" max="2325" width="9.7109375" bestFit="1" customWidth="1"/>
    <col min="2327" max="2327" width="10.7109375" bestFit="1" customWidth="1"/>
    <col min="2328" max="2330" width="9.7109375" bestFit="1" customWidth="1"/>
    <col min="2522" max="2522" width="6.28515625" customWidth="1"/>
    <col min="2523" max="2523" width="41.28515625" customWidth="1"/>
    <col min="2524" max="2524" width="7.140625" customWidth="1"/>
    <col min="2525" max="2538" width="9.28515625" customWidth="1"/>
    <col min="2539" max="2546" width="9.7109375" customWidth="1"/>
    <col min="2547" max="2547" width="9.85546875" customWidth="1"/>
    <col min="2548" max="2549" width="9.7109375" customWidth="1"/>
    <col min="2550" max="2550" width="10.42578125" customWidth="1"/>
    <col min="2551" max="2569" width="9.7109375" customWidth="1"/>
    <col min="2570" max="2570" width="10.42578125" customWidth="1"/>
    <col min="2571" max="2571" width="9.7109375" bestFit="1" customWidth="1"/>
    <col min="2572" max="2572" width="8.42578125" customWidth="1"/>
    <col min="2573" max="2576" width="9.7109375" bestFit="1" customWidth="1"/>
    <col min="2577" max="2577" width="10.42578125" bestFit="1" customWidth="1"/>
    <col min="2578" max="2581" width="9.7109375" bestFit="1" customWidth="1"/>
    <col min="2583" max="2583" width="10.7109375" bestFit="1" customWidth="1"/>
    <col min="2584" max="2586" width="9.7109375" bestFit="1" customWidth="1"/>
    <col min="2778" max="2778" width="6.28515625" customWidth="1"/>
    <col min="2779" max="2779" width="41.28515625" customWidth="1"/>
    <col min="2780" max="2780" width="7.140625" customWidth="1"/>
    <col min="2781" max="2794" width="9.28515625" customWidth="1"/>
    <col min="2795" max="2802" width="9.7109375" customWidth="1"/>
    <col min="2803" max="2803" width="9.85546875" customWidth="1"/>
    <col min="2804" max="2805" width="9.7109375" customWidth="1"/>
    <col min="2806" max="2806" width="10.42578125" customWidth="1"/>
    <col min="2807" max="2825" width="9.7109375" customWidth="1"/>
    <col min="2826" max="2826" width="10.42578125" customWidth="1"/>
    <col min="2827" max="2827" width="9.7109375" bestFit="1" customWidth="1"/>
    <col min="2828" max="2828" width="8.42578125" customWidth="1"/>
    <col min="2829" max="2832" width="9.7109375" bestFit="1" customWidth="1"/>
    <col min="2833" max="2833" width="10.42578125" bestFit="1" customWidth="1"/>
    <col min="2834" max="2837" width="9.7109375" bestFit="1" customWidth="1"/>
    <col min="2839" max="2839" width="10.7109375" bestFit="1" customWidth="1"/>
    <col min="2840" max="2842" width="9.7109375" bestFit="1" customWidth="1"/>
    <col min="3034" max="3034" width="6.28515625" customWidth="1"/>
    <col min="3035" max="3035" width="41.28515625" customWidth="1"/>
    <col min="3036" max="3036" width="7.140625" customWidth="1"/>
    <col min="3037" max="3050" width="9.28515625" customWidth="1"/>
    <col min="3051" max="3058" width="9.7109375" customWidth="1"/>
    <col min="3059" max="3059" width="9.85546875" customWidth="1"/>
    <col min="3060" max="3061" width="9.7109375" customWidth="1"/>
    <col min="3062" max="3062" width="10.42578125" customWidth="1"/>
    <col min="3063" max="3081" width="9.7109375" customWidth="1"/>
    <col min="3082" max="3082" width="10.42578125" customWidth="1"/>
    <col min="3083" max="3083" width="9.7109375" bestFit="1" customWidth="1"/>
    <col min="3084" max="3084" width="8.42578125" customWidth="1"/>
    <col min="3085" max="3088" width="9.7109375" bestFit="1" customWidth="1"/>
    <col min="3089" max="3089" width="10.42578125" bestFit="1" customWidth="1"/>
    <col min="3090" max="3093" width="9.7109375" bestFit="1" customWidth="1"/>
    <col min="3095" max="3095" width="10.7109375" bestFit="1" customWidth="1"/>
    <col min="3096" max="3098" width="9.7109375" bestFit="1" customWidth="1"/>
    <col min="3290" max="3290" width="6.28515625" customWidth="1"/>
    <col min="3291" max="3291" width="41.28515625" customWidth="1"/>
    <col min="3292" max="3292" width="7.140625" customWidth="1"/>
    <col min="3293" max="3306" width="9.28515625" customWidth="1"/>
    <col min="3307" max="3314" width="9.7109375" customWidth="1"/>
    <col min="3315" max="3315" width="9.85546875" customWidth="1"/>
    <col min="3316" max="3317" width="9.7109375" customWidth="1"/>
    <col min="3318" max="3318" width="10.42578125" customWidth="1"/>
    <col min="3319" max="3337" width="9.7109375" customWidth="1"/>
    <col min="3338" max="3338" width="10.42578125" customWidth="1"/>
    <col min="3339" max="3339" width="9.7109375" bestFit="1" customWidth="1"/>
    <col min="3340" max="3340" width="8.42578125" customWidth="1"/>
    <col min="3341" max="3344" width="9.7109375" bestFit="1" customWidth="1"/>
    <col min="3345" max="3345" width="10.42578125" bestFit="1" customWidth="1"/>
    <col min="3346" max="3349" width="9.7109375" bestFit="1" customWidth="1"/>
    <col min="3351" max="3351" width="10.7109375" bestFit="1" customWidth="1"/>
    <col min="3352" max="3354" width="9.7109375" bestFit="1" customWidth="1"/>
    <col min="3546" max="3546" width="6.28515625" customWidth="1"/>
    <col min="3547" max="3547" width="41.28515625" customWidth="1"/>
    <col min="3548" max="3548" width="7.140625" customWidth="1"/>
    <col min="3549" max="3562" width="9.28515625" customWidth="1"/>
    <col min="3563" max="3570" width="9.7109375" customWidth="1"/>
    <col min="3571" max="3571" width="9.85546875" customWidth="1"/>
    <col min="3572" max="3573" width="9.7109375" customWidth="1"/>
    <col min="3574" max="3574" width="10.42578125" customWidth="1"/>
    <col min="3575" max="3593" width="9.7109375" customWidth="1"/>
    <col min="3594" max="3594" width="10.42578125" customWidth="1"/>
    <col min="3595" max="3595" width="9.7109375" bestFit="1" customWidth="1"/>
    <col min="3596" max="3596" width="8.42578125" customWidth="1"/>
    <col min="3597" max="3600" width="9.7109375" bestFit="1" customWidth="1"/>
    <col min="3601" max="3601" width="10.42578125" bestFit="1" customWidth="1"/>
    <col min="3602" max="3605" width="9.7109375" bestFit="1" customWidth="1"/>
    <col min="3607" max="3607" width="10.7109375" bestFit="1" customWidth="1"/>
    <col min="3608" max="3610" width="9.7109375" bestFit="1" customWidth="1"/>
    <col min="3802" max="3802" width="6.28515625" customWidth="1"/>
    <col min="3803" max="3803" width="41.28515625" customWidth="1"/>
    <col min="3804" max="3804" width="7.140625" customWidth="1"/>
    <col min="3805" max="3818" width="9.28515625" customWidth="1"/>
    <col min="3819" max="3826" width="9.7109375" customWidth="1"/>
    <col min="3827" max="3827" width="9.85546875" customWidth="1"/>
    <col min="3828" max="3829" width="9.7109375" customWidth="1"/>
    <col min="3830" max="3830" width="10.42578125" customWidth="1"/>
    <col min="3831" max="3849" width="9.7109375" customWidth="1"/>
    <col min="3850" max="3850" width="10.42578125" customWidth="1"/>
    <col min="3851" max="3851" width="9.7109375" bestFit="1" customWidth="1"/>
    <col min="3852" max="3852" width="8.42578125" customWidth="1"/>
    <col min="3853" max="3856" width="9.7109375" bestFit="1" customWidth="1"/>
    <col min="3857" max="3857" width="10.42578125" bestFit="1" customWidth="1"/>
    <col min="3858" max="3861" width="9.7109375" bestFit="1" customWidth="1"/>
    <col min="3863" max="3863" width="10.7109375" bestFit="1" customWidth="1"/>
    <col min="3864" max="3866" width="9.7109375" bestFit="1" customWidth="1"/>
    <col min="4058" max="4058" width="6.28515625" customWidth="1"/>
    <col min="4059" max="4059" width="41.28515625" customWidth="1"/>
    <col min="4060" max="4060" width="7.140625" customWidth="1"/>
    <col min="4061" max="4074" width="9.28515625" customWidth="1"/>
    <col min="4075" max="4082" width="9.7109375" customWidth="1"/>
    <col min="4083" max="4083" width="9.85546875" customWidth="1"/>
    <col min="4084" max="4085" width="9.7109375" customWidth="1"/>
    <col min="4086" max="4086" width="10.42578125" customWidth="1"/>
    <col min="4087" max="4105" width="9.7109375" customWidth="1"/>
    <col min="4106" max="4106" width="10.42578125" customWidth="1"/>
    <col min="4107" max="4107" width="9.7109375" bestFit="1" customWidth="1"/>
    <col min="4108" max="4108" width="8.42578125" customWidth="1"/>
    <col min="4109" max="4112" width="9.7109375" bestFit="1" customWidth="1"/>
    <col min="4113" max="4113" width="10.42578125" bestFit="1" customWidth="1"/>
    <col min="4114" max="4117" width="9.7109375" bestFit="1" customWidth="1"/>
    <col min="4119" max="4119" width="10.7109375" bestFit="1" customWidth="1"/>
    <col min="4120" max="4122" width="9.7109375" bestFit="1" customWidth="1"/>
    <col min="4314" max="4314" width="6.28515625" customWidth="1"/>
    <col min="4315" max="4315" width="41.28515625" customWidth="1"/>
    <col min="4316" max="4316" width="7.140625" customWidth="1"/>
    <col min="4317" max="4330" width="9.28515625" customWidth="1"/>
    <col min="4331" max="4338" width="9.7109375" customWidth="1"/>
    <col min="4339" max="4339" width="9.85546875" customWidth="1"/>
    <col min="4340" max="4341" width="9.7109375" customWidth="1"/>
    <col min="4342" max="4342" width="10.42578125" customWidth="1"/>
    <col min="4343" max="4361" width="9.7109375" customWidth="1"/>
    <col min="4362" max="4362" width="10.42578125" customWidth="1"/>
    <col min="4363" max="4363" width="9.7109375" bestFit="1" customWidth="1"/>
    <col min="4364" max="4364" width="8.42578125" customWidth="1"/>
    <col min="4365" max="4368" width="9.7109375" bestFit="1" customWidth="1"/>
    <col min="4369" max="4369" width="10.42578125" bestFit="1" customWidth="1"/>
    <col min="4370" max="4373" width="9.7109375" bestFit="1" customWidth="1"/>
    <col min="4375" max="4375" width="10.7109375" bestFit="1" customWidth="1"/>
    <col min="4376" max="4378" width="9.7109375" bestFit="1" customWidth="1"/>
    <col min="4570" max="4570" width="6.28515625" customWidth="1"/>
    <col min="4571" max="4571" width="41.28515625" customWidth="1"/>
    <col min="4572" max="4572" width="7.140625" customWidth="1"/>
    <col min="4573" max="4586" width="9.28515625" customWidth="1"/>
    <col min="4587" max="4594" width="9.7109375" customWidth="1"/>
    <col min="4595" max="4595" width="9.85546875" customWidth="1"/>
    <col min="4596" max="4597" width="9.7109375" customWidth="1"/>
    <col min="4598" max="4598" width="10.42578125" customWidth="1"/>
    <col min="4599" max="4617" width="9.7109375" customWidth="1"/>
    <col min="4618" max="4618" width="10.42578125" customWidth="1"/>
    <col min="4619" max="4619" width="9.7109375" bestFit="1" customWidth="1"/>
    <col min="4620" max="4620" width="8.42578125" customWidth="1"/>
    <col min="4621" max="4624" width="9.7109375" bestFit="1" customWidth="1"/>
    <col min="4625" max="4625" width="10.42578125" bestFit="1" customWidth="1"/>
    <col min="4626" max="4629" width="9.7109375" bestFit="1" customWidth="1"/>
    <col min="4631" max="4631" width="10.7109375" bestFit="1" customWidth="1"/>
    <col min="4632" max="4634" width="9.7109375" bestFit="1" customWidth="1"/>
    <col min="4826" max="4826" width="6.28515625" customWidth="1"/>
    <col min="4827" max="4827" width="41.28515625" customWidth="1"/>
    <col min="4828" max="4828" width="7.140625" customWidth="1"/>
    <col min="4829" max="4842" width="9.28515625" customWidth="1"/>
    <col min="4843" max="4850" width="9.7109375" customWidth="1"/>
    <col min="4851" max="4851" width="9.85546875" customWidth="1"/>
    <col min="4852" max="4853" width="9.7109375" customWidth="1"/>
    <col min="4854" max="4854" width="10.42578125" customWidth="1"/>
    <col min="4855" max="4873" width="9.7109375" customWidth="1"/>
    <col min="4874" max="4874" width="10.42578125" customWidth="1"/>
    <col min="4875" max="4875" width="9.7109375" bestFit="1" customWidth="1"/>
    <col min="4876" max="4876" width="8.42578125" customWidth="1"/>
    <col min="4877" max="4880" width="9.7109375" bestFit="1" customWidth="1"/>
    <col min="4881" max="4881" width="10.42578125" bestFit="1" customWidth="1"/>
    <col min="4882" max="4885" width="9.7109375" bestFit="1" customWidth="1"/>
    <col min="4887" max="4887" width="10.7109375" bestFit="1" customWidth="1"/>
    <col min="4888" max="4890" width="9.7109375" bestFit="1" customWidth="1"/>
    <col min="5082" max="5082" width="6.28515625" customWidth="1"/>
    <col min="5083" max="5083" width="41.28515625" customWidth="1"/>
    <col min="5084" max="5084" width="7.140625" customWidth="1"/>
    <col min="5085" max="5098" width="9.28515625" customWidth="1"/>
    <col min="5099" max="5106" width="9.7109375" customWidth="1"/>
    <col min="5107" max="5107" width="9.85546875" customWidth="1"/>
    <col min="5108" max="5109" width="9.7109375" customWidth="1"/>
    <col min="5110" max="5110" width="10.42578125" customWidth="1"/>
    <col min="5111" max="5129" width="9.7109375" customWidth="1"/>
    <col min="5130" max="5130" width="10.42578125" customWidth="1"/>
    <col min="5131" max="5131" width="9.7109375" bestFit="1" customWidth="1"/>
    <col min="5132" max="5132" width="8.42578125" customWidth="1"/>
    <col min="5133" max="5136" width="9.7109375" bestFit="1" customWidth="1"/>
    <col min="5137" max="5137" width="10.42578125" bestFit="1" customWidth="1"/>
    <col min="5138" max="5141" width="9.7109375" bestFit="1" customWidth="1"/>
    <col min="5143" max="5143" width="10.7109375" bestFit="1" customWidth="1"/>
    <col min="5144" max="5146" width="9.7109375" bestFit="1" customWidth="1"/>
    <col min="5338" max="5338" width="6.28515625" customWidth="1"/>
    <col min="5339" max="5339" width="41.28515625" customWidth="1"/>
    <col min="5340" max="5340" width="7.140625" customWidth="1"/>
    <col min="5341" max="5354" width="9.28515625" customWidth="1"/>
    <col min="5355" max="5362" width="9.7109375" customWidth="1"/>
    <col min="5363" max="5363" width="9.85546875" customWidth="1"/>
    <col min="5364" max="5365" width="9.7109375" customWidth="1"/>
    <col min="5366" max="5366" width="10.42578125" customWidth="1"/>
    <col min="5367" max="5385" width="9.7109375" customWidth="1"/>
    <col min="5386" max="5386" width="10.42578125" customWidth="1"/>
    <col min="5387" max="5387" width="9.7109375" bestFit="1" customWidth="1"/>
    <col min="5388" max="5388" width="8.42578125" customWidth="1"/>
    <col min="5389" max="5392" width="9.7109375" bestFit="1" customWidth="1"/>
    <col min="5393" max="5393" width="10.42578125" bestFit="1" customWidth="1"/>
    <col min="5394" max="5397" width="9.7109375" bestFit="1" customWidth="1"/>
    <col min="5399" max="5399" width="10.7109375" bestFit="1" customWidth="1"/>
    <col min="5400" max="5402" width="9.7109375" bestFit="1" customWidth="1"/>
    <col min="5594" max="5594" width="6.28515625" customWidth="1"/>
    <col min="5595" max="5595" width="41.28515625" customWidth="1"/>
    <col min="5596" max="5596" width="7.140625" customWidth="1"/>
    <col min="5597" max="5610" width="9.28515625" customWidth="1"/>
    <col min="5611" max="5618" width="9.7109375" customWidth="1"/>
    <col min="5619" max="5619" width="9.85546875" customWidth="1"/>
    <col min="5620" max="5621" width="9.7109375" customWidth="1"/>
    <col min="5622" max="5622" width="10.42578125" customWidth="1"/>
    <col min="5623" max="5641" width="9.7109375" customWidth="1"/>
    <col min="5642" max="5642" width="10.42578125" customWidth="1"/>
    <col min="5643" max="5643" width="9.7109375" bestFit="1" customWidth="1"/>
    <col min="5644" max="5644" width="8.42578125" customWidth="1"/>
    <col min="5645" max="5648" width="9.7109375" bestFit="1" customWidth="1"/>
    <col min="5649" max="5649" width="10.42578125" bestFit="1" customWidth="1"/>
    <col min="5650" max="5653" width="9.7109375" bestFit="1" customWidth="1"/>
    <col min="5655" max="5655" width="10.7109375" bestFit="1" customWidth="1"/>
    <col min="5656" max="5658" width="9.7109375" bestFit="1" customWidth="1"/>
    <col min="5850" max="5850" width="6.28515625" customWidth="1"/>
    <col min="5851" max="5851" width="41.28515625" customWidth="1"/>
    <col min="5852" max="5852" width="7.140625" customWidth="1"/>
    <col min="5853" max="5866" width="9.28515625" customWidth="1"/>
    <col min="5867" max="5874" width="9.7109375" customWidth="1"/>
    <col min="5875" max="5875" width="9.85546875" customWidth="1"/>
    <col min="5876" max="5877" width="9.7109375" customWidth="1"/>
    <col min="5878" max="5878" width="10.42578125" customWidth="1"/>
    <col min="5879" max="5897" width="9.7109375" customWidth="1"/>
    <col min="5898" max="5898" width="10.42578125" customWidth="1"/>
    <col min="5899" max="5899" width="9.7109375" bestFit="1" customWidth="1"/>
    <col min="5900" max="5900" width="8.42578125" customWidth="1"/>
    <col min="5901" max="5904" width="9.7109375" bestFit="1" customWidth="1"/>
    <col min="5905" max="5905" width="10.42578125" bestFit="1" customWidth="1"/>
    <col min="5906" max="5909" width="9.7109375" bestFit="1" customWidth="1"/>
    <col min="5911" max="5911" width="10.7109375" bestFit="1" customWidth="1"/>
    <col min="5912" max="5914" width="9.7109375" bestFit="1" customWidth="1"/>
    <col min="6106" max="6106" width="6.28515625" customWidth="1"/>
    <col min="6107" max="6107" width="41.28515625" customWidth="1"/>
    <col min="6108" max="6108" width="7.140625" customWidth="1"/>
    <col min="6109" max="6122" width="9.28515625" customWidth="1"/>
    <col min="6123" max="6130" width="9.7109375" customWidth="1"/>
    <col min="6131" max="6131" width="9.85546875" customWidth="1"/>
    <col min="6132" max="6133" width="9.7109375" customWidth="1"/>
    <col min="6134" max="6134" width="10.42578125" customWidth="1"/>
    <col min="6135" max="6153" width="9.7109375" customWidth="1"/>
    <col min="6154" max="6154" width="10.42578125" customWidth="1"/>
    <col min="6155" max="6155" width="9.7109375" bestFit="1" customWidth="1"/>
    <col min="6156" max="6156" width="8.42578125" customWidth="1"/>
    <col min="6157" max="6160" width="9.7109375" bestFit="1" customWidth="1"/>
    <col min="6161" max="6161" width="10.42578125" bestFit="1" customWidth="1"/>
    <col min="6162" max="6165" width="9.7109375" bestFit="1" customWidth="1"/>
    <col min="6167" max="6167" width="10.7109375" bestFit="1" customWidth="1"/>
    <col min="6168" max="6170" width="9.7109375" bestFit="1" customWidth="1"/>
    <col min="6362" max="6362" width="6.28515625" customWidth="1"/>
    <col min="6363" max="6363" width="41.28515625" customWidth="1"/>
    <col min="6364" max="6364" width="7.140625" customWidth="1"/>
    <col min="6365" max="6378" width="9.28515625" customWidth="1"/>
    <col min="6379" max="6386" width="9.7109375" customWidth="1"/>
    <col min="6387" max="6387" width="9.85546875" customWidth="1"/>
    <col min="6388" max="6389" width="9.7109375" customWidth="1"/>
    <col min="6390" max="6390" width="10.42578125" customWidth="1"/>
    <col min="6391" max="6409" width="9.7109375" customWidth="1"/>
    <col min="6410" max="6410" width="10.42578125" customWidth="1"/>
    <col min="6411" max="6411" width="9.7109375" bestFit="1" customWidth="1"/>
    <col min="6412" max="6412" width="8.42578125" customWidth="1"/>
    <col min="6413" max="6416" width="9.7109375" bestFit="1" customWidth="1"/>
    <col min="6417" max="6417" width="10.42578125" bestFit="1" customWidth="1"/>
    <col min="6418" max="6421" width="9.7109375" bestFit="1" customWidth="1"/>
    <col min="6423" max="6423" width="10.7109375" bestFit="1" customWidth="1"/>
    <col min="6424" max="6426" width="9.7109375" bestFit="1" customWidth="1"/>
    <col min="6618" max="6618" width="6.28515625" customWidth="1"/>
    <col min="6619" max="6619" width="41.28515625" customWidth="1"/>
    <col min="6620" max="6620" width="7.140625" customWidth="1"/>
    <col min="6621" max="6634" width="9.28515625" customWidth="1"/>
    <col min="6635" max="6642" width="9.7109375" customWidth="1"/>
    <col min="6643" max="6643" width="9.85546875" customWidth="1"/>
    <col min="6644" max="6645" width="9.7109375" customWidth="1"/>
    <col min="6646" max="6646" width="10.42578125" customWidth="1"/>
    <col min="6647" max="6665" width="9.7109375" customWidth="1"/>
    <col min="6666" max="6666" width="10.42578125" customWidth="1"/>
    <col min="6667" max="6667" width="9.7109375" bestFit="1" customWidth="1"/>
    <col min="6668" max="6668" width="8.42578125" customWidth="1"/>
    <col min="6669" max="6672" width="9.7109375" bestFit="1" customWidth="1"/>
    <col min="6673" max="6673" width="10.42578125" bestFit="1" customWidth="1"/>
    <col min="6674" max="6677" width="9.7109375" bestFit="1" customWidth="1"/>
    <col min="6679" max="6679" width="10.7109375" bestFit="1" customWidth="1"/>
    <col min="6680" max="6682" width="9.7109375" bestFit="1" customWidth="1"/>
    <col min="6874" max="6874" width="6.28515625" customWidth="1"/>
    <col min="6875" max="6875" width="41.28515625" customWidth="1"/>
    <col min="6876" max="6876" width="7.140625" customWidth="1"/>
    <col min="6877" max="6890" width="9.28515625" customWidth="1"/>
    <col min="6891" max="6898" width="9.7109375" customWidth="1"/>
    <col min="6899" max="6899" width="9.85546875" customWidth="1"/>
    <col min="6900" max="6901" width="9.7109375" customWidth="1"/>
    <col min="6902" max="6902" width="10.42578125" customWidth="1"/>
    <col min="6903" max="6921" width="9.7109375" customWidth="1"/>
    <col min="6922" max="6922" width="10.42578125" customWidth="1"/>
    <col min="6923" max="6923" width="9.7109375" bestFit="1" customWidth="1"/>
    <col min="6924" max="6924" width="8.42578125" customWidth="1"/>
    <col min="6925" max="6928" width="9.7109375" bestFit="1" customWidth="1"/>
    <col min="6929" max="6929" width="10.42578125" bestFit="1" customWidth="1"/>
    <col min="6930" max="6933" width="9.7109375" bestFit="1" customWidth="1"/>
    <col min="6935" max="6935" width="10.7109375" bestFit="1" customWidth="1"/>
    <col min="6936" max="6938" width="9.7109375" bestFit="1" customWidth="1"/>
    <col min="7130" max="7130" width="6.28515625" customWidth="1"/>
    <col min="7131" max="7131" width="41.28515625" customWidth="1"/>
    <col min="7132" max="7132" width="7.140625" customWidth="1"/>
    <col min="7133" max="7146" width="9.28515625" customWidth="1"/>
    <col min="7147" max="7154" width="9.7109375" customWidth="1"/>
    <col min="7155" max="7155" width="9.85546875" customWidth="1"/>
    <col min="7156" max="7157" width="9.7109375" customWidth="1"/>
    <col min="7158" max="7158" width="10.42578125" customWidth="1"/>
    <col min="7159" max="7177" width="9.7109375" customWidth="1"/>
    <col min="7178" max="7178" width="10.42578125" customWidth="1"/>
    <col min="7179" max="7179" width="9.7109375" bestFit="1" customWidth="1"/>
    <col min="7180" max="7180" width="8.42578125" customWidth="1"/>
    <col min="7181" max="7184" width="9.7109375" bestFit="1" customWidth="1"/>
    <col min="7185" max="7185" width="10.42578125" bestFit="1" customWidth="1"/>
    <col min="7186" max="7189" width="9.7109375" bestFit="1" customWidth="1"/>
    <col min="7191" max="7191" width="10.7109375" bestFit="1" customWidth="1"/>
    <col min="7192" max="7194" width="9.7109375" bestFit="1" customWidth="1"/>
    <col min="7386" max="7386" width="6.28515625" customWidth="1"/>
    <col min="7387" max="7387" width="41.28515625" customWidth="1"/>
    <col min="7388" max="7388" width="7.140625" customWidth="1"/>
    <col min="7389" max="7402" width="9.28515625" customWidth="1"/>
    <col min="7403" max="7410" width="9.7109375" customWidth="1"/>
    <col min="7411" max="7411" width="9.85546875" customWidth="1"/>
    <col min="7412" max="7413" width="9.7109375" customWidth="1"/>
    <col min="7414" max="7414" width="10.42578125" customWidth="1"/>
    <col min="7415" max="7433" width="9.7109375" customWidth="1"/>
    <col min="7434" max="7434" width="10.42578125" customWidth="1"/>
    <col min="7435" max="7435" width="9.7109375" bestFit="1" customWidth="1"/>
    <col min="7436" max="7436" width="8.42578125" customWidth="1"/>
    <col min="7437" max="7440" width="9.7109375" bestFit="1" customWidth="1"/>
    <col min="7441" max="7441" width="10.42578125" bestFit="1" customWidth="1"/>
    <col min="7442" max="7445" width="9.7109375" bestFit="1" customWidth="1"/>
    <col min="7447" max="7447" width="10.7109375" bestFit="1" customWidth="1"/>
    <col min="7448" max="7450" width="9.7109375" bestFit="1" customWidth="1"/>
    <col min="7642" max="7642" width="6.28515625" customWidth="1"/>
    <col min="7643" max="7643" width="41.28515625" customWidth="1"/>
    <col min="7644" max="7644" width="7.140625" customWidth="1"/>
    <col min="7645" max="7658" width="9.28515625" customWidth="1"/>
    <col min="7659" max="7666" width="9.7109375" customWidth="1"/>
    <col min="7667" max="7667" width="9.85546875" customWidth="1"/>
    <col min="7668" max="7669" width="9.7109375" customWidth="1"/>
    <col min="7670" max="7670" width="10.42578125" customWidth="1"/>
    <col min="7671" max="7689" width="9.7109375" customWidth="1"/>
    <col min="7690" max="7690" width="10.42578125" customWidth="1"/>
    <col min="7691" max="7691" width="9.7109375" bestFit="1" customWidth="1"/>
    <col min="7692" max="7692" width="8.42578125" customWidth="1"/>
    <col min="7693" max="7696" width="9.7109375" bestFit="1" customWidth="1"/>
    <col min="7697" max="7697" width="10.42578125" bestFit="1" customWidth="1"/>
    <col min="7698" max="7701" width="9.7109375" bestFit="1" customWidth="1"/>
    <col min="7703" max="7703" width="10.7109375" bestFit="1" customWidth="1"/>
    <col min="7704" max="7706" width="9.7109375" bestFit="1" customWidth="1"/>
    <col min="7898" max="7898" width="6.28515625" customWidth="1"/>
    <col min="7899" max="7899" width="41.28515625" customWidth="1"/>
    <col min="7900" max="7900" width="7.140625" customWidth="1"/>
    <col min="7901" max="7914" width="9.28515625" customWidth="1"/>
    <col min="7915" max="7922" width="9.7109375" customWidth="1"/>
    <col min="7923" max="7923" width="9.85546875" customWidth="1"/>
    <col min="7924" max="7925" width="9.7109375" customWidth="1"/>
    <col min="7926" max="7926" width="10.42578125" customWidth="1"/>
    <col min="7927" max="7945" width="9.7109375" customWidth="1"/>
    <col min="7946" max="7946" width="10.42578125" customWidth="1"/>
    <col min="7947" max="7947" width="9.7109375" bestFit="1" customWidth="1"/>
    <col min="7948" max="7948" width="8.42578125" customWidth="1"/>
    <col min="7949" max="7952" width="9.7109375" bestFit="1" customWidth="1"/>
    <col min="7953" max="7953" width="10.42578125" bestFit="1" customWidth="1"/>
    <col min="7954" max="7957" width="9.7109375" bestFit="1" customWidth="1"/>
    <col min="7959" max="7959" width="10.7109375" bestFit="1" customWidth="1"/>
    <col min="7960" max="7962" width="9.7109375" bestFit="1" customWidth="1"/>
    <col min="8154" max="8154" width="6.28515625" customWidth="1"/>
    <col min="8155" max="8155" width="41.28515625" customWidth="1"/>
    <col min="8156" max="8156" width="7.140625" customWidth="1"/>
    <col min="8157" max="8170" width="9.28515625" customWidth="1"/>
    <col min="8171" max="8178" width="9.7109375" customWidth="1"/>
    <col min="8179" max="8179" width="9.85546875" customWidth="1"/>
    <col min="8180" max="8181" width="9.7109375" customWidth="1"/>
    <col min="8182" max="8182" width="10.42578125" customWidth="1"/>
    <col min="8183" max="8201" width="9.7109375" customWidth="1"/>
    <col min="8202" max="8202" width="10.42578125" customWidth="1"/>
    <col min="8203" max="8203" width="9.7109375" bestFit="1" customWidth="1"/>
    <col min="8204" max="8204" width="8.42578125" customWidth="1"/>
    <col min="8205" max="8208" width="9.7109375" bestFit="1" customWidth="1"/>
    <col min="8209" max="8209" width="10.42578125" bestFit="1" customWidth="1"/>
    <col min="8210" max="8213" width="9.7109375" bestFit="1" customWidth="1"/>
    <col min="8215" max="8215" width="10.7109375" bestFit="1" customWidth="1"/>
    <col min="8216" max="8218" width="9.7109375" bestFit="1" customWidth="1"/>
    <col min="8410" max="8410" width="6.28515625" customWidth="1"/>
    <col min="8411" max="8411" width="41.28515625" customWidth="1"/>
    <col min="8412" max="8412" width="7.140625" customWidth="1"/>
    <col min="8413" max="8426" width="9.28515625" customWidth="1"/>
    <col min="8427" max="8434" width="9.7109375" customWidth="1"/>
    <col min="8435" max="8435" width="9.85546875" customWidth="1"/>
    <col min="8436" max="8437" width="9.7109375" customWidth="1"/>
    <col min="8438" max="8438" width="10.42578125" customWidth="1"/>
    <col min="8439" max="8457" width="9.7109375" customWidth="1"/>
    <col min="8458" max="8458" width="10.42578125" customWidth="1"/>
    <col min="8459" max="8459" width="9.7109375" bestFit="1" customWidth="1"/>
    <col min="8460" max="8460" width="8.42578125" customWidth="1"/>
    <col min="8461" max="8464" width="9.7109375" bestFit="1" customWidth="1"/>
    <col min="8465" max="8465" width="10.42578125" bestFit="1" customWidth="1"/>
    <col min="8466" max="8469" width="9.7109375" bestFit="1" customWidth="1"/>
    <col min="8471" max="8471" width="10.7109375" bestFit="1" customWidth="1"/>
    <col min="8472" max="8474" width="9.7109375" bestFit="1" customWidth="1"/>
    <col min="8666" max="8666" width="6.28515625" customWidth="1"/>
    <col min="8667" max="8667" width="41.28515625" customWidth="1"/>
    <col min="8668" max="8668" width="7.140625" customWidth="1"/>
    <col min="8669" max="8682" width="9.28515625" customWidth="1"/>
    <col min="8683" max="8690" width="9.7109375" customWidth="1"/>
    <col min="8691" max="8691" width="9.85546875" customWidth="1"/>
    <col min="8692" max="8693" width="9.7109375" customWidth="1"/>
    <col min="8694" max="8694" width="10.42578125" customWidth="1"/>
    <col min="8695" max="8713" width="9.7109375" customWidth="1"/>
    <col min="8714" max="8714" width="10.42578125" customWidth="1"/>
    <col min="8715" max="8715" width="9.7109375" bestFit="1" customWidth="1"/>
    <col min="8716" max="8716" width="8.42578125" customWidth="1"/>
    <col min="8717" max="8720" width="9.7109375" bestFit="1" customWidth="1"/>
    <col min="8721" max="8721" width="10.42578125" bestFit="1" customWidth="1"/>
    <col min="8722" max="8725" width="9.7109375" bestFit="1" customWidth="1"/>
    <col min="8727" max="8727" width="10.7109375" bestFit="1" customWidth="1"/>
    <col min="8728" max="8730" width="9.7109375" bestFit="1" customWidth="1"/>
    <col min="8922" max="8922" width="6.28515625" customWidth="1"/>
    <col min="8923" max="8923" width="41.28515625" customWidth="1"/>
    <col min="8924" max="8924" width="7.140625" customWidth="1"/>
    <col min="8925" max="8938" width="9.28515625" customWidth="1"/>
    <col min="8939" max="8946" width="9.7109375" customWidth="1"/>
    <col min="8947" max="8947" width="9.85546875" customWidth="1"/>
    <col min="8948" max="8949" width="9.7109375" customWidth="1"/>
    <col min="8950" max="8950" width="10.42578125" customWidth="1"/>
    <col min="8951" max="8969" width="9.7109375" customWidth="1"/>
    <col min="8970" max="8970" width="10.42578125" customWidth="1"/>
    <col min="8971" max="8971" width="9.7109375" bestFit="1" customWidth="1"/>
    <col min="8972" max="8972" width="8.42578125" customWidth="1"/>
    <col min="8973" max="8976" width="9.7109375" bestFit="1" customWidth="1"/>
    <col min="8977" max="8977" width="10.42578125" bestFit="1" customWidth="1"/>
    <col min="8978" max="8981" width="9.7109375" bestFit="1" customWidth="1"/>
    <col min="8983" max="8983" width="10.7109375" bestFit="1" customWidth="1"/>
    <col min="8984" max="8986" width="9.7109375" bestFit="1" customWidth="1"/>
    <col min="9178" max="9178" width="6.28515625" customWidth="1"/>
    <col min="9179" max="9179" width="41.28515625" customWidth="1"/>
    <col min="9180" max="9180" width="7.140625" customWidth="1"/>
    <col min="9181" max="9194" width="9.28515625" customWidth="1"/>
    <col min="9195" max="9202" width="9.7109375" customWidth="1"/>
    <col min="9203" max="9203" width="9.85546875" customWidth="1"/>
    <col min="9204" max="9205" width="9.7109375" customWidth="1"/>
    <col min="9206" max="9206" width="10.42578125" customWidth="1"/>
    <col min="9207" max="9225" width="9.7109375" customWidth="1"/>
    <col min="9226" max="9226" width="10.42578125" customWidth="1"/>
    <col min="9227" max="9227" width="9.7109375" bestFit="1" customWidth="1"/>
    <col min="9228" max="9228" width="8.42578125" customWidth="1"/>
    <col min="9229" max="9232" width="9.7109375" bestFit="1" customWidth="1"/>
    <col min="9233" max="9233" width="10.42578125" bestFit="1" customWidth="1"/>
    <col min="9234" max="9237" width="9.7109375" bestFit="1" customWidth="1"/>
    <col min="9239" max="9239" width="10.7109375" bestFit="1" customWidth="1"/>
    <col min="9240" max="9242" width="9.7109375" bestFit="1" customWidth="1"/>
    <col min="9434" max="9434" width="6.28515625" customWidth="1"/>
    <col min="9435" max="9435" width="41.28515625" customWidth="1"/>
    <col min="9436" max="9436" width="7.140625" customWidth="1"/>
    <col min="9437" max="9450" width="9.28515625" customWidth="1"/>
    <col min="9451" max="9458" width="9.7109375" customWidth="1"/>
    <col min="9459" max="9459" width="9.85546875" customWidth="1"/>
    <col min="9460" max="9461" width="9.7109375" customWidth="1"/>
    <col min="9462" max="9462" width="10.42578125" customWidth="1"/>
    <col min="9463" max="9481" width="9.7109375" customWidth="1"/>
    <col min="9482" max="9482" width="10.42578125" customWidth="1"/>
    <col min="9483" max="9483" width="9.7109375" bestFit="1" customWidth="1"/>
    <col min="9484" max="9484" width="8.42578125" customWidth="1"/>
    <col min="9485" max="9488" width="9.7109375" bestFit="1" customWidth="1"/>
    <col min="9489" max="9489" width="10.42578125" bestFit="1" customWidth="1"/>
    <col min="9490" max="9493" width="9.7109375" bestFit="1" customWidth="1"/>
    <col min="9495" max="9495" width="10.7109375" bestFit="1" customWidth="1"/>
    <col min="9496" max="9498" width="9.7109375" bestFit="1" customWidth="1"/>
    <col min="9690" max="9690" width="6.28515625" customWidth="1"/>
    <col min="9691" max="9691" width="41.28515625" customWidth="1"/>
    <col min="9692" max="9692" width="7.140625" customWidth="1"/>
    <col min="9693" max="9706" width="9.28515625" customWidth="1"/>
    <col min="9707" max="9714" width="9.7109375" customWidth="1"/>
    <col min="9715" max="9715" width="9.85546875" customWidth="1"/>
    <col min="9716" max="9717" width="9.7109375" customWidth="1"/>
    <col min="9718" max="9718" width="10.42578125" customWidth="1"/>
    <col min="9719" max="9737" width="9.7109375" customWidth="1"/>
    <col min="9738" max="9738" width="10.42578125" customWidth="1"/>
    <col min="9739" max="9739" width="9.7109375" bestFit="1" customWidth="1"/>
    <col min="9740" max="9740" width="8.42578125" customWidth="1"/>
    <col min="9741" max="9744" width="9.7109375" bestFit="1" customWidth="1"/>
    <col min="9745" max="9745" width="10.42578125" bestFit="1" customWidth="1"/>
    <col min="9746" max="9749" width="9.7109375" bestFit="1" customWidth="1"/>
    <col min="9751" max="9751" width="10.7109375" bestFit="1" customWidth="1"/>
    <col min="9752" max="9754" width="9.7109375" bestFit="1" customWidth="1"/>
    <col min="9946" max="9946" width="6.28515625" customWidth="1"/>
    <col min="9947" max="9947" width="41.28515625" customWidth="1"/>
    <col min="9948" max="9948" width="7.140625" customWidth="1"/>
    <col min="9949" max="9962" width="9.28515625" customWidth="1"/>
    <col min="9963" max="9970" width="9.7109375" customWidth="1"/>
    <col min="9971" max="9971" width="9.85546875" customWidth="1"/>
    <col min="9972" max="9973" width="9.7109375" customWidth="1"/>
    <col min="9974" max="9974" width="10.42578125" customWidth="1"/>
    <col min="9975" max="9993" width="9.7109375" customWidth="1"/>
    <col min="9994" max="9994" width="10.42578125" customWidth="1"/>
    <col min="9995" max="9995" width="9.7109375" bestFit="1" customWidth="1"/>
    <col min="9996" max="9996" width="8.42578125" customWidth="1"/>
    <col min="9997" max="10000" width="9.7109375" bestFit="1" customWidth="1"/>
    <col min="10001" max="10001" width="10.42578125" bestFit="1" customWidth="1"/>
    <col min="10002" max="10005" width="9.7109375" bestFit="1" customWidth="1"/>
    <col min="10007" max="10007" width="10.7109375" bestFit="1" customWidth="1"/>
    <col min="10008" max="10010" width="9.7109375" bestFit="1" customWidth="1"/>
    <col min="10202" max="10202" width="6.28515625" customWidth="1"/>
    <col min="10203" max="10203" width="41.28515625" customWidth="1"/>
    <col min="10204" max="10204" width="7.140625" customWidth="1"/>
    <col min="10205" max="10218" width="9.28515625" customWidth="1"/>
    <col min="10219" max="10226" width="9.7109375" customWidth="1"/>
    <col min="10227" max="10227" width="9.85546875" customWidth="1"/>
    <col min="10228" max="10229" width="9.7109375" customWidth="1"/>
    <col min="10230" max="10230" width="10.42578125" customWidth="1"/>
    <col min="10231" max="10249" width="9.7109375" customWidth="1"/>
    <col min="10250" max="10250" width="10.42578125" customWidth="1"/>
    <col min="10251" max="10251" width="9.7109375" bestFit="1" customWidth="1"/>
    <col min="10252" max="10252" width="8.42578125" customWidth="1"/>
    <col min="10253" max="10256" width="9.7109375" bestFit="1" customWidth="1"/>
    <col min="10257" max="10257" width="10.42578125" bestFit="1" customWidth="1"/>
    <col min="10258" max="10261" width="9.7109375" bestFit="1" customWidth="1"/>
    <col min="10263" max="10263" width="10.7109375" bestFit="1" customWidth="1"/>
    <col min="10264" max="10266" width="9.7109375" bestFit="1" customWidth="1"/>
    <col min="10458" max="10458" width="6.28515625" customWidth="1"/>
    <col min="10459" max="10459" width="41.28515625" customWidth="1"/>
    <col min="10460" max="10460" width="7.140625" customWidth="1"/>
    <col min="10461" max="10474" width="9.28515625" customWidth="1"/>
    <col min="10475" max="10482" width="9.7109375" customWidth="1"/>
    <col min="10483" max="10483" width="9.85546875" customWidth="1"/>
    <col min="10484" max="10485" width="9.7109375" customWidth="1"/>
    <col min="10486" max="10486" width="10.42578125" customWidth="1"/>
    <col min="10487" max="10505" width="9.7109375" customWidth="1"/>
    <col min="10506" max="10506" width="10.42578125" customWidth="1"/>
    <col min="10507" max="10507" width="9.7109375" bestFit="1" customWidth="1"/>
    <col min="10508" max="10508" width="8.42578125" customWidth="1"/>
    <col min="10509" max="10512" width="9.7109375" bestFit="1" customWidth="1"/>
    <col min="10513" max="10513" width="10.42578125" bestFit="1" customWidth="1"/>
    <col min="10514" max="10517" width="9.7109375" bestFit="1" customWidth="1"/>
    <col min="10519" max="10519" width="10.7109375" bestFit="1" customWidth="1"/>
    <col min="10520" max="10522" width="9.7109375" bestFit="1" customWidth="1"/>
    <col min="10714" max="10714" width="6.28515625" customWidth="1"/>
    <col min="10715" max="10715" width="41.28515625" customWidth="1"/>
    <col min="10716" max="10716" width="7.140625" customWidth="1"/>
    <col min="10717" max="10730" width="9.28515625" customWidth="1"/>
    <col min="10731" max="10738" width="9.7109375" customWidth="1"/>
    <col min="10739" max="10739" width="9.85546875" customWidth="1"/>
    <col min="10740" max="10741" width="9.7109375" customWidth="1"/>
    <col min="10742" max="10742" width="10.42578125" customWidth="1"/>
    <col min="10743" max="10761" width="9.7109375" customWidth="1"/>
    <col min="10762" max="10762" width="10.42578125" customWidth="1"/>
    <col min="10763" max="10763" width="9.7109375" bestFit="1" customWidth="1"/>
    <col min="10764" max="10764" width="8.42578125" customWidth="1"/>
    <col min="10765" max="10768" width="9.7109375" bestFit="1" customWidth="1"/>
    <col min="10769" max="10769" width="10.42578125" bestFit="1" customWidth="1"/>
    <col min="10770" max="10773" width="9.7109375" bestFit="1" customWidth="1"/>
    <col min="10775" max="10775" width="10.7109375" bestFit="1" customWidth="1"/>
    <col min="10776" max="10778" width="9.7109375" bestFit="1" customWidth="1"/>
    <col min="10970" max="10970" width="6.28515625" customWidth="1"/>
    <col min="10971" max="10971" width="41.28515625" customWidth="1"/>
    <col min="10972" max="10972" width="7.140625" customWidth="1"/>
    <col min="10973" max="10986" width="9.28515625" customWidth="1"/>
    <col min="10987" max="10994" width="9.7109375" customWidth="1"/>
    <col min="10995" max="10995" width="9.85546875" customWidth="1"/>
    <col min="10996" max="10997" width="9.7109375" customWidth="1"/>
    <col min="10998" max="10998" width="10.42578125" customWidth="1"/>
    <col min="10999" max="11017" width="9.7109375" customWidth="1"/>
    <col min="11018" max="11018" width="10.42578125" customWidth="1"/>
    <col min="11019" max="11019" width="9.7109375" bestFit="1" customWidth="1"/>
    <col min="11020" max="11020" width="8.42578125" customWidth="1"/>
    <col min="11021" max="11024" width="9.7109375" bestFit="1" customWidth="1"/>
    <col min="11025" max="11025" width="10.42578125" bestFit="1" customWidth="1"/>
    <col min="11026" max="11029" width="9.7109375" bestFit="1" customWidth="1"/>
    <col min="11031" max="11031" width="10.7109375" bestFit="1" customWidth="1"/>
    <col min="11032" max="11034" width="9.7109375" bestFit="1" customWidth="1"/>
    <col min="11226" max="11226" width="6.28515625" customWidth="1"/>
    <col min="11227" max="11227" width="41.28515625" customWidth="1"/>
    <col min="11228" max="11228" width="7.140625" customWidth="1"/>
    <col min="11229" max="11242" width="9.28515625" customWidth="1"/>
    <col min="11243" max="11250" width="9.7109375" customWidth="1"/>
    <col min="11251" max="11251" width="9.85546875" customWidth="1"/>
    <col min="11252" max="11253" width="9.7109375" customWidth="1"/>
    <col min="11254" max="11254" width="10.42578125" customWidth="1"/>
    <col min="11255" max="11273" width="9.7109375" customWidth="1"/>
    <col min="11274" max="11274" width="10.42578125" customWidth="1"/>
    <col min="11275" max="11275" width="9.7109375" bestFit="1" customWidth="1"/>
    <col min="11276" max="11276" width="8.42578125" customWidth="1"/>
    <col min="11277" max="11280" width="9.7109375" bestFit="1" customWidth="1"/>
    <col min="11281" max="11281" width="10.42578125" bestFit="1" customWidth="1"/>
    <col min="11282" max="11285" width="9.7109375" bestFit="1" customWidth="1"/>
    <col min="11287" max="11287" width="10.7109375" bestFit="1" customWidth="1"/>
    <col min="11288" max="11290" width="9.7109375" bestFit="1" customWidth="1"/>
    <col min="11482" max="11482" width="6.28515625" customWidth="1"/>
    <col min="11483" max="11483" width="41.28515625" customWidth="1"/>
    <col min="11484" max="11484" width="7.140625" customWidth="1"/>
    <col min="11485" max="11498" width="9.28515625" customWidth="1"/>
    <col min="11499" max="11506" width="9.7109375" customWidth="1"/>
    <col min="11507" max="11507" width="9.85546875" customWidth="1"/>
    <col min="11508" max="11509" width="9.7109375" customWidth="1"/>
    <col min="11510" max="11510" width="10.42578125" customWidth="1"/>
    <col min="11511" max="11529" width="9.7109375" customWidth="1"/>
    <col min="11530" max="11530" width="10.42578125" customWidth="1"/>
    <col min="11531" max="11531" width="9.7109375" bestFit="1" customWidth="1"/>
    <col min="11532" max="11532" width="8.42578125" customWidth="1"/>
    <col min="11533" max="11536" width="9.7109375" bestFit="1" customWidth="1"/>
    <col min="11537" max="11537" width="10.42578125" bestFit="1" customWidth="1"/>
    <col min="11538" max="11541" width="9.7109375" bestFit="1" customWidth="1"/>
    <col min="11543" max="11543" width="10.7109375" bestFit="1" customWidth="1"/>
    <col min="11544" max="11546" width="9.7109375" bestFit="1" customWidth="1"/>
    <col min="11738" max="11738" width="6.28515625" customWidth="1"/>
    <col min="11739" max="11739" width="41.28515625" customWidth="1"/>
    <col min="11740" max="11740" width="7.140625" customWidth="1"/>
    <col min="11741" max="11754" width="9.28515625" customWidth="1"/>
    <col min="11755" max="11762" width="9.7109375" customWidth="1"/>
    <col min="11763" max="11763" width="9.85546875" customWidth="1"/>
    <col min="11764" max="11765" width="9.7109375" customWidth="1"/>
    <col min="11766" max="11766" width="10.42578125" customWidth="1"/>
    <col min="11767" max="11785" width="9.7109375" customWidth="1"/>
    <col min="11786" max="11786" width="10.42578125" customWidth="1"/>
    <col min="11787" max="11787" width="9.7109375" bestFit="1" customWidth="1"/>
    <col min="11788" max="11788" width="8.42578125" customWidth="1"/>
    <col min="11789" max="11792" width="9.7109375" bestFit="1" customWidth="1"/>
    <col min="11793" max="11793" width="10.42578125" bestFit="1" customWidth="1"/>
    <col min="11794" max="11797" width="9.7109375" bestFit="1" customWidth="1"/>
    <col min="11799" max="11799" width="10.7109375" bestFit="1" customWidth="1"/>
    <col min="11800" max="11802" width="9.7109375" bestFit="1" customWidth="1"/>
    <col min="11994" max="11994" width="6.28515625" customWidth="1"/>
    <col min="11995" max="11995" width="41.28515625" customWidth="1"/>
    <col min="11996" max="11996" width="7.140625" customWidth="1"/>
    <col min="11997" max="12010" width="9.28515625" customWidth="1"/>
    <col min="12011" max="12018" width="9.7109375" customWidth="1"/>
    <col min="12019" max="12019" width="9.85546875" customWidth="1"/>
    <col min="12020" max="12021" width="9.7109375" customWidth="1"/>
    <col min="12022" max="12022" width="10.42578125" customWidth="1"/>
    <col min="12023" max="12041" width="9.7109375" customWidth="1"/>
    <col min="12042" max="12042" width="10.42578125" customWidth="1"/>
    <col min="12043" max="12043" width="9.7109375" bestFit="1" customWidth="1"/>
    <col min="12044" max="12044" width="8.42578125" customWidth="1"/>
    <col min="12045" max="12048" width="9.7109375" bestFit="1" customWidth="1"/>
    <col min="12049" max="12049" width="10.42578125" bestFit="1" customWidth="1"/>
    <col min="12050" max="12053" width="9.7109375" bestFit="1" customWidth="1"/>
    <col min="12055" max="12055" width="10.7109375" bestFit="1" customWidth="1"/>
    <col min="12056" max="12058" width="9.7109375" bestFit="1" customWidth="1"/>
    <col min="12250" max="12250" width="6.28515625" customWidth="1"/>
    <col min="12251" max="12251" width="41.28515625" customWidth="1"/>
    <col min="12252" max="12252" width="7.140625" customWidth="1"/>
    <col min="12253" max="12266" width="9.28515625" customWidth="1"/>
    <col min="12267" max="12274" width="9.7109375" customWidth="1"/>
    <col min="12275" max="12275" width="9.85546875" customWidth="1"/>
    <col min="12276" max="12277" width="9.7109375" customWidth="1"/>
    <col min="12278" max="12278" width="10.42578125" customWidth="1"/>
    <col min="12279" max="12297" width="9.7109375" customWidth="1"/>
    <col min="12298" max="12298" width="10.42578125" customWidth="1"/>
    <col min="12299" max="12299" width="9.7109375" bestFit="1" customWidth="1"/>
    <col min="12300" max="12300" width="8.42578125" customWidth="1"/>
    <col min="12301" max="12304" width="9.7109375" bestFit="1" customWidth="1"/>
    <col min="12305" max="12305" width="10.42578125" bestFit="1" customWidth="1"/>
    <col min="12306" max="12309" width="9.7109375" bestFit="1" customWidth="1"/>
    <col min="12311" max="12311" width="10.7109375" bestFit="1" customWidth="1"/>
    <col min="12312" max="12314" width="9.7109375" bestFit="1" customWidth="1"/>
    <col min="12506" max="12506" width="6.28515625" customWidth="1"/>
    <col min="12507" max="12507" width="41.28515625" customWidth="1"/>
    <col min="12508" max="12508" width="7.140625" customWidth="1"/>
    <col min="12509" max="12522" width="9.28515625" customWidth="1"/>
    <col min="12523" max="12530" width="9.7109375" customWidth="1"/>
    <col min="12531" max="12531" width="9.85546875" customWidth="1"/>
    <col min="12532" max="12533" width="9.7109375" customWidth="1"/>
    <col min="12534" max="12534" width="10.42578125" customWidth="1"/>
    <col min="12535" max="12553" width="9.7109375" customWidth="1"/>
    <col min="12554" max="12554" width="10.42578125" customWidth="1"/>
    <col min="12555" max="12555" width="9.7109375" bestFit="1" customWidth="1"/>
    <col min="12556" max="12556" width="8.42578125" customWidth="1"/>
    <col min="12557" max="12560" width="9.7109375" bestFit="1" customWidth="1"/>
    <col min="12561" max="12561" width="10.42578125" bestFit="1" customWidth="1"/>
    <col min="12562" max="12565" width="9.7109375" bestFit="1" customWidth="1"/>
    <col min="12567" max="12567" width="10.7109375" bestFit="1" customWidth="1"/>
    <col min="12568" max="12570" width="9.7109375" bestFit="1" customWidth="1"/>
    <col min="12762" max="12762" width="6.28515625" customWidth="1"/>
    <col min="12763" max="12763" width="41.28515625" customWidth="1"/>
    <col min="12764" max="12764" width="7.140625" customWidth="1"/>
    <col min="12765" max="12778" width="9.28515625" customWidth="1"/>
    <col min="12779" max="12786" width="9.7109375" customWidth="1"/>
    <col min="12787" max="12787" width="9.85546875" customWidth="1"/>
    <col min="12788" max="12789" width="9.7109375" customWidth="1"/>
    <col min="12790" max="12790" width="10.42578125" customWidth="1"/>
    <col min="12791" max="12809" width="9.7109375" customWidth="1"/>
    <col min="12810" max="12810" width="10.42578125" customWidth="1"/>
    <col min="12811" max="12811" width="9.7109375" bestFit="1" customWidth="1"/>
    <col min="12812" max="12812" width="8.42578125" customWidth="1"/>
    <col min="12813" max="12816" width="9.7109375" bestFit="1" customWidth="1"/>
    <col min="12817" max="12817" width="10.42578125" bestFit="1" customWidth="1"/>
    <col min="12818" max="12821" width="9.7109375" bestFit="1" customWidth="1"/>
    <col min="12823" max="12823" width="10.7109375" bestFit="1" customWidth="1"/>
    <col min="12824" max="12826" width="9.7109375" bestFit="1" customWidth="1"/>
    <col min="13018" max="13018" width="6.28515625" customWidth="1"/>
    <col min="13019" max="13019" width="41.28515625" customWidth="1"/>
    <col min="13020" max="13020" width="7.140625" customWidth="1"/>
    <col min="13021" max="13034" width="9.28515625" customWidth="1"/>
    <col min="13035" max="13042" width="9.7109375" customWidth="1"/>
    <col min="13043" max="13043" width="9.85546875" customWidth="1"/>
    <col min="13044" max="13045" width="9.7109375" customWidth="1"/>
    <col min="13046" max="13046" width="10.42578125" customWidth="1"/>
    <col min="13047" max="13065" width="9.7109375" customWidth="1"/>
    <col min="13066" max="13066" width="10.42578125" customWidth="1"/>
    <col min="13067" max="13067" width="9.7109375" bestFit="1" customWidth="1"/>
    <col min="13068" max="13068" width="8.42578125" customWidth="1"/>
    <col min="13069" max="13072" width="9.7109375" bestFit="1" customWidth="1"/>
    <col min="13073" max="13073" width="10.42578125" bestFit="1" customWidth="1"/>
    <col min="13074" max="13077" width="9.7109375" bestFit="1" customWidth="1"/>
    <col min="13079" max="13079" width="10.7109375" bestFit="1" customWidth="1"/>
    <col min="13080" max="13082" width="9.7109375" bestFit="1" customWidth="1"/>
    <col min="13274" max="13274" width="6.28515625" customWidth="1"/>
    <col min="13275" max="13275" width="41.28515625" customWidth="1"/>
    <col min="13276" max="13276" width="7.140625" customWidth="1"/>
    <col min="13277" max="13290" width="9.28515625" customWidth="1"/>
    <col min="13291" max="13298" width="9.7109375" customWidth="1"/>
    <col min="13299" max="13299" width="9.85546875" customWidth="1"/>
    <col min="13300" max="13301" width="9.7109375" customWidth="1"/>
    <col min="13302" max="13302" width="10.42578125" customWidth="1"/>
    <col min="13303" max="13321" width="9.7109375" customWidth="1"/>
    <col min="13322" max="13322" width="10.42578125" customWidth="1"/>
    <col min="13323" max="13323" width="9.7109375" bestFit="1" customWidth="1"/>
    <col min="13324" max="13324" width="8.42578125" customWidth="1"/>
    <col min="13325" max="13328" width="9.7109375" bestFit="1" customWidth="1"/>
    <col min="13329" max="13329" width="10.42578125" bestFit="1" customWidth="1"/>
    <col min="13330" max="13333" width="9.7109375" bestFit="1" customWidth="1"/>
    <col min="13335" max="13335" width="10.7109375" bestFit="1" customWidth="1"/>
    <col min="13336" max="13338" width="9.7109375" bestFit="1" customWidth="1"/>
    <col min="13530" max="13530" width="6.28515625" customWidth="1"/>
    <col min="13531" max="13531" width="41.28515625" customWidth="1"/>
    <col min="13532" max="13532" width="7.140625" customWidth="1"/>
    <col min="13533" max="13546" width="9.28515625" customWidth="1"/>
    <col min="13547" max="13554" width="9.7109375" customWidth="1"/>
    <col min="13555" max="13555" width="9.85546875" customWidth="1"/>
    <col min="13556" max="13557" width="9.7109375" customWidth="1"/>
    <col min="13558" max="13558" width="10.42578125" customWidth="1"/>
    <col min="13559" max="13577" width="9.7109375" customWidth="1"/>
    <col min="13578" max="13578" width="10.42578125" customWidth="1"/>
    <col min="13579" max="13579" width="9.7109375" bestFit="1" customWidth="1"/>
    <col min="13580" max="13580" width="8.42578125" customWidth="1"/>
    <col min="13581" max="13584" width="9.7109375" bestFit="1" customWidth="1"/>
    <col min="13585" max="13585" width="10.42578125" bestFit="1" customWidth="1"/>
    <col min="13586" max="13589" width="9.7109375" bestFit="1" customWidth="1"/>
    <col min="13591" max="13591" width="10.7109375" bestFit="1" customWidth="1"/>
    <col min="13592" max="13594" width="9.7109375" bestFit="1" customWidth="1"/>
    <col min="13786" max="13786" width="6.28515625" customWidth="1"/>
    <col min="13787" max="13787" width="41.28515625" customWidth="1"/>
    <col min="13788" max="13788" width="7.140625" customWidth="1"/>
    <col min="13789" max="13802" width="9.28515625" customWidth="1"/>
    <col min="13803" max="13810" width="9.7109375" customWidth="1"/>
    <col min="13811" max="13811" width="9.85546875" customWidth="1"/>
    <col min="13812" max="13813" width="9.7109375" customWidth="1"/>
    <col min="13814" max="13814" width="10.42578125" customWidth="1"/>
    <col min="13815" max="13833" width="9.7109375" customWidth="1"/>
    <col min="13834" max="13834" width="10.42578125" customWidth="1"/>
    <col min="13835" max="13835" width="9.7109375" bestFit="1" customWidth="1"/>
    <col min="13836" max="13836" width="8.42578125" customWidth="1"/>
    <col min="13837" max="13840" width="9.7109375" bestFit="1" customWidth="1"/>
    <col min="13841" max="13841" width="10.42578125" bestFit="1" customWidth="1"/>
    <col min="13842" max="13845" width="9.7109375" bestFit="1" customWidth="1"/>
    <col min="13847" max="13847" width="10.7109375" bestFit="1" customWidth="1"/>
    <col min="13848" max="13850" width="9.7109375" bestFit="1" customWidth="1"/>
    <col min="14042" max="14042" width="6.28515625" customWidth="1"/>
    <col min="14043" max="14043" width="41.28515625" customWidth="1"/>
    <col min="14044" max="14044" width="7.140625" customWidth="1"/>
    <col min="14045" max="14058" width="9.28515625" customWidth="1"/>
    <col min="14059" max="14066" width="9.7109375" customWidth="1"/>
    <col min="14067" max="14067" width="9.85546875" customWidth="1"/>
    <col min="14068" max="14069" width="9.7109375" customWidth="1"/>
    <col min="14070" max="14070" width="10.42578125" customWidth="1"/>
    <col min="14071" max="14089" width="9.7109375" customWidth="1"/>
    <col min="14090" max="14090" width="10.42578125" customWidth="1"/>
    <col min="14091" max="14091" width="9.7109375" bestFit="1" customWidth="1"/>
    <col min="14092" max="14092" width="8.42578125" customWidth="1"/>
    <col min="14093" max="14096" width="9.7109375" bestFit="1" customWidth="1"/>
    <col min="14097" max="14097" width="10.42578125" bestFit="1" customWidth="1"/>
    <col min="14098" max="14101" width="9.7109375" bestFit="1" customWidth="1"/>
    <col min="14103" max="14103" width="10.7109375" bestFit="1" customWidth="1"/>
    <col min="14104" max="14106" width="9.7109375" bestFit="1" customWidth="1"/>
    <col min="14298" max="14298" width="6.28515625" customWidth="1"/>
    <col min="14299" max="14299" width="41.28515625" customWidth="1"/>
    <col min="14300" max="14300" width="7.140625" customWidth="1"/>
    <col min="14301" max="14314" width="9.28515625" customWidth="1"/>
    <col min="14315" max="14322" width="9.7109375" customWidth="1"/>
    <col min="14323" max="14323" width="9.85546875" customWidth="1"/>
    <col min="14324" max="14325" width="9.7109375" customWidth="1"/>
    <col min="14326" max="14326" width="10.42578125" customWidth="1"/>
    <col min="14327" max="14345" width="9.7109375" customWidth="1"/>
    <col min="14346" max="14346" width="10.42578125" customWidth="1"/>
    <col min="14347" max="14347" width="9.7109375" bestFit="1" customWidth="1"/>
    <col min="14348" max="14348" width="8.42578125" customWidth="1"/>
    <col min="14349" max="14352" width="9.7109375" bestFit="1" customWidth="1"/>
    <col min="14353" max="14353" width="10.42578125" bestFit="1" customWidth="1"/>
    <col min="14354" max="14357" width="9.7109375" bestFit="1" customWidth="1"/>
    <col min="14359" max="14359" width="10.7109375" bestFit="1" customWidth="1"/>
    <col min="14360" max="14362" width="9.7109375" bestFit="1" customWidth="1"/>
    <col min="14554" max="14554" width="6.28515625" customWidth="1"/>
    <col min="14555" max="14555" width="41.28515625" customWidth="1"/>
    <col min="14556" max="14556" width="7.140625" customWidth="1"/>
    <col min="14557" max="14570" width="9.28515625" customWidth="1"/>
    <col min="14571" max="14578" width="9.7109375" customWidth="1"/>
    <col min="14579" max="14579" width="9.85546875" customWidth="1"/>
    <col min="14580" max="14581" width="9.7109375" customWidth="1"/>
    <col min="14582" max="14582" width="10.42578125" customWidth="1"/>
    <col min="14583" max="14601" width="9.7109375" customWidth="1"/>
    <col min="14602" max="14602" width="10.42578125" customWidth="1"/>
    <col min="14603" max="14603" width="9.7109375" bestFit="1" customWidth="1"/>
    <col min="14604" max="14604" width="8.42578125" customWidth="1"/>
    <col min="14605" max="14608" width="9.7109375" bestFit="1" customWidth="1"/>
    <col min="14609" max="14609" width="10.42578125" bestFit="1" customWidth="1"/>
    <col min="14610" max="14613" width="9.7109375" bestFit="1" customWidth="1"/>
    <col min="14615" max="14615" width="10.7109375" bestFit="1" customWidth="1"/>
    <col min="14616" max="14618" width="9.7109375" bestFit="1" customWidth="1"/>
    <col min="14810" max="14810" width="6.28515625" customWidth="1"/>
    <col min="14811" max="14811" width="41.28515625" customWidth="1"/>
    <col min="14812" max="14812" width="7.140625" customWidth="1"/>
    <col min="14813" max="14826" width="9.28515625" customWidth="1"/>
    <col min="14827" max="14834" width="9.7109375" customWidth="1"/>
    <col min="14835" max="14835" width="9.85546875" customWidth="1"/>
    <col min="14836" max="14837" width="9.7109375" customWidth="1"/>
    <col min="14838" max="14838" width="10.42578125" customWidth="1"/>
    <col min="14839" max="14857" width="9.7109375" customWidth="1"/>
    <col min="14858" max="14858" width="10.42578125" customWidth="1"/>
    <col min="14859" max="14859" width="9.7109375" bestFit="1" customWidth="1"/>
    <col min="14860" max="14860" width="8.42578125" customWidth="1"/>
    <col min="14861" max="14864" width="9.7109375" bestFit="1" customWidth="1"/>
    <col min="14865" max="14865" width="10.42578125" bestFit="1" customWidth="1"/>
    <col min="14866" max="14869" width="9.7109375" bestFit="1" customWidth="1"/>
    <col min="14871" max="14871" width="10.7109375" bestFit="1" customWidth="1"/>
    <col min="14872" max="14874" width="9.7109375" bestFit="1" customWidth="1"/>
    <col min="15066" max="15066" width="6.28515625" customWidth="1"/>
    <col min="15067" max="15067" width="41.28515625" customWidth="1"/>
    <col min="15068" max="15068" width="7.140625" customWidth="1"/>
    <col min="15069" max="15082" width="9.28515625" customWidth="1"/>
    <col min="15083" max="15090" width="9.7109375" customWidth="1"/>
    <col min="15091" max="15091" width="9.85546875" customWidth="1"/>
    <col min="15092" max="15093" width="9.7109375" customWidth="1"/>
    <col min="15094" max="15094" width="10.42578125" customWidth="1"/>
    <col min="15095" max="15113" width="9.7109375" customWidth="1"/>
    <col min="15114" max="15114" width="10.42578125" customWidth="1"/>
    <col min="15115" max="15115" width="9.7109375" bestFit="1" customWidth="1"/>
    <col min="15116" max="15116" width="8.42578125" customWidth="1"/>
    <col min="15117" max="15120" width="9.7109375" bestFit="1" customWidth="1"/>
    <col min="15121" max="15121" width="10.42578125" bestFit="1" customWidth="1"/>
    <col min="15122" max="15125" width="9.7109375" bestFit="1" customWidth="1"/>
    <col min="15127" max="15127" width="10.7109375" bestFit="1" customWidth="1"/>
    <col min="15128" max="15130" width="9.7109375" bestFit="1" customWidth="1"/>
    <col min="15322" max="15322" width="6.28515625" customWidth="1"/>
    <col min="15323" max="15323" width="41.28515625" customWidth="1"/>
    <col min="15324" max="15324" width="7.140625" customWidth="1"/>
    <col min="15325" max="15338" width="9.28515625" customWidth="1"/>
    <col min="15339" max="15346" width="9.7109375" customWidth="1"/>
    <col min="15347" max="15347" width="9.85546875" customWidth="1"/>
    <col min="15348" max="15349" width="9.7109375" customWidth="1"/>
    <col min="15350" max="15350" width="10.42578125" customWidth="1"/>
    <col min="15351" max="15369" width="9.7109375" customWidth="1"/>
    <col min="15370" max="15370" width="10.42578125" customWidth="1"/>
    <col min="15371" max="15371" width="9.7109375" bestFit="1" customWidth="1"/>
    <col min="15372" max="15372" width="8.42578125" customWidth="1"/>
    <col min="15373" max="15376" width="9.7109375" bestFit="1" customWidth="1"/>
    <col min="15377" max="15377" width="10.42578125" bestFit="1" customWidth="1"/>
    <col min="15378" max="15381" width="9.7109375" bestFit="1" customWidth="1"/>
    <col min="15383" max="15383" width="10.7109375" bestFit="1" customWidth="1"/>
    <col min="15384" max="15386" width="9.7109375" bestFit="1" customWidth="1"/>
    <col min="15578" max="15578" width="6.28515625" customWidth="1"/>
    <col min="15579" max="15579" width="41.28515625" customWidth="1"/>
    <col min="15580" max="15580" width="7.140625" customWidth="1"/>
    <col min="15581" max="15594" width="9.28515625" customWidth="1"/>
    <col min="15595" max="15602" width="9.7109375" customWidth="1"/>
    <col min="15603" max="15603" width="9.85546875" customWidth="1"/>
    <col min="15604" max="15605" width="9.7109375" customWidth="1"/>
    <col min="15606" max="15606" width="10.42578125" customWidth="1"/>
    <col min="15607" max="15625" width="9.7109375" customWidth="1"/>
    <col min="15626" max="15626" width="10.42578125" customWidth="1"/>
    <col min="15627" max="15627" width="9.7109375" bestFit="1" customWidth="1"/>
    <col min="15628" max="15628" width="8.42578125" customWidth="1"/>
    <col min="15629" max="15632" width="9.7109375" bestFit="1" customWidth="1"/>
    <col min="15633" max="15633" width="10.42578125" bestFit="1" customWidth="1"/>
    <col min="15634" max="15637" width="9.7109375" bestFit="1" customWidth="1"/>
    <col min="15639" max="15639" width="10.7109375" bestFit="1" customWidth="1"/>
    <col min="15640" max="15642" width="9.7109375" bestFit="1" customWidth="1"/>
    <col min="15834" max="15834" width="6.28515625" customWidth="1"/>
    <col min="15835" max="15835" width="41.28515625" customWidth="1"/>
    <col min="15836" max="15836" width="7.140625" customWidth="1"/>
    <col min="15837" max="15850" width="9.28515625" customWidth="1"/>
    <col min="15851" max="15858" width="9.7109375" customWidth="1"/>
    <col min="15859" max="15859" width="9.85546875" customWidth="1"/>
    <col min="15860" max="15861" width="9.7109375" customWidth="1"/>
    <col min="15862" max="15862" width="10.42578125" customWidth="1"/>
    <col min="15863" max="15881" width="9.7109375" customWidth="1"/>
    <col min="15882" max="15882" width="10.42578125" customWidth="1"/>
    <col min="15883" max="15883" width="9.7109375" bestFit="1" customWidth="1"/>
    <col min="15884" max="15884" width="8.42578125" customWidth="1"/>
    <col min="15885" max="15888" width="9.7109375" bestFit="1" customWidth="1"/>
    <col min="15889" max="15889" width="10.42578125" bestFit="1" customWidth="1"/>
    <col min="15890" max="15893" width="9.7109375" bestFit="1" customWidth="1"/>
    <col min="15895" max="15895" width="10.7109375" bestFit="1" customWidth="1"/>
    <col min="15896" max="15898" width="9.7109375" bestFit="1" customWidth="1"/>
    <col min="16090" max="16090" width="6.28515625" customWidth="1"/>
    <col min="16091" max="16091" width="41.28515625" customWidth="1"/>
    <col min="16092" max="16092" width="7.140625" customWidth="1"/>
    <col min="16093" max="16106" width="9.28515625" customWidth="1"/>
    <col min="16107" max="16114" width="9.7109375" customWidth="1"/>
    <col min="16115" max="16115" width="9.85546875" customWidth="1"/>
    <col min="16116" max="16117" width="9.7109375" customWidth="1"/>
    <col min="16118" max="16118" width="10.42578125" customWidth="1"/>
    <col min="16119" max="16137" width="9.7109375" customWidth="1"/>
    <col min="16138" max="16138" width="10.42578125" customWidth="1"/>
    <col min="16139" max="16139" width="9.7109375" bestFit="1" customWidth="1"/>
    <col min="16140" max="16140" width="8.42578125" customWidth="1"/>
    <col min="16141" max="16144" width="9.7109375" bestFit="1" customWidth="1"/>
    <col min="16145" max="16145" width="10.42578125" bestFit="1" customWidth="1"/>
    <col min="16146" max="16149" width="9.7109375" bestFit="1" customWidth="1"/>
    <col min="16151" max="16151" width="10.7109375" bestFit="1" customWidth="1"/>
    <col min="16152" max="16154" width="9.7109375" bestFit="1" customWidth="1"/>
  </cols>
  <sheetData>
    <row r="1" spans="1:217" ht="15" x14ac:dyDescent="0.25">
      <c r="A1" s="177" t="s">
        <v>164</v>
      </c>
      <c r="B1" s="178"/>
      <c r="C1" s="180">
        <v>2017</v>
      </c>
      <c r="D1" s="180">
        <v>2017</v>
      </c>
      <c r="E1" s="180">
        <v>2018</v>
      </c>
      <c r="F1" s="180">
        <v>2018</v>
      </c>
      <c r="G1" s="180">
        <v>2018</v>
      </c>
      <c r="H1" s="180">
        <v>2018</v>
      </c>
      <c r="I1" s="180">
        <v>2019</v>
      </c>
      <c r="J1" s="180">
        <v>2019</v>
      </c>
      <c r="K1" s="180">
        <v>2019</v>
      </c>
      <c r="L1" s="180">
        <v>2019</v>
      </c>
      <c r="M1" s="180">
        <v>2020</v>
      </c>
      <c r="N1" s="180">
        <v>2020</v>
      </c>
      <c r="O1" s="180">
        <v>2020</v>
      </c>
      <c r="P1" s="180">
        <v>2020</v>
      </c>
      <c r="Q1" s="180">
        <v>2021</v>
      </c>
      <c r="R1" s="180">
        <v>2021</v>
      </c>
      <c r="S1" s="180">
        <v>2021</v>
      </c>
      <c r="T1" s="180">
        <v>2021</v>
      </c>
      <c r="U1" s="180">
        <v>2022</v>
      </c>
      <c r="V1" s="180">
        <v>2022</v>
      </c>
      <c r="W1" s="180">
        <v>2022</v>
      </c>
      <c r="X1" s="180">
        <v>2022</v>
      </c>
      <c r="Y1" s="180">
        <v>2023</v>
      </c>
      <c r="Z1" s="180">
        <v>2023</v>
      </c>
      <c r="AA1" s="180">
        <v>2023</v>
      </c>
      <c r="AB1" s="180">
        <v>2023</v>
      </c>
      <c r="AC1" s="180">
        <v>2024</v>
      </c>
    </row>
    <row r="2" spans="1:217" ht="15" x14ac:dyDescent="0.25">
      <c r="A2" s="181"/>
      <c r="B2" s="182" t="s">
        <v>163</v>
      </c>
      <c r="C2" s="215" t="s">
        <v>92</v>
      </c>
      <c r="D2" s="215"/>
      <c r="E2" s="215"/>
      <c r="F2" s="215"/>
      <c r="G2" s="215" t="s">
        <v>134</v>
      </c>
      <c r="H2" s="215"/>
      <c r="I2" s="215"/>
      <c r="J2" s="215"/>
      <c r="K2" s="215" t="s">
        <v>136</v>
      </c>
      <c r="L2" s="215"/>
      <c r="M2" s="215"/>
      <c r="N2" s="215"/>
      <c r="O2" s="215" t="s">
        <v>137</v>
      </c>
      <c r="P2" s="215"/>
      <c r="Q2" s="215"/>
      <c r="R2" s="215"/>
      <c r="S2" s="215" t="s">
        <v>138</v>
      </c>
      <c r="T2" s="215"/>
      <c r="U2" s="215"/>
      <c r="V2" s="215"/>
      <c r="W2" s="215" t="s">
        <v>139</v>
      </c>
      <c r="X2" s="215"/>
      <c r="Y2" s="215"/>
      <c r="Z2" s="215"/>
      <c r="AA2" s="215" t="s">
        <v>140</v>
      </c>
      <c r="AB2" s="215"/>
      <c r="AC2" s="215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  <c r="DI2" s="183"/>
      <c r="DJ2" s="183"/>
      <c r="DK2" s="183"/>
      <c r="DL2" s="183"/>
      <c r="DM2" s="183"/>
      <c r="DN2" s="183"/>
      <c r="DO2" s="183"/>
      <c r="DP2" s="183"/>
      <c r="DQ2" s="183"/>
      <c r="DR2" s="183"/>
      <c r="DS2" s="183"/>
      <c r="DT2" s="183"/>
      <c r="DU2" s="183"/>
      <c r="DV2" s="183"/>
      <c r="DW2" s="183"/>
      <c r="DX2" s="183"/>
      <c r="DY2" s="183"/>
      <c r="DZ2" s="183"/>
      <c r="EA2" s="183"/>
      <c r="EB2" s="183"/>
      <c r="EC2" s="183"/>
      <c r="ED2" s="183"/>
      <c r="EE2" s="183"/>
      <c r="EF2" s="183"/>
      <c r="EG2" s="183"/>
      <c r="EH2" s="183"/>
      <c r="EI2" s="183"/>
      <c r="EJ2" s="183"/>
      <c r="EK2" s="183"/>
      <c r="EL2" s="183"/>
      <c r="EM2" s="183"/>
      <c r="EN2" s="183"/>
      <c r="EO2" s="183"/>
      <c r="EP2" s="183"/>
      <c r="EQ2" s="183"/>
      <c r="ER2" s="183"/>
      <c r="ES2" s="183"/>
      <c r="ET2" s="183"/>
      <c r="EU2" s="183"/>
      <c r="EV2" s="183"/>
      <c r="EW2" s="183"/>
      <c r="EX2" s="183"/>
      <c r="EY2" s="183"/>
      <c r="EZ2" s="183"/>
      <c r="FA2" s="183"/>
      <c r="FB2" s="183"/>
      <c r="FC2" s="183"/>
      <c r="FD2" s="183"/>
      <c r="FE2" s="183"/>
      <c r="FF2" s="183"/>
      <c r="FG2" s="183"/>
      <c r="FH2" s="183"/>
      <c r="FI2" s="183"/>
      <c r="FJ2" s="183"/>
      <c r="FK2" s="183"/>
      <c r="FL2" s="183"/>
      <c r="FM2" s="183"/>
      <c r="FN2" s="183"/>
      <c r="FO2" s="183"/>
      <c r="FP2" s="183"/>
      <c r="FQ2" s="183"/>
      <c r="FR2" s="183"/>
      <c r="FS2" s="183"/>
      <c r="FT2" s="183"/>
      <c r="FU2" s="183"/>
      <c r="FV2" s="183"/>
      <c r="FW2" s="183"/>
      <c r="FX2" s="183"/>
      <c r="FY2" s="183"/>
      <c r="FZ2" s="183"/>
      <c r="GA2" s="183"/>
      <c r="GB2" s="183"/>
      <c r="GC2" s="183"/>
      <c r="GD2" s="183"/>
      <c r="GE2" s="183"/>
      <c r="GF2" s="183"/>
      <c r="GG2" s="183"/>
      <c r="GH2" s="183"/>
      <c r="GI2" s="183"/>
      <c r="GJ2" s="183"/>
      <c r="GK2" s="183"/>
      <c r="GL2" s="183"/>
      <c r="GM2" s="183"/>
      <c r="GN2" s="183"/>
      <c r="GO2" s="183"/>
      <c r="GP2" s="183"/>
      <c r="GQ2" s="183"/>
      <c r="GR2" s="183"/>
      <c r="GS2" s="183"/>
      <c r="GT2" s="183"/>
      <c r="GU2" s="183"/>
      <c r="GV2" s="183"/>
      <c r="GW2" s="183"/>
      <c r="GX2" s="183"/>
      <c r="GY2" s="183"/>
      <c r="GZ2" s="183"/>
      <c r="HA2" s="183"/>
      <c r="HB2" s="183"/>
      <c r="HC2" s="183"/>
      <c r="HD2" s="183"/>
      <c r="HE2" s="183"/>
      <c r="HF2" s="183"/>
      <c r="HG2" s="183"/>
      <c r="HH2" s="183"/>
      <c r="HI2" s="183"/>
    </row>
    <row r="3" spans="1:217" ht="15" x14ac:dyDescent="0.25">
      <c r="A3" s="187"/>
      <c r="B3" s="188" t="s">
        <v>162</v>
      </c>
      <c r="C3" s="184" t="s">
        <v>46</v>
      </c>
      <c r="D3" s="184" t="s">
        <v>47</v>
      </c>
      <c r="E3" s="184" t="s">
        <v>48</v>
      </c>
      <c r="F3" s="184" t="s">
        <v>49</v>
      </c>
      <c r="G3" s="184" t="s">
        <v>46</v>
      </c>
      <c r="H3" s="184" t="s">
        <v>47</v>
      </c>
      <c r="I3" s="184" t="s">
        <v>48</v>
      </c>
      <c r="J3" s="184" t="s">
        <v>49</v>
      </c>
      <c r="K3" s="184" t="s">
        <v>46</v>
      </c>
      <c r="L3" s="184" t="s">
        <v>47</v>
      </c>
      <c r="M3" s="184" t="s">
        <v>48</v>
      </c>
      <c r="N3" s="184" t="s">
        <v>49</v>
      </c>
      <c r="O3" s="184" t="s">
        <v>46</v>
      </c>
      <c r="P3" s="184" t="s">
        <v>47</v>
      </c>
      <c r="Q3" s="184" t="s">
        <v>48</v>
      </c>
      <c r="R3" s="184" t="s">
        <v>49</v>
      </c>
      <c r="S3" s="184" t="s">
        <v>46</v>
      </c>
      <c r="T3" s="184" t="s">
        <v>47</v>
      </c>
      <c r="U3" s="184" t="s">
        <v>48</v>
      </c>
      <c r="V3" s="184" t="s">
        <v>49</v>
      </c>
      <c r="W3" s="184" t="s">
        <v>46</v>
      </c>
      <c r="X3" s="184" t="s">
        <v>47</v>
      </c>
      <c r="Y3" s="184" t="s">
        <v>48</v>
      </c>
      <c r="Z3" s="184" t="s">
        <v>49</v>
      </c>
      <c r="AA3" s="184" t="s">
        <v>46</v>
      </c>
      <c r="AB3" s="184" t="s">
        <v>47</v>
      </c>
      <c r="AC3" s="184" t="s">
        <v>48</v>
      </c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5"/>
      <c r="CG3" s="185"/>
      <c r="CH3" s="185"/>
      <c r="CI3" s="185"/>
      <c r="CJ3" s="185"/>
      <c r="CK3" s="185"/>
      <c r="CL3" s="185"/>
      <c r="CM3" s="185"/>
      <c r="CN3" s="185"/>
      <c r="CO3" s="185"/>
      <c r="CP3" s="185"/>
      <c r="CQ3" s="185"/>
      <c r="CR3" s="185"/>
      <c r="CS3" s="185"/>
      <c r="CT3" s="185"/>
      <c r="CU3" s="185"/>
      <c r="CV3" s="185"/>
      <c r="CW3" s="185"/>
      <c r="CX3" s="185"/>
      <c r="CY3" s="185"/>
      <c r="CZ3" s="185"/>
      <c r="DA3" s="185"/>
      <c r="DB3" s="185"/>
      <c r="DC3" s="185"/>
      <c r="DD3" s="185"/>
      <c r="DE3" s="185"/>
      <c r="DF3" s="185"/>
      <c r="DG3" s="185"/>
      <c r="DH3" s="185"/>
      <c r="DI3" s="185"/>
      <c r="DJ3" s="185"/>
      <c r="DK3" s="185"/>
      <c r="DL3" s="185"/>
      <c r="DM3" s="185"/>
      <c r="DN3" s="185"/>
      <c r="DO3" s="185"/>
      <c r="DP3" s="185"/>
      <c r="DQ3" s="185"/>
      <c r="DR3" s="185"/>
      <c r="DS3" s="185"/>
      <c r="DT3" s="185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185"/>
      <c r="EG3" s="185"/>
      <c r="EH3" s="185"/>
      <c r="EI3" s="185"/>
      <c r="EJ3" s="185"/>
      <c r="EK3" s="185"/>
      <c r="EL3" s="185"/>
      <c r="EM3" s="185"/>
      <c r="EN3" s="185"/>
      <c r="EO3" s="185"/>
      <c r="EP3" s="185"/>
      <c r="EQ3" s="185"/>
      <c r="ER3" s="185"/>
      <c r="ES3" s="185"/>
      <c r="ET3" s="185"/>
      <c r="EU3" s="185"/>
      <c r="EV3" s="185"/>
      <c r="EW3" s="185"/>
      <c r="EX3" s="185"/>
      <c r="EY3" s="185"/>
      <c r="EZ3" s="185"/>
      <c r="FA3" s="185"/>
      <c r="FB3" s="185"/>
      <c r="FC3" s="185"/>
      <c r="FD3" s="185"/>
      <c r="FE3" s="185"/>
      <c r="FF3" s="185"/>
      <c r="FG3" s="185"/>
      <c r="FH3" s="185"/>
      <c r="FI3" s="185"/>
      <c r="FJ3" s="185"/>
      <c r="FK3" s="185"/>
      <c r="FL3" s="185"/>
      <c r="FM3" s="185"/>
      <c r="FN3" s="185"/>
      <c r="FO3" s="185"/>
      <c r="FP3" s="185"/>
      <c r="FQ3" s="185"/>
      <c r="FR3" s="185"/>
      <c r="FS3" s="185"/>
      <c r="FT3" s="185"/>
      <c r="FU3" s="185"/>
      <c r="FV3" s="185"/>
      <c r="FW3" s="185"/>
      <c r="FX3" s="185"/>
      <c r="FY3" s="185"/>
      <c r="FZ3" s="185"/>
      <c r="GA3" s="185"/>
      <c r="GB3" s="185"/>
      <c r="GC3" s="185"/>
      <c r="GD3" s="185"/>
      <c r="GE3" s="185"/>
      <c r="GF3" s="185"/>
      <c r="GG3" s="185"/>
      <c r="GH3" s="185"/>
      <c r="GI3" s="185"/>
      <c r="GJ3" s="185"/>
      <c r="GK3" s="185"/>
      <c r="GL3" s="185"/>
      <c r="GM3" s="185"/>
      <c r="GN3" s="185"/>
      <c r="GO3" s="185"/>
      <c r="GP3" s="185"/>
      <c r="GQ3" s="185"/>
      <c r="GR3" s="185"/>
      <c r="GS3" s="185"/>
      <c r="GT3" s="185"/>
      <c r="GU3" s="185"/>
      <c r="GV3" s="185"/>
      <c r="GW3" s="185"/>
      <c r="GX3" s="185"/>
      <c r="GY3" s="185"/>
      <c r="GZ3" s="185"/>
      <c r="HA3" s="185"/>
      <c r="HB3" s="185"/>
      <c r="HC3" s="185"/>
      <c r="HD3" s="185"/>
      <c r="HE3" s="185"/>
      <c r="HF3" s="185"/>
      <c r="HG3" s="185"/>
      <c r="HH3" s="185"/>
      <c r="HI3" s="185"/>
    </row>
    <row r="4" spans="1:217" ht="15" x14ac:dyDescent="0.25">
      <c r="A4" s="187"/>
      <c r="B4" s="188" t="s">
        <v>160</v>
      </c>
      <c r="C4" s="170">
        <v>23750.515183606283</v>
      </c>
      <c r="D4" s="170">
        <v>22830.38982724585</v>
      </c>
      <c r="E4" s="170">
        <v>23209.889217400225</v>
      </c>
      <c r="F4" s="170">
        <v>24195.437976861878</v>
      </c>
      <c r="G4" s="170">
        <v>24738.594826748966</v>
      </c>
      <c r="H4" s="170">
        <v>24992.891218135777</v>
      </c>
      <c r="I4" s="170">
        <v>24544.107756059369</v>
      </c>
      <c r="J4" s="170">
        <v>26245.721193635938</v>
      </c>
      <c r="K4" s="170">
        <v>27710.806236366814</v>
      </c>
      <c r="L4" s="170">
        <v>27696.735426549687</v>
      </c>
      <c r="M4" s="170">
        <v>24580.94050554189</v>
      </c>
      <c r="N4" s="170">
        <v>23814.53903564511</v>
      </c>
      <c r="O4" s="170">
        <v>27773.960441469444</v>
      </c>
      <c r="P4" s="170">
        <v>28190.862019399781</v>
      </c>
      <c r="Q4" s="170">
        <v>26475.220515040608</v>
      </c>
      <c r="R4" s="170">
        <v>27642.018854374699</v>
      </c>
      <c r="S4" s="170">
        <v>28262.549985768779</v>
      </c>
      <c r="T4" s="170">
        <v>28532.938960957821</v>
      </c>
      <c r="U4" s="170">
        <v>28241.568544632239</v>
      </c>
      <c r="V4" s="170">
        <v>29844.72737874791</v>
      </c>
      <c r="W4" s="170">
        <v>31012.92089725495</v>
      </c>
      <c r="X4" s="170">
        <v>29984.625817568958</v>
      </c>
      <c r="Y4" s="170">
        <v>27710.080625903083</v>
      </c>
      <c r="Z4" s="170">
        <v>30532.654308054807</v>
      </c>
      <c r="AA4" s="170">
        <v>35115.364775524402</v>
      </c>
      <c r="AB4" s="170">
        <v>34154.62915761747</v>
      </c>
      <c r="AC4" s="170">
        <v>29687.719302002668</v>
      </c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7"/>
      <c r="BF4" s="187"/>
      <c r="BG4" s="187"/>
      <c r="BH4" s="187"/>
      <c r="BI4" s="187"/>
      <c r="BJ4" s="187"/>
      <c r="BK4" s="187"/>
      <c r="BL4" s="187"/>
      <c r="BM4" s="187"/>
      <c r="BN4" s="187"/>
      <c r="BO4" s="187"/>
      <c r="BP4" s="187"/>
      <c r="BQ4" s="187"/>
      <c r="BR4" s="187"/>
      <c r="BS4" s="187"/>
      <c r="BT4" s="187"/>
      <c r="BU4" s="187"/>
      <c r="BV4" s="187"/>
      <c r="BW4" s="187"/>
      <c r="BX4" s="187"/>
      <c r="BY4" s="187"/>
      <c r="BZ4" s="187"/>
      <c r="CA4" s="187"/>
      <c r="CB4" s="187"/>
      <c r="CC4" s="187"/>
      <c r="CD4" s="187"/>
      <c r="CE4" s="187"/>
      <c r="CF4" s="187"/>
      <c r="CG4" s="187"/>
      <c r="CH4" s="187"/>
      <c r="CI4" s="187"/>
      <c r="CJ4" s="187"/>
      <c r="CK4" s="187"/>
      <c r="CL4" s="187"/>
      <c r="CM4" s="187"/>
      <c r="CN4" s="187"/>
      <c r="CO4" s="187"/>
      <c r="CP4" s="187"/>
      <c r="CQ4" s="187"/>
      <c r="CR4" s="187"/>
      <c r="CS4" s="187"/>
      <c r="CT4" s="187"/>
      <c r="CU4" s="187"/>
      <c r="CV4" s="187"/>
      <c r="CW4" s="187"/>
      <c r="CX4" s="187"/>
      <c r="CY4" s="187"/>
      <c r="CZ4" s="187"/>
      <c r="DA4" s="187"/>
      <c r="DB4" s="187"/>
      <c r="DC4" s="187"/>
      <c r="DD4" s="187"/>
      <c r="DE4" s="187"/>
      <c r="DF4" s="187"/>
      <c r="DG4" s="187"/>
      <c r="DH4" s="187"/>
      <c r="DI4" s="187"/>
      <c r="DJ4" s="187"/>
      <c r="DK4" s="187"/>
      <c r="DL4" s="187"/>
      <c r="DM4" s="187"/>
      <c r="DN4" s="187"/>
      <c r="DO4" s="187"/>
      <c r="DP4" s="187"/>
      <c r="DQ4" s="187"/>
      <c r="DR4" s="187"/>
      <c r="DS4" s="187"/>
      <c r="DT4" s="187"/>
      <c r="DU4" s="187"/>
      <c r="DV4" s="187"/>
      <c r="DW4" s="187"/>
      <c r="DX4" s="187"/>
      <c r="DY4" s="187"/>
      <c r="DZ4" s="187"/>
      <c r="EA4" s="187"/>
      <c r="EB4" s="187"/>
      <c r="EC4" s="187"/>
      <c r="ED4" s="187"/>
      <c r="EE4" s="187"/>
      <c r="EF4" s="187"/>
      <c r="EG4" s="187"/>
      <c r="EH4" s="187"/>
      <c r="EI4" s="187"/>
      <c r="EJ4" s="187"/>
      <c r="EK4" s="187"/>
      <c r="EL4" s="187"/>
      <c r="EM4" s="187"/>
      <c r="EN4" s="187"/>
      <c r="EO4" s="187"/>
      <c r="EP4" s="187"/>
      <c r="EQ4" s="187"/>
      <c r="ER4" s="187"/>
      <c r="ES4" s="187"/>
      <c r="ET4" s="187"/>
      <c r="EU4" s="187"/>
      <c r="EV4" s="187"/>
      <c r="EW4" s="187"/>
      <c r="EX4" s="187"/>
      <c r="EY4" s="187"/>
      <c r="EZ4" s="187"/>
      <c r="FA4" s="187"/>
      <c r="FB4" s="187"/>
      <c r="FC4" s="187"/>
      <c r="FD4" s="187"/>
      <c r="FE4" s="187"/>
      <c r="FF4" s="187"/>
      <c r="FG4" s="187"/>
      <c r="FH4" s="187"/>
      <c r="FI4" s="187"/>
      <c r="FJ4" s="187"/>
      <c r="FK4" s="187"/>
      <c r="FL4" s="187"/>
      <c r="FM4" s="187"/>
      <c r="FN4" s="187"/>
      <c r="FO4" s="187"/>
      <c r="FP4" s="187"/>
      <c r="FQ4" s="187"/>
      <c r="FR4" s="187"/>
      <c r="FS4" s="187"/>
      <c r="FT4" s="187"/>
      <c r="FU4" s="187"/>
      <c r="FV4" s="187"/>
      <c r="FW4" s="187"/>
      <c r="FX4" s="187"/>
      <c r="FY4" s="187"/>
      <c r="FZ4" s="187"/>
      <c r="GA4" s="187"/>
      <c r="GB4" s="187"/>
      <c r="GC4" s="187"/>
      <c r="GD4" s="187"/>
      <c r="GE4" s="187"/>
      <c r="GF4" s="187"/>
      <c r="GG4" s="187"/>
      <c r="GH4" s="187"/>
      <c r="GI4" s="187"/>
      <c r="GJ4" s="187"/>
      <c r="GK4" s="187"/>
      <c r="GL4" s="187"/>
      <c r="GM4" s="187"/>
      <c r="GN4" s="187"/>
      <c r="GO4" s="187"/>
      <c r="GP4" s="187"/>
      <c r="GQ4" s="187"/>
      <c r="GR4" s="187"/>
      <c r="GS4" s="187"/>
      <c r="GT4" s="187"/>
      <c r="GU4" s="187"/>
      <c r="GV4" s="187"/>
      <c r="GW4" s="187"/>
      <c r="GX4" s="187"/>
      <c r="GY4" s="187"/>
      <c r="GZ4" s="187"/>
      <c r="HA4" s="187"/>
      <c r="HB4" s="187"/>
      <c r="HC4" s="187"/>
      <c r="HD4" s="187"/>
      <c r="HE4" s="187"/>
      <c r="HF4" s="187"/>
      <c r="HG4" s="187"/>
      <c r="HH4" s="187"/>
      <c r="HI4" s="187"/>
    </row>
    <row r="5" spans="1:217" ht="15" x14ac:dyDescent="0.25">
      <c r="A5" s="187"/>
      <c r="B5" s="189" t="s">
        <v>159</v>
      </c>
      <c r="C5" s="185">
        <v>2467.9899613646539</v>
      </c>
      <c r="D5" s="185">
        <v>2514.1153458435451</v>
      </c>
      <c r="E5" s="185">
        <v>2582.7979309497082</v>
      </c>
      <c r="F5" s="185">
        <v>2479.5895180063608</v>
      </c>
      <c r="G5" s="185">
        <v>2582.805810033361</v>
      </c>
      <c r="H5" s="185">
        <v>2603.2838379957916</v>
      </c>
      <c r="I5" s="185">
        <v>2583.2123353466714</v>
      </c>
      <c r="J5" s="185">
        <v>3035.0439348998921</v>
      </c>
      <c r="K5" s="185">
        <v>2844.2674977378533</v>
      </c>
      <c r="L5" s="185">
        <v>3181.027009620052</v>
      </c>
      <c r="M5" s="185">
        <v>3084.7943202920615</v>
      </c>
      <c r="N5" s="185">
        <v>3104.3949973463245</v>
      </c>
      <c r="O5" s="185">
        <v>3078.4890232316411</v>
      </c>
      <c r="P5" s="185">
        <v>3373.2045617005688</v>
      </c>
      <c r="Q5" s="185">
        <v>3360.3855872413933</v>
      </c>
      <c r="R5" s="185">
        <v>3221.9169825801373</v>
      </c>
      <c r="S5" s="185">
        <v>3215.3050238633482</v>
      </c>
      <c r="T5" s="185">
        <v>3107.773238715743</v>
      </c>
      <c r="U5" s="185">
        <v>3637.4657963032382</v>
      </c>
      <c r="V5" s="185">
        <v>3765.2003875415958</v>
      </c>
      <c r="W5" s="185">
        <v>3767.7415914017506</v>
      </c>
      <c r="X5" s="185">
        <v>3738.9294199114274</v>
      </c>
      <c r="Y5" s="185">
        <v>3427.2138531340875</v>
      </c>
      <c r="Z5" s="185">
        <v>3394.1858605749967</v>
      </c>
      <c r="AA5" s="185">
        <v>3576.6083463233795</v>
      </c>
      <c r="AB5" s="185">
        <v>3352.5131517053492</v>
      </c>
      <c r="AC5" s="185">
        <v>3550.9462637956744</v>
      </c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  <c r="AX5" s="185"/>
      <c r="AY5" s="185"/>
      <c r="AZ5" s="185"/>
      <c r="BA5" s="185"/>
      <c r="BB5" s="185"/>
      <c r="BC5" s="185"/>
      <c r="BD5" s="185"/>
      <c r="BE5" s="185"/>
      <c r="BF5" s="185"/>
      <c r="BG5" s="185"/>
      <c r="BH5" s="185"/>
      <c r="BI5" s="185"/>
      <c r="BJ5" s="185"/>
      <c r="BK5" s="185"/>
      <c r="BL5" s="185"/>
      <c r="BM5" s="185"/>
      <c r="BN5" s="185"/>
      <c r="BO5" s="185"/>
      <c r="BP5" s="185"/>
      <c r="BQ5" s="185"/>
      <c r="BR5" s="185"/>
      <c r="BS5" s="185"/>
      <c r="BT5" s="185"/>
      <c r="BU5" s="185"/>
      <c r="BV5" s="185"/>
      <c r="BW5" s="185"/>
      <c r="BX5" s="185"/>
      <c r="BY5" s="185"/>
      <c r="BZ5" s="185"/>
      <c r="CA5" s="185"/>
      <c r="CB5" s="185"/>
      <c r="CC5" s="185"/>
      <c r="CD5" s="185"/>
      <c r="CE5" s="185"/>
      <c r="CF5" s="185"/>
      <c r="CG5" s="185"/>
      <c r="CH5" s="185"/>
      <c r="CI5" s="185"/>
      <c r="CJ5" s="185"/>
      <c r="CK5" s="185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185"/>
      <c r="DG5" s="185"/>
      <c r="DH5" s="185"/>
      <c r="DI5" s="185"/>
      <c r="DJ5" s="185"/>
      <c r="DK5" s="185"/>
      <c r="DL5" s="185"/>
      <c r="DM5" s="185"/>
      <c r="DN5" s="185"/>
      <c r="DO5" s="185"/>
      <c r="DP5" s="185"/>
      <c r="DQ5" s="185"/>
      <c r="DR5" s="185"/>
      <c r="DS5" s="185"/>
      <c r="DT5" s="185"/>
      <c r="DU5" s="185"/>
      <c r="DV5" s="185"/>
      <c r="DW5" s="185"/>
      <c r="DX5" s="185"/>
      <c r="DY5" s="185"/>
      <c r="DZ5" s="185"/>
      <c r="EA5" s="185"/>
      <c r="EB5" s="185"/>
      <c r="EC5" s="185"/>
      <c r="ED5" s="185"/>
      <c r="EE5" s="185"/>
      <c r="EF5" s="185"/>
      <c r="EG5" s="185"/>
      <c r="EH5" s="185"/>
      <c r="EI5" s="185"/>
      <c r="EJ5" s="185"/>
      <c r="EK5" s="185"/>
      <c r="EL5" s="185"/>
      <c r="EM5" s="185"/>
      <c r="EN5" s="185"/>
      <c r="EO5" s="185"/>
      <c r="EP5" s="185"/>
      <c r="EQ5" s="185"/>
      <c r="ER5" s="185"/>
      <c r="ES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  <c r="FL5" s="185"/>
      <c r="FM5" s="185"/>
      <c r="FN5" s="185"/>
      <c r="FO5" s="185"/>
      <c r="FP5" s="185"/>
      <c r="FQ5" s="185"/>
      <c r="FR5" s="185"/>
      <c r="FS5" s="185"/>
      <c r="FT5" s="185"/>
      <c r="FU5" s="185"/>
      <c r="FV5" s="185"/>
      <c r="FW5" s="185"/>
      <c r="FX5" s="185"/>
      <c r="FY5" s="185"/>
      <c r="FZ5" s="185"/>
      <c r="GA5" s="185"/>
      <c r="GB5" s="185"/>
      <c r="GC5" s="185"/>
      <c r="GD5" s="185"/>
      <c r="GE5" s="185"/>
      <c r="GF5" s="185"/>
      <c r="GG5" s="185"/>
      <c r="GH5" s="185"/>
      <c r="GI5" s="185"/>
      <c r="GJ5" s="185"/>
      <c r="GK5" s="185"/>
      <c r="GL5" s="185"/>
      <c r="GM5" s="185"/>
      <c r="GN5" s="185"/>
      <c r="GO5" s="185"/>
      <c r="GP5" s="185"/>
      <c r="GQ5" s="185"/>
      <c r="GR5" s="185"/>
      <c r="GS5" s="185"/>
      <c r="GT5" s="185"/>
      <c r="GU5" s="185"/>
      <c r="GV5" s="185"/>
      <c r="GW5" s="185"/>
      <c r="GX5" s="185"/>
      <c r="GY5" s="185"/>
      <c r="GZ5" s="185"/>
      <c r="HA5" s="185"/>
      <c r="HB5" s="185"/>
      <c r="HC5" s="185"/>
      <c r="HD5" s="185"/>
      <c r="HE5" s="185"/>
      <c r="HF5" s="185"/>
      <c r="HG5" s="185"/>
      <c r="HH5" s="185"/>
      <c r="HI5" s="185"/>
    </row>
    <row r="6" spans="1:217" ht="15" x14ac:dyDescent="0.25">
      <c r="A6" s="185"/>
      <c r="B6" s="189" t="s">
        <v>158</v>
      </c>
      <c r="C6" s="185">
        <v>1143.1472387447777</v>
      </c>
      <c r="D6" s="185">
        <v>1190.9310875603524</v>
      </c>
      <c r="E6" s="185">
        <v>1244.3068038112397</v>
      </c>
      <c r="F6" s="185">
        <v>1298.9334699096139</v>
      </c>
      <c r="G6" s="185">
        <v>1377.0740716359585</v>
      </c>
      <c r="H6" s="185">
        <v>1406.5087012191907</v>
      </c>
      <c r="I6" s="185">
        <v>1388.0911180840117</v>
      </c>
      <c r="J6" s="185">
        <v>1337.5775882705034</v>
      </c>
      <c r="K6" s="185">
        <v>1258.9501661757618</v>
      </c>
      <c r="L6" s="185">
        <v>1195.5730869433596</v>
      </c>
      <c r="M6" s="185">
        <v>1138.9487766878169</v>
      </c>
      <c r="N6" s="185">
        <v>1108.976101481358</v>
      </c>
      <c r="O6" s="185">
        <v>1105.4746401788893</v>
      </c>
      <c r="P6" s="185">
        <v>1116.22743351183</v>
      </c>
      <c r="Q6" s="185">
        <v>1151.8392329309897</v>
      </c>
      <c r="R6" s="185">
        <v>1193.8862487592121</v>
      </c>
      <c r="S6" s="185">
        <v>1239.6496627997242</v>
      </c>
      <c r="T6" s="185">
        <v>1278.2518086679495</v>
      </c>
      <c r="U6" s="185">
        <v>1301.0994087888353</v>
      </c>
      <c r="V6" s="185">
        <v>1329.4570853989142</v>
      </c>
      <c r="W6" s="185">
        <v>1366.0236446914839</v>
      </c>
      <c r="X6" s="185">
        <v>1356.9076769949691</v>
      </c>
      <c r="Y6" s="185">
        <v>1377.1328898860465</v>
      </c>
      <c r="Z6" s="185">
        <v>1395.6224395190507</v>
      </c>
      <c r="AA6" s="185">
        <v>1450.1941592655489</v>
      </c>
      <c r="AB6" s="185">
        <v>1510.2189179754689</v>
      </c>
      <c r="AC6" s="185">
        <v>1416.5186372924964</v>
      </c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5"/>
      <c r="BE6" s="185"/>
      <c r="BF6" s="185"/>
      <c r="BG6" s="185"/>
      <c r="BH6" s="185"/>
      <c r="BI6" s="185"/>
      <c r="BJ6" s="185"/>
      <c r="BK6" s="185"/>
      <c r="BL6" s="185"/>
      <c r="BM6" s="185"/>
      <c r="BN6" s="185"/>
      <c r="BO6" s="185"/>
      <c r="BP6" s="185"/>
      <c r="BQ6" s="185"/>
      <c r="BR6" s="185"/>
      <c r="BS6" s="185"/>
      <c r="BT6" s="185"/>
      <c r="BU6" s="185"/>
      <c r="BV6" s="185"/>
      <c r="BW6" s="185"/>
      <c r="BX6" s="185"/>
      <c r="BY6" s="185"/>
      <c r="BZ6" s="185"/>
      <c r="CA6" s="185"/>
      <c r="CB6" s="185"/>
      <c r="CC6" s="185"/>
      <c r="CD6" s="185"/>
      <c r="CE6" s="185"/>
      <c r="CF6" s="185"/>
      <c r="CG6" s="185"/>
      <c r="CH6" s="185"/>
      <c r="CI6" s="185"/>
      <c r="CJ6" s="185"/>
      <c r="CK6" s="185"/>
      <c r="CL6" s="185"/>
      <c r="CM6" s="185"/>
      <c r="CN6" s="185"/>
      <c r="CO6" s="185"/>
      <c r="CP6" s="185"/>
      <c r="CQ6" s="185"/>
      <c r="CR6" s="185"/>
      <c r="CS6" s="185"/>
      <c r="CT6" s="185"/>
      <c r="CU6" s="185"/>
      <c r="CV6" s="185"/>
      <c r="CW6" s="185"/>
      <c r="CX6" s="185"/>
      <c r="CY6" s="185"/>
      <c r="CZ6" s="185"/>
      <c r="DA6" s="185"/>
      <c r="DB6" s="185"/>
      <c r="DC6" s="185"/>
      <c r="DD6" s="185"/>
      <c r="DE6" s="185"/>
      <c r="DF6" s="185"/>
      <c r="DG6" s="185"/>
      <c r="DH6" s="185"/>
      <c r="DI6" s="185"/>
      <c r="DJ6" s="185"/>
      <c r="DK6" s="185"/>
      <c r="DL6" s="185"/>
      <c r="DM6" s="185"/>
      <c r="DN6" s="185"/>
      <c r="DO6" s="185"/>
      <c r="DP6" s="185"/>
      <c r="DQ6" s="185"/>
      <c r="DR6" s="185"/>
      <c r="DS6" s="185"/>
      <c r="DT6" s="185"/>
      <c r="DU6" s="185"/>
      <c r="DV6" s="185"/>
      <c r="DW6" s="185"/>
      <c r="DX6" s="185"/>
      <c r="DY6" s="185"/>
      <c r="DZ6" s="185"/>
      <c r="EA6" s="185"/>
      <c r="EB6" s="185"/>
      <c r="EC6" s="185"/>
      <c r="ED6" s="185"/>
      <c r="EE6" s="185"/>
      <c r="EF6" s="185"/>
      <c r="EG6" s="185"/>
      <c r="EH6" s="185"/>
      <c r="EI6" s="185"/>
      <c r="EJ6" s="185"/>
      <c r="EK6" s="185"/>
      <c r="EL6" s="185"/>
      <c r="EM6" s="185"/>
      <c r="EN6" s="185"/>
      <c r="EO6" s="185"/>
      <c r="EP6" s="185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  <c r="FL6" s="185"/>
      <c r="FM6" s="185"/>
      <c r="FN6" s="185"/>
      <c r="FO6" s="185"/>
      <c r="FP6" s="185"/>
      <c r="FQ6" s="185"/>
      <c r="FR6" s="185"/>
      <c r="FS6" s="185"/>
      <c r="FT6" s="185"/>
      <c r="FU6" s="185"/>
      <c r="FV6" s="185"/>
      <c r="FW6" s="185"/>
      <c r="FX6" s="185"/>
      <c r="FY6" s="185"/>
      <c r="FZ6" s="185"/>
      <c r="GA6" s="185"/>
      <c r="GB6" s="185"/>
      <c r="GC6" s="185"/>
      <c r="GD6" s="185"/>
      <c r="GE6" s="185"/>
      <c r="GF6" s="185"/>
      <c r="GG6" s="185"/>
      <c r="GH6" s="185"/>
      <c r="GI6" s="185"/>
      <c r="GJ6" s="185"/>
      <c r="GK6" s="185"/>
      <c r="GL6" s="185"/>
      <c r="GM6" s="185"/>
      <c r="GN6" s="185"/>
      <c r="GO6" s="185"/>
      <c r="GP6" s="185"/>
      <c r="GQ6" s="185"/>
      <c r="GR6" s="185"/>
      <c r="GS6" s="185"/>
      <c r="GT6" s="185"/>
      <c r="GU6" s="185"/>
      <c r="GV6" s="185"/>
      <c r="GW6" s="185"/>
      <c r="GX6" s="185"/>
      <c r="GY6" s="185"/>
      <c r="GZ6" s="185"/>
      <c r="HA6" s="185"/>
      <c r="HB6" s="185"/>
      <c r="HC6" s="185"/>
      <c r="HD6" s="185"/>
      <c r="HE6" s="185"/>
      <c r="HF6" s="185"/>
      <c r="HG6" s="185"/>
      <c r="HH6" s="185"/>
      <c r="HI6" s="185"/>
    </row>
    <row r="7" spans="1:217" ht="15" x14ac:dyDescent="0.25">
      <c r="A7" s="185"/>
      <c r="B7" s="189" t="s">
        <v>157</v>
      </c>
      <c r="C7" s="185">
        <v>20139.377983496852</v>
      </c>
      <c r="D7" s="185">
        <v>19125.343393841951</v>
      </c>
      <c r="E7" s="185">
        <v>19382.784482639276</v>
      </c>
      <c r="F7" s="185">
        <v>20416.914988945904</v>
      </c>
      <c r="G7" s="185">
        <v>20778.714945079646</v>
      </c>
      <c r="H7" s="185">
        <v>20983.098678920796</v>
      </c>
      <c r="I7" s="185">
        <v>20572.804302628687</v>
      </c>
      <c r="J7" s="185">
        <v>21873.099670465544</v>
      </c>
      <c r="K7" s="185">
        <v>23607.588572453198</v>
      </c>
      <c r="L7" s="185">
        <v>23320.135329986275</v>
      </c>
      <c r="M7" s="185">
        <v>20357.197408562013</v>
      </c>
      <c r="N7" s="185">
        <v>19601.167936817426</v>
      </c>
      <c r="O7" s="185">
        <v>23589.996778058914</v>
      </c>
      <c r="P7" s="185">
        <v>23701.430024187383</v>
      </c>
      <c r="Q7" s="185">
        <v>21962.995694868223</v>
      </c>
      <c r="R7" s="185">
        <v>23226.21562303535</v>
      </c>
      <c r="S7" s="185">
        <v>23807.595299105706</v>
      </c>
      <c r="T7" s="185">
        <v>24146.913913574128</v>
      </c>
      <c r="U7" s="185">
        <v>23303.003339540166</v>
      </c>
      <c r="V7" s="185">
        <v>24750.069905807399</v>
      </c>
      <c r="W7" s="185">
        <v>25879.155661161716</v>
      </c>
      <c r="X7" s="185">
        <v>24888.788720662564</v>
      </c>
      <c r="Y7" s="185">
        <v>22905.733882882949</v>
      </c>
      <c r="Z7" s="185">
        <v>25742.846007960758</v>
      </c>
      <c r="AA7" s="185">
        <v>30088.562269935475</v>
      </c>
      <c r="AB7" s="185">
        <v>29291.89708793665</v>
      </c>
      <c r="AC7" s="185">
        <v>24720.254400914495</v>
      </c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  <c r="AU7" s="185"/>
      <c r="AV7" s="185"/>
      <c r="AW7" s="185"/>
      <c r="AX7" s="185"/>
      <c r="AY7" s="185"/>
      <c r="AZ7" s="185"/>
      <c r="BA7" s="185"/>
      <c r="BB7" s="185"/>
      <c r="BC7" s="185"/>
      <c r="BD7" s="185"/>
      <c r="BE7" s="185"/>
      <c r="BF7" s="185"/>
      <c r="BG7" s="185"/>
      <c r="BH7" s="185"/>
      <c r="BI7" s="185"/>
      <c r="BJ7" s="185"/>
      <c r="BK7" s="185"/>
      <c r="BL7" s="185"/>
      <c r="BM7" s="185"/>
      <c r="BN7" s="185"/>
      <c r="BO7" s="185"/>
      <c r="BP7" s="185"/>
      <c r="BQ7" s="185"/>
      <c r="BR7" s="185"/>
      <c r="BS7" s="185"/>
      <c r="BT7" s="185"/>
      <c r="BU7" s="185"/>
      <c r="BV7" s="185"/>
      <c r="BW7" s="185"/>
      <c r="BX7" s="185"/>
      <c r="BY7" s="185"/>
      <c r="BZ7" s="185"/>
      <c r="CA7" s="185"/>
      <c r="CB7" s="185"/>
      <c r="CC7" s="185"/>
      <c r="CD7" s="185"/>
      <c r="CE7" s="185"/>
      <c r="CF7" s="185"/>
      <c r="CG7" s="185"/>
      <c r="CH7" s="185"/>
      <c r="CI7" s="185"/>
      <c r="CJ7" s="185"/>
      <c r="CK7" s="185"/>
      <c r="CL7" s="185"/>
      <c r="CM7" s="185"/>
      <c r="CN7" s="185"/>
      <c r="CO7" s="185"/>
      <c r="CP7" s="185"/>
      <c r="CQ7" s="185"/>
      <c r="CR7" s="185"/>
      <c r="CS7" s="185"/>
      <c r="CT7" s="185"/>
      <c r="CU7" s="185"/>
      <c r="CV7" s="185"/>
      <c r="CW7" s="185"/>
      <c r="CX7" s="185"/>
      <c r="CY7" s="185"/>
      <c r="CZ7" s="185"/>
      <c r="DA7" s="185"/>
      <c r="DB7" s="185"/>
      <c r="DC7" s="185"/>
      <c r="DD7" s="185"/>
      <c r="DE7" s="185"/>
      <c r="DF7" s="185"/>
      <c r="DG7" s="185"/>
      <c r="DH7" s="185"/>
      <c r="DI7" s="185"/>
      <c r="DJ7" s="185"/>
      <c r="DK7" s="185"/>
      <c r="DL7" s="185"/>
      <c r="DM7" s="185"/>
      <c r="DN7" s="185"/>
      <c r="DO7" s="185"/>
      <c r="DP7" s="185"/>
      <c r="DQ7" s="185"/>
      <c r="DR7" s="185"/>
      <c r="DS7" s="185"/>
      <c r="DT7" s="185"/>
      <c r="DU7" s="185"/>
      <c r="DV7" s="185"/>
      <c r="DW7" s="185"/>
      <c r="DX7" s="185"/>
      <c r="DY7" s="185"/>
      <c r="DZ7" s="185"/>
      <c r="EA7" s="185"/>
      <c r="EB7" s="185"/>
      <c r="EC7" s="185"/>
      <c r="ED7" s="185"/>
      <c r="EE7" s="185"/>
      <c r="EF7" s="185"/>
      <c r="EG7" s="185"/>
      <c r="EH7" s="185"/>
      <c r="EI7" s="185"/>
      <c r="EJ7" s="185"/>
      <c r="EK7" s="185"/>
      <c r="EL7" s="185"/>
      <c r="EM7" s="185"/>
      <c r="EN7" s="185"/>
      <c r="EO7" s="185"/>
      <c r="EP7" s="185"/>
      <c r="EQ7" s="185"/>
      <c r="ER7" s="185"/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  <c r="FF7" s="185"/>
      <c r="FG7" s="185"/>
      <c r="FH7" s="185"/>
      <c r="FI7" s="185"/>
      <c r="FJ7" s="185"/>
      <c r="FK7" s="185"/>
      <c r="FL7" s="185"/>
      <c r="FM7" s="185"/>
      <c r="FN7" s="185"/>
      <c r="FO7" s="185"/>
      <c r="FP7" s="185"/>
      <c r="FQ7" s="185"/>
      <c r="FR7" s="185"/>
      <c r="FS7" s="185"/>
      <c r="FT7" s="185"/>
      <c r="FU7" s="185"/>
      <c r="FV7" s="185"/>
      <c r="FW7" s="185"/>
      <c r="FX7" s="185"/>
      <c r="FY7" s="185"/>
      <c r="FZ7" s="185"/>
      <c r="GA7" s="185"/>
      <c r="GB7" s="185"/>
      <c r="GC7" s="185"/>
      <c r="GD7" s="185"/>
      <c r="GE7" s="185"/>
      <c r="GF7" s="185"/>
      <c r="GG7" s="185"/>
      <c r="GH7" s="185"/>
      <c r="GI7" s="185"/>
      <c r="GJ7" s="185"/>
      <c r="GK7" s="185"/>
      <c r="GL7" s="185"/>
      <c r="GM7" s="185"/>
      <c r="GN7" s="185"/>
      <c r="GO7" s="185"/>
      <c r="GP7" s="185"/>
      <c r="GQ7" s="185"/>
      <c r="GR7" s="185"/>
      <c r="GS7" s="185"/>
      <c r="GT7" s="185"/>
      <c r="GU7" s="185"/>
      <c r="GV7" s="185"/>
      <c r="GW7" s="185"/>
      <c r="GX7" s="185"/>
      <c r="GY7" s="185"/>
      <c r="GZ7" s="185"/>
      <c r="HA7" s="185"/>
      <c r="HB7" s="185"/>
      <c r="HC7" s="185"/>
      <c r="HD7" s="185"/>
      <c r="HE7" s="185"/>
      <c r="HF7" s="185"/>
      <c r="HG7" s="185"/>
      <c r="HH7" s="185"/>
      <c r="HI7" s="185"/>
    </row>
    <row r="8" spans="1:217" ht="15" x14ac:dyDescent="0.25">
      <c r="A8" s="187"/>
      <c r="B8" s="188" t="s">
        <v>156</v>
      </c>
      <c r="C8" s="170">
        <v>7183.138250506483</v>
      </c>
      <c r="D8" s="170">
        <v>7279.1218857030208</v>
      </c>
      <c r="E8" s="170">
        <v>7035.8473981266943</v>
      </c>
      <c r="F8" s="170">
        <v>7156.0570467815114</v>
      </c>
      <c r="G8" s="170">
        <v>7674.8228836309054</v>
      </c>
      <c r="H8" s="170">
        <v>7807.4027623744587</v>
      </c>
      <c r="I8" s="170">
        <v>7729.1615009850648</v>
      </c>
      <c r="J8" s="170">
        <v>8215.2667821099549</v>
      </c>
      <c r="K8" s="170">
        <v>7983.6282274196983</v>
      </c>
      <c r="L8" s="170">
        <v>8078.313699833192</v>
      </c>
      <c r="M8" s="170">
        <v>8279.2868544193771</v>
      </c>
      <c r="N8" s="170">
        <v>7068.0127036839549</v>
      </c>
      <c r="O8" s="170">
        <v>7124.9393200831782</v>
      </c>
      <c r="P8" s="170">
        <v>8606.5414930551578</v>
      </c>
      <c r="Q8" s="170">
        <v>8536.7064558256734</v>
      </c>
      <c r="R8" s="170">
        <v>8581.4772058250746</v>
      </c>
      <c r="S8" s="170">
        <v>8757.1191181710019</v>
      </c>
      <c r="T8" s="170">
        <v>9165.0117982374104</v>
      </c>
      <c r="U8" s="170">
        <v>8574.8553102524165</v>
      </c>
      <c r="V8" s="170">
        <v>8747.7613065899568</v>
      </c>
      <c r="W8" s="170">
        <v>9040.2423053461771</v>
      </c>
      <c r="X8" s="170">
        <v>9113.2348126746037</v>
      </c>
      <c r="Y8" s="170">
        <v>8964.4744268149188</v>
      </c>
      <c r="Z8" s="170">
        <v>9436.1453731510119</v>
      </c>
      <c r="AA8" s="170">
        <v>9596.6247876767447</v>
      </c>
      <c r="AB8" s="170">
        <v>9305.0169725559481</v>
      </c>
      <c r="AC8" s="170">
        <v>10029.703260435548</v>
      </c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187"/>
      <c r="AO8" s="187"/>
      <c r="AP8" s="187"/>
      <c r="AQ8" s="187"/>
      <c r="AR8" s="187"/>
      <c r="AS8" s="187"/>
      <c r="AT8" s="187"/>
      <c r="AU8" s="187"/>
      <c r="AV8" s="187"/>
      <c r="AW8" s="187"/>
      <c r="AX8" s="187"/>
      <c r="AY8" s="187"/>
      <c r="AZ8" s="187"/>
      <c r="BA8" s="187"/>
      <c r="BB8" s="187"/>
      <c r="BC8" s="187"/>
      <c r="BD8" s="187"/>
      <c r="BE8" s="187"/>
      <c r="BF8" s="187"/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187"/>
      <c r="BR8" s="187"/>
      <c r="BS8" s="187"/>
      <c r="BT8" s="187"/>
      <c r="BU8" s="187"/>
      <c r="BV8" s="187"/>
      <c r="BW8" s="187"/>
      <c r="BX8" s="187"/>
      <c r="BY8" s="187"/>
      <c r="BZ8" s="187"/>
      <c r="CA8" s="187"/>
      <c r="CB8" s="187"/>
      <c r="CC8" s="187"/>
      <c r="CD8" s="187"/>
      <c r="CE8" s="187"/>
      <c r="CF8" s="187"/>
      <c r="CG8" s="187"/>
      <c r="CH8" s="187"/>
      <c r="CI8" s="187"/>
      <c r="CJ8" s="187"/>
      <c r="CK8" s="187"/>
      <c r="CL8" s="187"/>
      <c r="CM8" s="187"/>
      <c r="CN8" s="187"/>
      <c r="CO8" s="187"/>
      <c r="CP8" s="187"/>
      <c r="CQ8" s="187"/>
      <c r="CR8" s="187"/>
      <c r="CS8" s="187"/>
      <c r="CT8" s="187"/>
      <c r="CU8" s="187"/>
      <c r="CV8" s="187"/>
      <c r="CW8" s="187"/>
      <c r="CX8" s="187"/>
      <c r="CY8" s="187"/>
      <c r="CZ8" s="187"/>
      <c r="DA8" s="187"/>
      <c r="DB8" s="187"/>
      <c r="DC8" s="187"/>
      <c r="DD8" s="187"/>
      <c r="DE8" s="187"/>
      <c r="DF8" s="187"/>
      <c r="DG8" s="187"/>
      <c r="DH8" s="187"/>
      <c r="DI8" s="187"/>
      <c r="DJ8" s="187"/>
      <c r="DK8" s="187"/>
      <c r="DL8" s="187"/>
      <c r="DM8" s="187"/>
      <c r="DN8" s="187"/>
      <c r="DO8" s="187"/>
      <c r="DP8" s="187"/>
      <c r="DQ8" s="187"/>
      <c r="DR8" s="187"/>
      <c r="DS8" s="187"/>
      <c r="DT8" s="187"/>
      <c r="DU8" s="187"/>
      <c r="DV8" s="187"/>
      <c r="DW8" s="187"/>
      <c r="DX8" s="187"/>
      <c r="DY8" s="187"/>
      <c r="DZ8" s="187"/>
      <c r="EA8" s="187"/>
      <c r="EB8" s="187"/>
      <c r="EC8" s="187"/>
      <c r="ED8" s="187"/>
      <c r="EE8" s="187"/>
      <c r="EF8" s="187"/>
      <c r="EG8" s="187"/>
      <c r="EH8" s="187"/>
      <c r="EI8" s="187"/>
      <c r="EJ8" s="187"/>
      <c r="EK8" s="187"/>
      <c r="EL8" s="187"/>
      <c r="EM8" s="187"/>
      <c r="EN8" s="187"/>
      <c r="EO8" s="187"/>
      <c r="EP8" s="187"/>
      <c r="EQ8" s="187"/>
      <c r="ER8" s="187"/>
      <c r="ES8" s="187"/>
      <c r="ET8" s="187"/>
      <c r="EU8" s="187"/>
      <c r="EV8" s="187"/>
      <c r="EW8" s="187"/>
      <c r="EX8" s="187"/>
      <c r="EY8" s="187"/>
      <c r="EZ8" s="187"/>
      <c r="FA8" s="187"/>
      <c r="FB8" s="187"/>
      <c r="FC8" s="187"/>
      <c r="FD8" s="187"/>
      <c r="FE8" s="187"/>
      <c r="FF8" s="187"/>
      <c r="FG8" s="187"/>
      <c r="FH8" s="187"/>
      <c r="FI8" s="187"/>
      <c r="FJ8" s="187"/>
      <c r="FK8" s="187"/>
      <c r="FL8" s="187"/>
      <c r="FM8" s="187"/>
      <c r="FN8" s="187"/>
      <c r="FO8" s="187"/>
      <c r="FP8" s="187"/>
      <c r="FQ8" s="187"/>
      <c r="FR8" s="187"/>
      <c r="FS8" s="187"/>
      <c r="FT8" s="187"/>
      <c r="FU8" s="187"/>
      <c r="FV8" s="187"/>
      <c r="FW8" s="187"/>
      <c r="FX8" s="187"/>
      <c r="FY8" s="187"/>
      <c r="FZ8" s="187"/>
      <c r="GA8" s="187"/>
      <c r="GB8" s="187"/>
      <c r="GC8" s="187"/>
      <c r="GD8" s="187"/>
      <c r="GE8" s="187"/>
      <c r="GF8" s="187"/>
      <c r="GG8" s="187"/>
      <c r="GH8" s="187"/>
      <c r="GI8" s="187"/>
      <c r="GJ8" s="187"/>
      <c r="GK8" s="187"/>
      <c r="GL8" s="187"/>
      <c r="GM8" s="187"/>
      <c r="GN8" s="187"/>
      <c r="GO8" s="187"/>
      <c r="GP8" s="187"/>
      <c r="GQ8" s="187"/>
      <c r="GR8" s="187"/>
      <c r="GS8" s="187"/>
      <c r="GT8" s="187"/>
      <c r="GU8" s="187"/>
      <c r="GV8" s="187"/>
      <c r="GW8" s="187"/>
      <c r="GX8" s="187"/>
      <c r="GY8" s="187"/>
      <c r="GZ8" s="187"/>
      <c r="HA8" s="187"/>
      <c r="HB8" s="187"/>
      <c r="HC8" s="187"/>
      <c r="HD8" s="187"/>
      <c r="HE8" s="187"/>
      <c r="HF8" s="187"/>
      <c r="HG8" s="187"/>
      <c r="HH8" s="187"/>
      <c r="HI8" s="187"/>
    </row>
    <row r="9" spans="1:217" ht="15" x14ac:dyDescent="0.25">
      <c r="A9" s="185"/>
      <c r="B9" s="189" t="s">
        <v>155</v>
      </c>
      <c r="C9" s="185">
        <v>83.25296958472687</v>
      </c>
      <c r="D9" s="185">
        <v>83.659713907563258</v>
      </c>
      <c r="E9" s="185">
        <v>84.03141198483533</v>
      </c>
      <c r="F9" s="185">
        <v>84.367495848259949</v>
      </c>
      <c r="G9" s="185">
        <v>84.667391380553937</v>
      </c>
      <c r="H9" s="185">
        <v>84.977295832921627</v>
      </c>
      <c r="I9" s="185">
        <v>85.297352592728714</v>
      </c>
      <c r="J9" s="185">
        <v>85.62770655912081</v>
      </c>
      <c r="K9" s="185">
        <v>85.968504156895065</v>
      </c>
      <c r="L9" s="185">
        <v>86.308471591622876</v>
      </c>
      <c r="M9" s="185">
        <v>86.647580142550396</v>
      </c>
      <c r="N9" s="185">
        <v>86.985800744314474</v>
      </c>
      <c r="O9" s="185">
        <v>87.323103983651293</v>
      </c>
      <c r="P9" s="185">
        <v>87.662248492694715</v>
      </c>
      <c r="Q9" s="185">
        <v>88.003247665905093</v>
      </c>
      <c r="R9" s="185">
        <v>88.346115006716815</v>
      </c>
      <c r="S9" s="185">
        <v>88.690864128438378</v>
      </c>
      <c r="T9" s="185">
        <v>89.036830023412804</v>
      </c>
      <c r="U9" s="185">
        <v>89.384015935674881</v>
      </c>
      <c r="V9" s="185">
        <v>89.732425108223481</v>
      </c>
      <c r="W9" s="185">
        <v>90.082060782902872</v>
      </c>
      <c r="X9" s="185">
        <v>90.433082960377988</v>
      </c>
      <c r="Y9" s="185">
        <v>90.785497326097001</v>
      </c>
      <c r="Z9" s="185">
        <v>91.139309590238611</v>
      </c>
      <c r="AA9" s="185">
        <v>91.4945254878306</v>
      </c>
      <c r="AB9" s="185">
        <v>91.851125841092255</v>
      </c>
      <c r="AC9" s="185">
        <v>92.209116045946459</v>
      </c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5"/>
      <c r="CA9" s="185"/>
      <c r="CB9" s="185"/>
      <c r="CC9" s="185"/>
      <c r="CD9" s="185"/>
      <c r="CE9" s="185"/>
      <c r="CF9" s="185"/>
      <c r="CG9" s="185"/>
      <c r="CH9" s="185"/>
      <c r="CI9" s="185"/>
      <c r="CJ9" s="185"/>
      <c r="CK9" s="185"/>
      <c r="CL9" s="185"/>
      <c r="CM9" s="185"/>
      <c r="CN9" s="185"/>
      <c r="CO9" s="185"/>
      <c r="CP9" s="185"/>
      <c r="CQ9" s="185"/>
      <c r="CR9" s="185"/>
      <c r="CS9" s="185"/>
      <c r="CT9" s="185"/>
      <c r="CU9" s="185"/>
      <c r="CV9" s="185"/>
      <c r="CW9" s="185"/>
      <c r="CX9" s="185"/>
      <c r="CY9" s="185"/>
      <c r="CZ9" s="185"/>
      <c r="DA9" s="185"/>
      <c r="DB9" s="185"/>
      <c r="DC9" s="185"/>
      <c r="DD9" s="185"/>
      <c r="DE9" s="185"/>
      <c r="DF9" s="185"/>
      <c r="DG9" s="185"/>
      <c r="DH9" s="185"/>
      <c r="DI9" s="185"/>
      <c r="DJ9" s="185"/>
      <c r="DK9" s="185"/>
      <c r="DL9" s="185"/>
      <c r="DM9" s="185"/>
      <c r="DN9" s="185"/>
      <c r="DO9" s="185"/>
      <c r="DP9" s="185"/>
      <c r="DQ9" s="185"/>
      <c r="DR9" s="185"/>
      <c r="DS9" s="185"/>
      <c r="DT9" s="185"/>
      <c r="DU9" s="185"/>
      <c r="DV9" s="185"/>
      <c r="DW9" s="185"/>
      <c r="DX9" s="185"/>
      <c r="DY9" s="185"/>
      <c r="DZ9" s="185"/>
      <c r="EA9" s="185"/>
      <c r="EB9" s="185"/>
      <c r="EC9" s="185"/>
      <c r="ED9" s="185"/>
      <c r="EE9" s="185"/>
      <c r="EF9" s="185"/>
      <c r="EG9" s="185"/>
      <c r="EH9" s="185"/>
      <c r="EI9" s="185"/>
      <c r="EJ9" s="185"/>
      <c r="EK9" s="185"/>
      <c r="EL9" s="185"/>
      <c r="EM9" s="185"/>
      <c r="EN9" s="185"/>
      <c r="EO9" s="185"/>
      <c r="EP9" s="185"/>
      <c r="EQ9" s="185"/>
      <c r="ER9" s="185"/>
      <c r="ES9" s="185"/>
      <c r="ET9" s="185"/>
      <c r="EU9" s="185"/>
      <c r="EV9" s="185"/>
      <c r="EW9" s="185"/>
      <c r="EX9" s="185"/>
      <c r="EY9" s="185"/>
      <c r="EZ9" s="185"/>
      <c r="FA9" s="185"/>
      <c r="FB9" s="185"/>
      <c r="FC9" s="185"/>
      <c r="FD9" s="185"/>
      <c r="FE9" s="185"/>
      <c r="FF9" s="185"/>
      <c r="FG9" s="185"/>
      <c r="FH9" s="185"/>
      <c r="FI9" s="185"/>
      <c r="FJ9" s="185"/>
      <c r="FK9" s="185"/>
      <c r="FL9" s="185"/>
      <c r="FM9" s="185"/>
      <c r="FN9" s="185"/>
      <c r="FO9" s="185"/>
      <c r="FP9" s="185"/>
      <c r="FQ9" s="185"/>
      <c r="FR9" s="185"/>
      <c r="FS9" s="185"/>
      <c r="FT9" s="185"/>
      <c r="FU9" s="185"/>
      <c r="FV9" s="185"/>
      <c r="FW9" s="185"/>
      <c r="FX9" s="185"/>
      <c r="FY9" s="185"/>
      <c r="FZ9" s="185"/>
      <c r="GA9" s="185"/>
      <c r="GB9" s="185"/>
      <c r="GC9" s="185"/>
      <c r="GD9" s="185"/>
      <c r="GE9" s="185"/>
      <c r="GF9" s="185"/>
      <c r="GG9" s="185"/>
      <c r="GH9" s="185"/>
      <c r="GI9" s="185"/>
      <c r="GJ9" s="185"/>
      <c r="GK9" s="185"/>
      <c r="GL9" s="185"/>
      <c r="GM9" s="185"/>
      <c r="GN9" s="185"/>
      <c r="GO9" s="185"/>
      <c r="GP9" s="185"/>
      <c r="GQ9" s="185"/>
      <c r="GR9" s="185"/>
      <c r="GS9" s="185"/>
      <c r="GT9" s="185"/>
      <c r="GU9" s="185"/>
      <c r="GV9" s="185"/>
      <c r="GW9" s="185"/>
      <c r="GX9" s="185"/>
      <c r="GY9" s="185"/>
      <c r="GZ9" s="185"/>
      <c r="HA9" s="185"/>
      <c r="HB9" s="185"/>
      <c r="HC9" s="185"/>
      <c r="HD9" s="185"/>
      <c r="HE9" s="185"/>
      <c r="HF9" s="185"/>
      <c r="HG9" s="185"/>
      <c r="HH9" s="185"/>
      <c r="HI9" s="185"/>
    </row>
    <row r="10" spans="1:217" ht="15" x14ac:dyDescent="0.25">
      <c r="A10" s="185"/>
      <c r="B10" s="189" t="s">
        <v>154</v>
      </c>
      <c r="C10" s="185">
        <v>1514.0817821360608</v>
      </c>
      <c r="D10" s="185">
        <v>1547.0149678055398</v>
      </c>
      <c r="E10" s="185">
        <v>1614.8735947244661</v>
      </c>
      <c r="F10" s="185">
        <v>1783.0208524925984</v>
      </c>
      <c r="G10" s="185">
        <v>1735.3256440643638</v>
      </c>
      <c r="H10" s="185">
        <v>1776.0608407512468</v>
      </c>
      <c r="I10" s="185">
        <v>1826.1883647040977</v>
      </c>
      <c r="J10" s="185">
        <v>1889.5853029341981</v>
      </c>
      <c r="K10" s="185">
        <v>1859.4224669945443</v>
      </c>
      <c r="L10" s="185">
        <v>1956.2340702267843</v>
      </c>
      <c r="M10" s="185">
        <v>1982.7066121636319</v>
      </c>
      <c r="N10" s="185">
        <v>1782.9410610957341</v>
      </c>
      <c r="O10" s="185">
        <v>1558.7305556621145</v>
      </c>
      <c r="P10" s="185">
        <v>1942.0825904282649</v>
      </c>
      <c r="Q10" s="185">
        <v>2035.2514019005664</v>
      </c>
      <c r="R10" s="185">
        <v>2161.9561647271162</v>
      </c>
      <c r="S10" s="185">
        <v>2305.4470480070686</v>
      </c>
      <c r="T10" s="185">
        <v>2189.3445555098656</v>
      </c>
      <c r="U10" s="185">
        <v>2086.2097465021384</v>
      </c>
      <c r="V10" s="185">
        <v>2108.5099682441637</v>
      </c>
      <c r="W10" s="185">
        <v>2225.0173867775552</v>
      </c>
      <c r="X10" s="185">
        <v>2093.5361992574585</v>
      </c>
      <c r="Y10" s="185">
        <v>2213.1298541004048</v>
      </c>
      <c r="Z10" s="185">
        <v>2147.8057189229958</v>
      </c>
      <c r="AA10" s="185">
        <v>2314.2790813872807</v>
      </c>
      <c r="AB10" s="185">
        <v>2035.5087334870818</v>
      </c>
      <c r="AC10" s="185">
        <v>2178.816988814614</v>
      </c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  <c r="AU10" s="185"/>
      <c r="AV10" s="185"/>
      <c r="AW10" s="185"/>
      <c r="AX10" s="185"/>
      <c r="AY10" s="185"/>
      <c r="AZ10" s="185"/>
      <c r="BA10" s="185"/>
      <c r="BB10" s="185"/>
      <c r="BC10" s="185"/>
      <c r="BD10" s="185"/>
      <c r="BE10" s="185"/>
      <c r="BF10" s="185"/>
      <c r="BG10" s="185"/>
      <c r="BH10" s="185"/>
      <c r="BI10" s="185"/>
      <c r="BJ10" s="185"/>
      <c r="BK10" s="185"/>
      <c r="BL10" s="185"/>
      <c r="BM10" s="185"/>
      <c r="BN10" s="185"/>
      <c r="BO10" s="185"/>
      <c r="BP10" s="185"/>
      <c r="BQ10" s="185"/>
      <c r="BR10" s="185"/>
      <c r="BS10" s="185"/>
      <c r="BT10" s="185"/>
      <c r="BU10" s="185"/>
      <c r="BV10" s="185"/>
      <c r="BW10" s="185"/>
      <c r="BX10" s="185"/>
      <c r="BY10" s="185"/>
      <c r="BZ10" s="185"/>
      <c r="CA10" s="185"/>
      <c r="CB10" s="185"/>
      <c r="CC10" s="185"/>
      <c r="CD10" s="185"/>
      <c r="CE10" s="185"/>
      <c r="CF10" s="185"/>
      <c r="CG10" s="185"/>
      <c r="CH10" s="185"/>
      <c r="CI10" s="185"/>
      <c r="CJ10" s="185"/>
      <c r="CK10" s="185"/>
      <c r="CL10" s="185"/>
      <c r="CM10" s="185"/>
      <c r="CN10" s="185"/>
      <c r="CO10" s="185"/>
      <c r="CP10" s="185"/>
      <c r="CQ10" s="185"/>
      <c r="CR10" s="185"/>
      <c r="CS10" s="185"/>
      <c r="CT10" s="185"/>
      <c r="CU10" s="185"/>
      <c r="CV10" s="185"/>
      <c r="CW10" s="185"/>
      <c r="CX10" s="185"/>
      <c r="CY10" s="185"/>
      <c r="CZ10" s="185"/>
      <c r="DA10" s="185"/>
      <c r="DB10" s="185"/>
      <c r="DC10" s="185"/>
      <c r="DD10" s="185"/>
      <c r="DE10" s="185"/>
      <c r="DF10" s="185"/>
      <c r="DG10" s="185"/>
      <c r="DH10" s="185"/>
      <c r="DI10" s="185"/>
      <c r="DJ10" s="185"/>
      <c r="DK10" s="185"/>
      <c r="DL10" s="185"/>
      <c r="DM10" s="185"/>
      <c r="DN10" s="185"/>
      <c r="DO10" s="185"/>
      <c r="DP10" s="185"/>
      <c r="DQ10" s="185"/>
      <c r="DR10" s="185"/>
      <c r="DS10" s="185"/>
      <c r="DT10" s="185"/>
      <c r="DU10" s="185"/>
      <c r="DV10" s="185"/>
      <c r="DW10" s="185"/>
      <c r="DX10" s="185"/>
      <c r="DY10" s="185"/>
      <c r="DZ10" s="185"/>
      <c r="EA10" s="185"/>
      <c r="EB10" s="185"/>
      <c r="EC10" s="185"/>
      <c r="ED10" s="185"/>
      <c r="EE10" s="185"/>
      <c r="EF10" s="185"/>
      <c r="EG10" s="185"/>
      <c r="EH10" s="185"/>
      <c r="EI10" s="185"/>
      <c r="EJ10" s="185"/>
      <c r="EK10" s="185"/>
      <c r="EL10" s="185"/>
      <c r="EM10" s="185"/>
      <c r="EN10" s="185"/>
      <c r="EO10" s="185"/>
      <c r="EP10" s="185"/>
      <c r="EQ10" s="185"/>
      <c r="ER10" s="185"/>
      <c r="ES10" s="185"/>
      <c r="ET10" s="185"/>
      <c r="EU10" s="185"/>
      <c r="EV10" s="185"/>
      <c r="EW10" s="185"/>
      <c r="EX10" s="185"/>
      <c r="EY10" s="185"/>
      <c r="EZ10" s="185"/>
      <c r="FA10" s="185"/>
      <c r="FB10" s="185"/>
      <c r="FC10" s="185"/>
      <c r="FD10" s="185"/>
      <c r="FE10" s="185"/>
      <c r="FF10" s="185"/>
      <c r="FG10" s="185"/>
      <c r="FH10" s="185"/>
      <c r="FI10" s="185"/>
      <c r="FJ10" s="185"/>
      <c r="FK10" s="185"/>
      <c r="FL10" s="185"/>
      <c r="FM10" s="185"/>
      <c r="FN10" s="185"/>
      <c r="FO10" s="185"/>
      <c r="FP10" s="185"/>
      <c r="FQ10" s="185"/>
      <c r="FR10" s="185"/>
      <c r="FS10" s="185"/>
      <c r="FT10" s="185"/>
      <c r="FU10" s="185"/>
      <c r="FV10" s="185"/>
      <c r="FW10" s="185"/>
      <c r="FX10" s="185"/>
      <c r="FY10" s="185"/>
      <c r="FZ10" s="185"/>
      <c r="GA10" s="185"/>
      <c r="GB10" s="185"/>
      <c r="GC10" s="185"/>
      <c r="GD10" s="185"/>
      <c r="GE10" s="185"/>
      <c r="GF10" s="185"/>
      <c r="GG10" s="185"/>
      <c r="GH10" s="185"/>
      <c r="GI10" s="185"/>
      <c r="GJ10" s="185"/>
      <c r="GK10" s="185"/>
      <c r="GL10" s="185"/>
      <c r="GM10" s="185"/>
      <c r="GN10" s="185"/>
      <c r="GO10" s="185"/>
      <c r="GP10" s="185"/>
      <c r="GQ10" s="185"/>
      <c r="GR10" s="185"/>
      <c r="GS10" s="185"/>
      <c r="GT10" s="185"/>
      <c r="GU10" s="185"/>
      <c r="GV10" s="185"/>
      <c r="GW10" s="185"/>
      <c r="GX10" s="185"/>
      <c r="GY10" s="185"/>
      <c r="GZ10" s="185"/>
      <c r="HA10" s="185"/>
      <c r="HB10" s="185"/>
      <c r="HC10" s="185"/>
      <c r="HD10" s="185"/>
      <c r="HE10" s="185"/>
      <c r="HF10" s="185"/>
      <c r="HG10" s="185"/>
      <c r="HH10" s="185"/>
      <c r="HI10" s="185"/>
    </row>
    <row r="11" spans="1:217" ht="15" x14ac:dyDescent="0.25">
      <c r="A11" s="185"/>
      <c r="B11" s="189" t="s">
        <v>153</v>
      </c>
      <c r="C11" s="185">
        <v>2320.574872267222</v>
      </c>
      <c r="D11" s="185">
        <v>2525.1182343380574</v>
      </c>
      <c r="E11" s="185">
        <v>2527.9712948996098</v>
      </c>
      <c r="F11" s="185">
        <v>2723.5457027403531</v>
      </c>
      <c r="G11" s="185">
        <v>2711.7137898200535</v>
      </c>
      <c r="H11" s="185">
        <v>2982.8841861738347</v>
      </c>
      <c r="I11" s="185">
        <v>2942.8010021510918</v>
      </c>
      <c r="J11" s="185">
        <v>3099.9747019660022</v>
      </c>
      <c r="K11" s="185">
        <v>2905.2852092021731</v>
      </c>
      <c r="L11" s="185">
        <v>3070.7527858065691</v>
      </c>
      <c r="M11" s="185">
        <v>3166.3063208080976</v>
      </c>
      <c r="N11" s="185">
        <v>2973.4177869539335</v>
      </c>
      <c r="O11" s="185">
        <v>2529.0062228632146</v>
      </c>
      <c r="P11" s="185">
        <v>3296.7545968961863</v>
      </c>
      <c r="Q11" s="185">
        <v>3413.690892488617</v>
      </c>
      <c r="R11" s="185">
        <v>3476.1917125553705</v>
      </c>
      <c r="S11" s="185">
        <v>3266.467675157206</v>
      </c>
      <c r="T11" s="185">
        <v>3208.079129172892</v>
      </c>
      <c r="U11" s="185">
        <v>3063.664164838558</v>
      </c>
      <c r="V11" s="185">
        <v>3263.390053819036</v>
      </c>
      <c r="W11" s="185">
        <v>3374.2129161013172</v>
      </c>
      <c r="X11" s="185">
        <v>3342.2891403425683</v>
      </c>
      <c r="Y11" s="185">
        <v>3449.806858535866</v>
      </c>
      <c r="Z11" s="185">
        <v>3728.1987538074986</v>
      </c>
      <c r="AA11" s="185">
        <v>3431.4423206353863</v>
      </c>
      <c r="AB11" s="185">
        <v>3320.1760039406431</v>
      </c>
      <c r="AC11" s="185">
        <v>3709.2299001421711</v>
      </c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5"/>
      <c r="BG11" s="185"/>
      <c r="BH11" s="185"/>
      <c r="BI11" s="185"/>
      <c r="BJ11" s="185"/>
      <c r="BK11" s="185"/>
      <c r="BL11" s="185"/>
      <c r="BM11" s="185"/>
      <c r="BN11" s="185"/>
      <c r="BO11" s="185"/>
      <c r="BP11" s="185"/>
      <c r="BQ11" s="185"/>
      <c r="BR11" s="185"/>
      <c r="BS11" s="185"/>
      <c r="BT11" s="185"/>
      <c r="BU11" s="185"/>
      <c r="BV11" s="185"/>
      <c r="BW11" s="185"/>
      <c r="BX11" s="185"/>
      <c r="BY11" s="185"/>
      <c r="BZ11" s="185"/>
      <c r="CA11" s="185"/>
      <c r="CB11" s="185"/>
      <c r="CC11" s="185"/>
      <c r="CD11" s="185"/>
      <c r="CE11" s="185"/>
      <c r="CF11" s="185"/>
      <c r="CG11" s="185"/>
      <c r="CH11" s="185"/>
      <c r="CI11" s="185"/>
      <c r="CJ11" s="185"/>
      <c r="CK11" s="185"/>
      <c r="CL11" s="185"/>
      <c r="CM11" s="185"/>
      <c r="CN11" s="185"/>
      <c r="CO11" s="185"/>
      <c r="CP11" s="185"/>
      <c r="CQ11" s="185"/>
      <c r="CR11" s="185"/>
      <c r="CS11" s="185"/>
      <c r="CT11" s="185"/>
      <c r="CU11" s="185"/>
      <c r="CV11" s="185"/>
      <c r="CW11" s="185"/>
      <c r="CX11" s="185"/>
      <c r="CY11" s="185"/>
      <c r="CZ11" s="185"/>
      <c r="DA11" s="185"/>
      <c r="DB11" s="185"/>
      <c r="DC11" s="185"/>
      <c r="DD11" s="185"/>
      <c r="DE11" s="185"/>
      <c r="DF11" s="185"/>
      <c r="DG11" s="185"/>
      <c r="DH11" s="185"/>
      <c r="DI11" s="185"/>
      <c r="DJ11" s="185"/>
      <c r="DK11" s="185"/>
      <c r="DL11" s="185"/>
      <c r="DM11" s="185"/>
      <c r="DN11" s="185"/>
      <c r="DO11" s="185"/>
      <c r="DP11" s="185"/>
      <c r="DQ11" s="185"/>
      <c r="DR11" s="185"/>
      <c r="DS11" s="185"/>
      <c r="DT11" s="185"/>
      <c r="DU11" s="185"/>
      <c r="DV11" s="185"/>
      <c r="DW11" s="185"/>
      <c r="DX11" s="185"/>
      <c r="DY11" s="185"/>
      <c r="DZ11" s="185"/>
      <c r="EA11" s="185"/>
      <c r="EB11" s="185"/>
      <c r="EC11" s="185"/>
      <c r="ED11" s="185"/>
      <c r="EE11" s="185"/>
      <c r="EF11" s="185"/>
      <c r="EG11" s="185"/>
      <c r="EH11" s="185"/>
      <c r="EI11" s="185"/>
      <c r="EJ11" s="185"/>
      <c r="EK11" s="185"/>
      <c r="EL11" s="185"/>
      <c r="EM11" s="185"/>
      <c r="EN11" s="185"/>
      <c r="EO11" s="185"/>
      <c r="EP11" s="185"/>
      <c r="EQ11" s="185"/>
      <c r="ER11" s="185"/>
      <c r="ES11" s="185"/>
      <c r="ET11" s="185"/>
      <c r="EU11" s="185"/>
      <c r="EV11" s="185"/>
      <c r="EW11" s="185"/>
      <c r="EX11" s="185"/>
      <c r="EY11" s="185"/>
      <c r="EZ11" s="185"/>
      <c r="FA11" s="185"/>
      <c r="FB11" s="185"/>
      <c r="FC11" s="185"/>
      <c r="FD11" s="185"/>
      <c r="FE11" s="185"/>
      <c r="FF11" s="185"/>
      <c r="FG11" s="185"/>
      <c r="FH11" s="185"/>
      <c r="FI11" s="185"/>
      <c r="FJ11" s="185"/>
      <c r="FK11" s="185"/>
      <c r="FL11" s="185"/>
      <c r="FM11" s="185"/>
      <c r="FN11" s="185"/>
      <c r="FO11" s="185"/>
      <c r="FP11" s="185"/>
      <c r="FQ11" s="185"/>
      <c r="FR11" s="185"/>
      <c r="FS11" s="185"/>
      <c r="FT11" s="185"/>
      <c r="FU11" s="185"/>
      <c r="FV11" s="185"/>
      <c r="FW11" s="185"/>
      <c r="FX11" s="185"/>
      <c r="FY11" s="185"/>
      <c r="FZ11" s="185"/>
      <c r="GA11" s="185"/>
      <c r="GB11" s="185"/>
      <c r="GC11" s="185"/>
      <c r="GD11" s="185"/>
      <c r="GE11" s="185"/>
      <c r="GF11" s="185"/>
      <c r="GG11" s="185"/>
      <c r="GH11" s="185"/>
      <c r="GI11" s="185"/>
      <c r="GJ11" s="185"/>
      <c r="GK11" s="185"/>
      <c r="GL11" s="185"/>
      <c r="GM11" s="185"/>
      <c r="GN11" s="185"/>
      <c r="GO11" s="185"/>
      <c r="GP11" s="185"/>
      <c r="GQ11" s="185"/>
      <c r="GR11" s="185"/>
      <c r="GS11" s="185"/>
      <c r="GT11" s="185"/>
      <c r="GU11" s="185"/>
      <c r="GV11" s="185"/>
      <c r="GW11" s="185"/>
      <c r="GX11" s="185"/>
      <c r="GY11" s="185"/>
      <c r="GZ11" s="185"/>
      <c r="HA11" s="185"/>
      <c r="HB11" s="185"/>
      <c r="HC11" s="185"/>
      <c r="HD11" s="185"/>
      <c r="HE11" s="185"/>
      <c r="HF11" s="185"/>
      <c r="HG11" s="185"/>
      <c r="HH11" s="185"/>
      <c r="HI11" s="185"/>
    </row>
    <row r="12" spans="1:217" ht="15" x14ac:dyDescent="0.25">
      <c r="A12" s="185"/>
      <c r="B12" s="189" t="s">
        <v>152</v>
      </c>
      <c r="C12" s="185">
        <v>648.73024826507219</v>
      </c>
      <c r="D12" s="185">
        <v>660.2244729603816</v>
      </c>
      <c r="E12" s="185">
        <v>587.38237791996357</v>
      </c>
      <c r="F12" s="185">
        <v>613.14687755821751</v>
      </c>
      <c r="G12" s="185">
        <v>590.10413479260967</v>
      </c>
      <c r="H12" s="185">
        <v>563.66645809498868</v>
      </c>
      <c r="I12" s="185">
        <v>502.0778483762258</v>
      </c>
      <c r="J12" s="185">
        <v>554.81708060661322</v>
      </c>
      <c r="K12" s="185">
        <v>541.44224944482505</v>
      </c>
      <c r="L12" s="185">
        <v>469.27111891317981</v>
      </c>
      <c r="M12" s="185">
        <v>452.33707262273316</v>
      </c>
      <c r="N12" s="185">
        <v>207.09143255057762</v>
      </c>
      <c r="O12" s="185">
        <v>483.27043339213105</v>
      </c>
      <c r="P12" s="185">
        <v>450.90682991895915</v>
      </c>
      <c r="Q12" s="185">
        <v>561.99408841002094</v>
      </c>
      <c r="R12" s="185">
        <v>524.26314959525257</v>
      </c>
      <c r="S12" s="185">
        <v>527.22171346439779</v>
      </c>
      <c r="T12" s="185">
        <v>571.64805946557362</v>
      </c>
      <c r="U12" s="185">
        <v>500.60704105293343</v>
      </c>
      <c r="V12" s="185">
        <v>564.43105033432983</v>
      </c>
      <c r="W12" s="185">
        <v>543.02943432251857</v>
      </c>
      <c r="X12" s="185">
        <v>470.459096817138</v>
      </c>
      <c r="Y12" s="185">
        <v>556.53929308291742</v>
      </c>
      <c r="Z12" s="185">
        <v>589.22332486350797</v>
      </c>
      <c r="AA12" s="185">
        <v>542.313882644675</v>
      </c>
      <c r="AB12" s="185">
        <v>490.23659809964846</v>
      </c>
      <c r="AC12" s="185">
        <v>525.54073461954511</v>
      </c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  <c r="EB12" s="185"/>
      <c r="EC12" s="185"/>
      <c r="ED12" s="185"/>
      <c r="EE12" s="185"/>
      <c r="EF12" s="185"/>
      <c r="EG12" s="185"/>
      <c r="EH12" s="185"/>
      <c r="EI12" s="185"/>
      <c r="EJ12" s="185"/>
      <c r="EK12" s="185"/>
      <c r="EL12" s="185"/>
      <c r="EM12" s="185"/>
      <c r="EN12" s="185"/>
      <c r="EO12" s="185"/>
      <c r="EP12" s="185"/>
      <c r="EQ12" s="185"/>
      <c r="ER12" s="185"/>
      <c r="ES12" s="185"/>
      <c r="ET12" s="185"/>
      <c r="EU12" s="185"/>
      <c r="EV12" s="185"/>
      <c r="EW12" s="185"/>
      <c r="EX12" s="185"/>
      <c r="EY12" s="185"/>
      <c r="EZ12" s="185"/>
      <c r="FA12" s="185"/>
      <c r="FB12" s="185"/>
      <c r="FC12" s="185"/>
      <c r="FD12" s="185"/>
      <c r="FE12" s="185"/>
      <c r="FF12" s="185"/>
      <c r="FG12" s="185"/>
      <c r="FH12" s="185"/>
      <c r="FI12" s="185"/>
      <c r="FJ12" s="185"/>
      <c r="FK12" s="185"/>
      <c r="FL12" s="185"/>
      <c r="FM12" s="185"/>
      <c r="FN12" s="185"/>
      <c r="FO12" s="185"/>
      <c r="FP12" s="185"/>
      <c r="FQ12" s="185"/>
      <c r="FR12" s="185"/>
      <c r="FS12" s="185"/>
      <c r="FT12" s="185"/>
      <c r="FU12" s="185"/>
      <c r="FV12" s="185"/>
      <c r="FW12" s="185"/>
      <c r="FX12" s="185"/>
      <c r="FY12" s="185"/>
      <c r="FZ12" s="185"/>
      <c r="GA12" s="185"/>
      <c r="GB12" s="185"/>
      <c r="GC12" s="185"/>
      <c r="GD12" s="185"/>
      <c r="GE12" s="185"/>
      <c r="GF12" s="185"/>
      <c r="GG12" s="185"/>
      <c r="GH12" s="185"/>
      <c r="GI12" s="185"/>
      <c r="GJ12" s="185"/>
      <c r="GK12" s="185"/>
      <c r="GL12" s="185"/>
      <c r="GM12" s="185"/>
      <c r="GN12" s="185"/>
      <c r="GO12" s="185"/>
      <c r="GP12" s="185"/>
      <c r="GQ12" s="185"/>
      <c r="GR12" s="185"/>
      <c r="GS12" s="185"/>
      <c r="GT12" s="185"/>
      <c r="GU12" s="185"/>
      <c r="GV12" s="185"/>
      <c r="GW12" s="185"/>
      <c r="GX12" s="185"/>
      <c r="GY12" s="185"/>
      <c r="GZ12" s="185"/>
      <c r="HA12" s="185"/>
      <c r="HB12" s="185"/>
      <c r="HC12" s="185"/>
      <c r="HD12" s="185"/>
      <c r="HE12" s="185"/>
      <c r="HF12" s="185"/>
      <c r="HG12" s="185"/>
      <c r="HH12" s="185"/>
      <c r="HI12" s="185"/>
    </row>
    <row r="13" spans="1:217" ht="15" x14ac:dyDescent="0.25">
      <c r="A13" s="185"/>
      <c r="B13" s="189" t="s">
        <v>151</v>
      </c>
      <c r="C13" s="185">
        <v>160.26943979149667</v>
      </c>
      <c r="D13" s="185">
        <v>180.92014880271006</v>
      </c>
      <c r="E13" s="185">
        <v>135.48357631547532</v>
      </c>
      <c r="F13" s="185">
        <v>101.27038133627958</v>
      </c>
      <c r="G13" s="185">
        <v>129.47919204479382</v>
      </c>
      <c r="H13" s="185">
        <v>141.41331305045583</v>
      </c>
      <c r="I13" s="185">
        <v>175.99901746019376</v>
      </c>
      <c r="J13" s="185">
        <v>150.75262146303274</v>
      </c>
      <c r="K13" s="185">
        <v>128.15554738219444</v>
      </c>
      <c r="L13" s="185">
        <v>120.99205191608776</v>
      </c>
      <c r="M13" s="185">
        <v>121.74432415351809</v>
      </c>
      <c r="N13" s="185">
        <v>124.45353436769719</v>
      </c>
      <c r="O13" s="185">
        <v>102.2843079122819</v>
      </c>
      <c r="P13" s="185">
        <v>130.14561453237553</v>
      </c>
      <c r="Q13" s="185">
        <v>106.51713969076029</v>
      </c>
      <c r="R13" s="185">
        <v>123.35451934793039</v>
      </c>
      <c r="S13" s="185">
        <v>89.026518922850158</v>
      </c>
      <c r="T13" s="185">
        <v>133.66783798323627</v>
      </c>
      <c r="U13" s="185">
        <v>115.69383511137387</v>
      </c>
      <c r="V13" s="185">
        <v>162.58934942165891</v>
      </c>
      <c r="W13" s="185">
        <v>122.51800621026761</v>
      </c>
      <c r="X13" s="185">
        <v>123.64874654960238</v>
      </c>
      <c r="Y13" s="185">
        <v>150.31123453071069</v>
      </c>
      <c r="Z13" s="185">
        <v>125.72855430265693</v>
      </c>
      <c r="AA13" s="185">
        <v>122.01508447558278</v>
      </c>
      <c r="AB13" s="185">
        <v>107.74876816913445</v>
      </c>
      <c r="AC13" s="185">
        <v>213.95121342579102</v>
      </c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  <c r="BB13" s="185"/>
      <c r="BC13" s="185"/>
      <c r="BD13" s="185"/>
      <c r="BE13" s="185"/>
      <c r="BF13" s="185"/>
      <c r="BG13" s="185"/>
      <c r="BH13" s="185"/>
      <c r="BI13" s="185"/>
      <c r="BJ13" s="185"/>
      <c r="BK13" s="185"/>
      <c r="BL13" s="185"/>
      <c r="BM13" s="185"/>
      <c r="BN13" s="185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  <c r="DT13" s="185"/>
      <c r="DU13" s="185"/>
      <c r="DV13" s="185"/>
      <c r="DW13" s="185"/>
      <c r="DX13" s="185"/>
      <c r="DY13" s="185"/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  <c r="EK13" s="185"/>
      <c r="EL13" s="185"/>
      <c r="EM13" s="185"/>
      <c r="EN13" s="185"/>
      <c r="EO13" s="185"/>
      <c r="EP13" s="185"/>
      <c r="EQ13" s="185"/>
      <c r="ER13" s="185"/>
      <c r="ES13" s="185"/>
      <c r="ET13" s="185"/>
      <c r="EU13" s="185"/>
      <c r="EV13" s="185"/>
      <c r="EW13" s="185"/>
      <c r="EX13" s="185"/>
      <c r="EY13" s="185"/>
      <c r="EZ13" s="185"/>
      <c r="FA13" s="185"/>
      <c r="FB13" s="185"/>
      <c r="FC13" s="185"/>
      <c r="FD13" s="185"/>
      <c r="FE13" s="185"/>
      <c r="FF13" s="185"/>
      <c r="FG13" s="185"/>
      <c r="FH13" s="185"/>
      <c r="FI13" s="185"/>
      <c r="FJ13" s="185"/>
      <c r="FK13" s="185"/>
      <c r="FL13" s="185"/>
      <c r="FM13" s="185"/>
      <c r="FN13" s="185"/>
      <c r="FO13" s="185"/>
      <c r="FP13" s="185"/>
      <c r="FQ13" s="185"/>
      <c r="FR13" s="185"/>
      <c r="FS13" s="185"/>
      <c r="FT13" s="185"/>
      <c r="FU13" s="185"/>
      <c r="FV13" s="185"/>
      <c r="FW13" s="185"/>
      <c r="FX13" s="185"/>
      <c r="FY13" s="185"/>
      <c r="FZ13" s="185"/>
      <c r="GA13" s="185"/>
      <c r="GB13" s="185"/>
      <c r="GC13" s="185"/>
      <c r="GD13" s="185"/>
      <c r="GE13" s="185"/>
      <c r="GF13" s="185"/>
      <c r="GG13" s="185"/>
      <c r="GH13" s="185"/>
      <c r="GI13" s="185"/>
      <c r="GJ13" s="185"/>
      <c r="GK13" s="185"/>
      <c r="GL13" s="185"/>
      <c r="GM13" s="185"/>
      <c r="GN13" s="185"/>
      <c r="GO13" s="185"/>
      <c r="GP13" s="185"/>
      <c r="GQ13" s="185"/>
      <c r="GR13" s="185"/>
      <c r="GS13" s="185"/>
      <c r="GT13" s="185"/>
      <c r="GU13" s="185"/>
      <c r="GV13" s="185"/>
      <c r="GW13" s="185"/>
      <c r="GX13" s="185"/>
      <c r="GY13" s="185"/>
      <c r="GZ13" s="185"/>
      <c r="HA13" s="185"/>
      <c r="HB13" s="185"/>
      <c r="HC13" s="185"/>
      <c r="HD13" s="185"/>
      <c r="HE13" s="185"/>
      <c r="HF13" s="185"/>
      <c r="HG13" s="185"/>
      <c r="HH13" s="185"/>
      <c r="HI13" s="185"/>
    </row>
    <row r="14" spans="1:217" ht="15" x14ac:dyDescent="0.25">
      <c r="A14" s="185"/>
      <c r="B14" s="189" t="s">
        <v>150</v>
      </c>
      <c r="C14" s="185">
        <v>1890.6767147338426</v>
      </c>
      <c r="D14" s="185">
        <v>1724.4617775145307</v>
      </c>
      <c r="E14" s="185">
        <v>1521.8285894993417</v>
      </c>
      <c r="F14" s="185">
        <v>1262.1951885748729</v>
      </c>
      <c r="G14" s="185">
        <v>1854.3705185797987</v>
      </c>
      <c r="H14" s="185">
        <v>1765.0101054663908</v>
      </c>
      <c r="I14" s="185">
        <v>1601.1113548107796</v>
      </c>
      <c r="J14" s="185">
        <v>1835.5598618491879</v>
      </c>
      <c r="K14" s="185">
        <v>1857.3941322950459</v>
      </c>
      <c r="L14" s="185">
        <v>1767.4776087204102</v>
      </c>
      <c r="M14" s="185">
        <v>1875.9774853431034</v>
      </c>
      <c r="N14" s="185">
        <v>1346.0855155472611</v>
      </c>
      <c r="O14" s="185">
        <v>1739.6606621698099</v>
      </c>
      <c r="P14" s="185">
        <v>2064.1470675697774</v>
      </c>
      <c r="Q14" s="185">
        <v>1714.3136788485858</v>
      </c>
      <c r="R14" s="185">
        <v>1604.6448565538506</v>
      </c>
      <c r="S14" s="185">
        <v>1798.4786462152424</v>
      </c>
      <c r="T14" s="185">
        <v>2209.6756405898818</v>
      </c>
      <c r="U14" s="185">
        <v>2034.2209609532947</v>
      </c>
      <c r="V14" s="185">
        <v>1820.1943930592749</v>
      </c>
      <c r="W14" s="185">
        <v>1911.5285279772045</v>
      </c>
      <c r="X14" s="185">
        <v>2210.4386760952925</v>
      </c>
      <c r="Y14" s="185">
        <v>1591.1627905964242</v>
      </c>
      <c r="Z14" s="185">
        <v>1700.5689116232952</v>
      </c>
      <c r="AA14" s="185">
        <v>2066.5035991833561</v>
      </c>
      <c r="AB14" s="185">
        <v>2080.314051502145</v>
      </c>
      <c r="AC14" s="185">
        <v>2172.7108166421576</v>
      </c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  <c r="AX14" s="185"/>
      <c r="AY14" s="185"/>
      <c r="AZ14" s="185"/>
      <c r="BA14" s="185"/>
      <c r="BB14" s="185"/>
      <c r="BC14" s="185"/>
      <c r="BD14" s="185"/>
      <c r="BE14" s="185"/>
      <c r="BF14" s="185"/>
      <c r="BG14" s="185"/>
      <c r="BH14" s="185"/>
      <c r="BI14" s="185"/>
      <c r="BJ14" s="185"/>
      <c r="BK14" s="185"/>
      <c r="BL14" s="185"/>
      <c r="BM14" s="185"/>
      <c r="BN14" s="185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  <c r="EB14" s="185"/>
      <c r="EC14" s="185"/>
      <c r="ED14" s="185"/>
      <c r="EE14" s="185"/>
      <c r="EF14" s="185"/>
      <c r="EG14" s="185"/>
      <c r="EH14" s="185"/>
      <c r="EI14" s="185"/>
      <c r="EJ14" s="185"/>
      <c r="EK14" s="185"/>
      <c r="EL14" s="185"/>
      <c r="EM14" s="185"/>
      <c r="EN14" s="185"/>
      <c r="EO14" s="185"/>
      <c r="EP14" s="185"/>
      <c r="EQ14" s="185"/>
      <c r="ER14" s="185"/>
      <c r="ES14" s="185"/>
      <c r="ET14" s="185"/>
      <c r="EU14" s="185"/>
      <c r="EV14" s="185"/>
      <c r="EW14" s="185"/>
      <c r="EX14" s="185"/>
      <c r="EY14" s="185"/>
      <c r="EZ14" s="185"/>
      <c r="FA14" s="185"/>
      <c r="FB14" s="185"/>
      <c r="FC14" s="185"/>
      <c r="FD14" s="185"/>
      <c r="FE14" s="185"/>
      <c r="FF14" s="185"/>
      <c r="FG14" s="185"/>
      <c r="FH14" s="185"/>
      <c r="FI14" s="185"/>
      <c r="FJ14" s="185"/>
      <c r="FK14" s="185"/>
      <c r="FL14" s="185"/>
      <c r="FM14" s="185"/>
      <c r="FN14" s="185"/>
      <c r="FO14" s="185"/>
      <c r="FP14" s="185"/>
      <c r="FQ14" s="185"/>
      <c r="FR14" s="185"/>
      <c r="FS14" s="185"/>
      <c r="FT14" s="185"/>
      <c r="FU14" s="185"/>
      <c r="FV14" s="185"/>
      <c r="FW14" s="185"/>
      <c r="FX14" s="185"/>
      <c r="FY14" s="185"/>
      <c r="FZ14" s="185"/>
      <c r="GA14" s="185"/>
      <c r="GB14" s="185"/>
      <c r="GC14" s="185"/>
      <c r="GD14" s="185"/>
      <c r="GE14" s="185"/>
      <c r="GF14" s="185"/>
      <c r="GG14" s="185"/>
      <c r="GH14" s="185"/>
      <c r="GI14" s="185"/>
      <c r="GJ14" s="185"/>
      <c r="GK14" s="185"/>
      <c r="GL14" s="185"/>
      <c r="GM14" s="185"/>
      <c r="GN14" s="185"/>
      <c r="GO14" s="185"/>
      <c r="GP14" s="185"/>
      <c r="GQ14" s="185"/>
      <c r="GR14" s="185"/>
      <c r="GS14" s="185"/>
      <c r="GT14" s="185"/>
      <c r="GU14" s="185"/>
      <c r="GV14" s="185"/>
      <c r="GW14" s="185"/>
      <c r="GX14" s="185"/>
      <c r="GY14" s="185"/>
      <c r="GZ14" s="185"/>
      <c r="HA14" s="185"/>
      <c r="HB14" s="185"/>
      <c r="HC14" s="185"/>
      <c r="HD14" s="185"/>
      <c r="HE14" s="185"/>
      <c r="HF14" s="185"/>
      <c r="HG14" s="185"/>
      <c r="HH14" s="185"/>
      <c r="HI14" s="185"/>
    </row>
    <row r="15" spans="1:217" ht="15" x14ac:dyDescent="0.25">
      <c r="A15" s="185"/>
      <c r="B15" s="190" t="s">
        <v>149</v>
      </c>
      <c r="C15" s="185">
        <v>565.5522237280619</v>
      </c>
      <c r="D15" s="185">
        <v>557.72257037423822</v>
      </c>
      <c r="E15" s="185">
        <v>564.2765527830021</v>
      </c>
      <c r="F15" s="185">
        <v>588.51054823092966</v>
      </c>
      <c r="G15" s="185">
        <v>569.16221294873139</v>
      </c>
      <c r="H15" s="185">
        <v>493.39056300462039</v>
      </c>
      <c r="I15" s="185">
        <v>595.68656088994737</v>
      </c>
      <c r="J15" s="185">
        <v>598.94950673180028</v>
      </c>
      <c r="K15" s="185">
        <v>605.96011794402091</v>
      </c>
      <c r="L15" s="185">
        <v>607.27759265853854</v>
      </c>
      <c r="M15" s="185">
        <v>593.56745918574279</v>
      </c>
      <c r="N15" s="185">
        <v>547.0375724244376</v>
      </c>
      <c r="O15" s="185">
        <v>624.6640340999744</v>
      </c>
      <c r="P15" s="185">
        <v>634.84254521690013</v>
      </c>
      <c r="Q15" s="185">
        <v>616.93600682121837</v>
      </c>
      <c r="R15" s="185">
        <v>602.72068803883724</v>
      </c>
      <c r="S15" s="185">
        <v>681.78665227579734</v>
      </c>
      <c r="T15" s="185">
        <v>763.55974549254859</v>
      </c>
      <c r="U15" s="185">
        <v>685.07554585844264</v>
      </c>
      <c r="V15" s="185">
        <v>738.91406660326925</v>
      </c>
      <c r="W15" s="185">
        <v>773.85397317441209</v>
      </c>
      <c r="X15" s="185">
        <v>782.42987065216539</v>
      </c>
      <c r="Y15" s="185">
        <v>912.73889864249918</v>
      </c>
      <c r="Z15" s="185">
        <v>1053.4808000408198</v>
      </c>
      <c r="AA15" s="185">
        <v>1028.5762938626349</v>
      </c>
      <c r="AB15" s="185">
        <v>1179.1816915162033</v>
      </c>
      <c r="AC15" s="185">
        <v>1137.2444907453234</v>
      </c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5"/>
      <c r="BF15" s="185"/>
      <c r="BG15" s="185"/>
      <c r="BH15" s="185"/>
      <c r="BI15" s="185"/>
      <c r="BJ15" s="185"/>
      <c r="BK15" s="185"/>
      <c r="BL15" s="185"/>
      <c r="BM15" s="185"/>
      <c r="BN15" s="185"/>
      <c r="BO15" s="185"/>
      <c r="BP15" s="185"/>
      <c r="BQ15" s="185"/>
      <c r="BR15" s="185"/>
      <c r="BS15" s="185"/>
      <c r="BT15" s="185"/>
      <c r="BU15" s="185"/>
      <c r="BV15" s="185"/>
      <c r="BW15" s="185"/>
      <c r="BX15" s="185"/>
      <c r="BY15" s="185"/>
      <c r="BZ15" s="185"/>
      <c r="CA15" s="185"/>
      <c r="CB15" s="185"/>
      <c r="CC15" s="185"/>
      <c r="CD15" s="185"/>
      <c r="CE15" s="185"/>
      <c r="CF15" s="185"/>
      <c r="CG15" s="185"/>
      <c r="CH15" s="185"/>
      <c r="CI15" s="185"/>
      <c r="CJ15" s="185"/>
      <c r="CK15" s="185"/>
      <c r="CL15" s="185"/>
      <c r="CM15" s="185"/>
      <c r="CN15" s="185"/>
      <c r="CO15" s="185"/>
      <c r="CP15" s="185"/>
      <c r="CQ15" s="185"/>
      <c r="CR15" s="185"/>
      <c r="CS15" s="185"/>
      <c r="CT15" s="185"/>
      <c r="CU15" s="185"/>
      <c r="CV15" s="185"/>
      <c r="CW15" s="185"/>
      <c r="CX15" s="185"/>
      <c r="CY15" s="185"/>
      <c r="CZ15" s="185"/>
      <c r="DA15" s="185"/>
      <c r="DB15" s="185"/>
      <c r="DC15" s="185"/>
      <c r="DD15" s="185"/>
      <c r="DE15" s="185"/>
      <c r="DF15" s="185"/>
      <c r="DG15" s="185"/>
      <c r="DH15" s="185"/>
      <c r="DI15" s="185"/>
      <c r="DJ15" s="185"/>
      <c r="DK15" s="185"/>
      <c r="DL15" s="185"/>
      <c r="DM15" s="185"/>
      <c r="DN15" s="185"/>
      <c r="DO15" s="185"/>
      <c r="DP15" s="185"/>
      <c r="DQ15" s="185"/>
      <c r="DR15" s="185"/>
      <c r="DS15" s="185"/>
      <c r="DT15" s="185"/>
      <c r="DU15" s="185"/>
      <c r="DV15" s="185"/>
      <c r="DW15" s="185"/>
      <c r="DX15" s="185"/>
      <c r="DY15" s="185"/>
      <c r="DZ15" s="185"/>
      <c r="EA15" s="185"/>
      <c r="EB15" s="185"/>
      <c r="EC15" s="185"/>
      <c r="ED15" s="185"/>
      <c r="EE15" s="185"/>
      <c r="EF15" s="185"/>
      <c r="EG15" s="185"/>
      <c r="EH15" s="185"/>
      <c r="EI15" s="185"/>
      <c r="EJ15" s="185"/>
      <c r="EK15" s="185"/>
      <c r="EL15" s="185"/>
      <c r="EM15" s="185"/>
      <c r="EN15" s="185"/>
      <c r="EO15" s="185"/>
      <c r="EP15" s="185"/>
      <c r="EQ15" s="185"/>
      <c r="ER15" s="185"/>
      <c r="ES15" s="185"/>
      <c r="ET15" s="185"/>
      <c r="EU15" s="185"/>
      <c r="EV15" s="185"/>
      <c r="EW15" s="185"/>
      <c r="EX15" s="185"/>
      <c r="EY15" s="185"/>
      <c r="EZ15" s="185"/>
      <c r="FA15" s="185"/>
      <c r="FB15" s="185"/>
      <c r="FC15" s="185"/>
      <c r="FD15" s="185"/>
      <c r="FE15" s="185"/>
      <c r="FF15" s="185"/>
      <c r="FG15" s="185"/>
      <c r="FH15" s="185"/>
      <c r="FI15" s="185"/>
      <c r="FJ15" s="185"/>
      <c r="FK15" s="185"/>
      <c r="FL15" s="185"/>
      <c r="FM15" s="185"/>
      <c r="FN15" s="185"/>
      <c r="FO15" s="185"/>
      <c r="FP15" s="185"/>
      <c r="FQ15" s="185"/>
      <c r="FR15" s="185"/>
      <c r="FS15" s="185"/>
      <c r="FT15" s="185"/>
      <c r="FU15" s="185"/>
      <c r="FV15" s="185"/>
      <c r="FW15" s="185"/>
      <c r="FX15" s="185"/>
      <c r="FY15" s="185"/>
      <c r="FZ15" s="185"/>
      <c r="GA15" s="185"/>
      <c r="GB15" s="185"/>
      <c r="GC15" s="185"/>
      <c r="GD15" s="185"/>
      <c r="GE15" s="185"/>
      <c r="GF15" s="185"/>
      <c r="GG15" s="185"/>
      <c r="GH15" s="185"/>
      <c r="GI15" s="185"/>
      <c r="GJ15" s="185"/>
      <c r="GK15" s="185"/>
      <c r="GL15" s="185"/>
      <c r="GM15" s="185"/>
      <c r="GN15" s="185"/>
      <c r="GO15" s="185"/>
      <c r="GP15" s="185"/>
      <c r="GQ15" s="185"/>
      <c r="GR15" s="185"/>
      <c r="GS15" s="185"/>
      <c r="GT15" s="185"/>
      <c r="GU15" s="185"/>
      <c r="GV15" s="185"/>
      <c r="GW15" s="185"/>
      <c r="GX15" s="185"/>
      <c r="GY15" s="185"/>
      <c r="GZ15" s="185"/>
      <c r="HA15" s="185"/>
      <c r="HB15" s="185"/>
      <c r="HC15" s="185"/>
      <c r="HD15" s="185"/>
      <c r="HE15" s="185"/>
      <c r="HF15" s="185"/>
      <c r="HG15" s="185"/>
      <c r="HH15" s="185"/>
      <c r="HI15" s="185"/>
    </row>
    <row r="16" spans="1:217" ht="15" x14ac:dyDescent="0.25">
      <c r="A16" s="185"/>
      <c r="B16" s="188" t="s">
        <v>148</v>
      </c>
      <c r="C16" s="185">
        <v>161.43253970117928</v>
      </c>
      <c r="D16" s="185">
        <v>163.66989044208657</v>
      </c>
      <c r="E16" s="185">
        <v>168.0801923142366</v>
      </c>
      <c r="F16" s="185">
        <v>171.07130734867397</v>
      </c>
      <c r="G16" s="185">
        <v>176.48510756718755</v>
      </c>
      <c r="H16" s="185">
        <v>180.11809788948435</v>
      </c>
      <c r="I16" s="185">
        <v>182.8642307557233</v>
      </c>
      <c r="J16" s="185">
        <v>187.90208749938677</v>
      </c>
      <c r="K16" s="185">
        <v>193.07235434228065</v>
      </c>
      <c r="L16" s="185">
        <v>197.60330536004156</v>
      </c>
      <c r="M16" s="185">
        <v>202.01290866504345</v>
      </c>
      <c r="N16" s="185">
        <v>204.72606501861713</v>
      </c>
      <c r="O16" s="185">
        <v>204.43983655734817</v>
      </c>
      <c r="P16" s="185">
        <v>211.00162174997757</v>
      </c>
      <c r="Q16" s="185">
        <v>222.03197870167159</v>
      </c>
      <c r="R16" s="185">
        <v>237.74227198693177</v>
      </c>
      <c r="S16" s="185">
        <v>232.23482029358954</v>
      </c>
      <c r="T16" s="185">
        <v>237.20357273959618</v>
      </c>
      <c r="U16" s="185">
        <v>243.14741695069148</v>
      </c>
      <c r="V16" s="185">
        <v>249.61479076735495</v>
      </c>
      <c r="W16" s="185">
        <v>264.62383324214431</v>
      </c>
      <c r="X16" s="185">
        <v>262.1756765130711</v>
      </c>
      <c r="Y16" s="185">
        <v>269.75924711308073</v>
      </c>
      <c r="Z16" s="185">
        <v>264.11947198454379</v>
      </c>
      <c r="AA16" s="185">
        <v>267.11834812988297</v>
      </c>
      <c r="AB16" s="185">
        <v>271.25170026498245</v>
      </c>
      <c r="AC16" s="185">
        <v>280.2621607924188</v>
      </c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  <c r="EB16" s="185"/>
      <c r="EC16" s="185"/>
      <c r="ED16" s="185"/>
      <c r="EE16" s="185"/>
      <c r="EF16" s="185"/>
      <c r="EG16" s="185"/>
      <c r="EH16" s="185"/>
      <c r="EI16" s="185"/>
      <c r="EJ16" s="185"/>
      <c r="EK16" s="185"/>
      <c r="EL16" s="185"/>
      <c r="EM16" s="185"/>
      <c r="EN16" s="185"/>
      <c r="EO16" s="185"/>
      <c r="EP16" s="185"/>
      <c r="EQ16" s="185"/>
      <c r="ER16" s="185"/>
      <c r="ES16" s="185"/>
      <c r="ET16" s="185"/>
      <c r="EU16" s="185"/>
      <c r="EV16" s="185"/>
      <c r="EW16" s="185"/>
      <c r="EX16" s="185"/>
      <c r="EY16" s="185"/>
      <c r="EZ16" s="185"/>
      <c r="FA16" s="185"/>
      <c r="FB16" s="185"/>
      <c r="FC16" s="185"/>
      <c r="FD16" s="185"/>
      <c r="FE16" s="185"/>
      <c r="FF16" s="185"/>
      <c r="FG16" s="185"/>
      <c r="FH16" s="185"/>
      <c r="FI16" s="185"/>
      <c r="FJ16" s="185"/>
      <c r="FK16" s="185"/>
      <c r="FL16" s="185"/>
      <c r="FM16" s="185"/>
      <c r="FN16" s="185"/>
      <c r="FO16" s="185"/>
      <c r="FP16" s="185"/>
      <c r="FQ16" s="185"/>
      <c r="FR16" s="185"/>
      <c r="FS16" s="185"/>
      <c r="FT16" s="185"/>
      <c r="FU16" s="185"/>
      <c r="FV16" s="185"/>
      <c r="FW16" s="185"/>
      <c r="FX16" s="185"/>
      <c r="FY16" s="185"/>
      <c r="FZ16" s="185"/>
      <c r="GA16" s="185"/>
      <c r="GB16" s="185"/>
      <c r="GC16" s="185"/>
      <c r="GD16" s="185"/>
      <c r="GE16" s="185"/>
      <c r="GF16" s="185"/>
      <c r="GG16" s="185"/>
      <c r="GH16" s="185"/>
      <c r="GI16" s="185"/>
      <c r="GJ16" s="185"/>
      <c r="GK16" s="185"/>
      <c r="GL16" s="185"/>
      <c r="GM16" s="185"/>
      <c r="GN16" s="185"/>
      <c r="GO16" s="185"/>
      <c r="GP16" s="185"/>
      <c r="GQ16" s="185"/>
      <c r="GR16" s="185"/>
      <c r="GS16" s="185"/>
      <c r="GT16" s="185"/>
      <c r="GU16" s="185"/>
      <c r="GV16" s="185"/>
      <c r="GW16" s="185"/>
      <c r="GX16" s="185"/>
      <c r="GY16" s="185"/>
      <c r="GZ16" s="185"/>
      <c r="HA16" s="185"/>
      <c r="HB16" s="185"/>
      <c r="HC16" s="185"/>
      <c r="HD16" s="185"/>
      <c r="HE16" s="185"/>
      <c r="HF16" s="185"/>
      <c r="HG16" s="185"/>
      <c r="HH16" s="185"/>
      <c r="HI16" s="185"/>
    </row>
    <row r="17" spans="1:217" ht="15" x14ac:dyDescent="0.25">
      <c r="A17" s="187"/>
      <c r="B17" s="188" t="s">
        <v>147</v>
      </c>
      <c r="C17" s="173">
        <v>152.74669050748253</v>
      </c>
      <c r="D17" s="173">
        <v>-331.48928893001539</v>
      </c>
      <c r="E17" s="173">
        <v>-1731.5159932338365</v>
      </c>
      <c r="F17" s="173">
        <v>-2043.0434222499862</v>
      </c>
      <c r="G17" s="173">
        <v>-1780.2504154400331</v>
      </c>
      <c r="H17" s="173">
        <v>-2034.7633734365127</v>
      </c>
      <c r="I17" s="173">
        <v>100.91452896850751</v>
      </c>
      <c r="J17" s="173">
        <v>-1069.2826518340271</v>
      </c>
      <c r="K17" s="173">
        <v>-1017.1459967375495</v>
      </c>
      <c r="L17" s="173">
        <v>-915.35224680250758</v>
      </c>
      <c r="M17" s="173">
        <v>-1492.8876313343208</v>
      </c>
      <c r="N17" s="173">
        <v>-1711.6589775627835</v>
      </c>
      <c r="O17" s="173">
        <v>-2148.4215268701264</v>
      </c>
      <c r="P17" s="173">
        <v>-2958.7970513324435</v>
      </c>
      <c r="Q17" s="173">
        <v>-1501.8294311952977</v>
      </c>
      <c r="R17" s="173">
        <v>-3293.9309229104138</v>
      </c>
      <c r="S17" s="173">
        <v>-2459.9443097598978</v>
      </c>
      <c r="T17" s="173">
        <v>-3285.3580202718417</v>
      </c>
      <c r="U17" s="173">
        <v>-3058.7216768170665</v>
      </c>
      <c r="V17" s="173">
        <v>-2987.1936255892988</v>
      </c>
      <c r="W17" s="173">
        <v>-2766.1156685795058</v>
      </c>
      <c r="X17" s="173">
        <v>-2144.3013545198473</v>
      </c>
      <c r="Y17" s="173">
        <v>-2292.1258148124871</v>
      </c>
      <c r="Z17" s="173">
        <v>-3306.303669464517</v>
      </c>
      <c r="AA17" s="173">
        <v>-3533.4806147350678</v>
      </c>
      <c r="AB17" s="173">
        <v>-3914.7710050142728</v>
      </c>
      <c r="AC17" s="173">
        <v>-4111.5992814673409</v>
      </c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187"/>
      <c r="BK17" s="187"/>
      <c r="BL17" s="187"/>
      <c r="BM17" s="187"/>
      <c r="BN17" s="187"/>
      <c r="BO17" s="187"/>
      <c r="BP17" s="187"/>
      <c r="BQ17" s="187"/>
      <c r="BR17" s="187"/>
      <c r="BS17" s="187"/>
      <c r="BT17" s="187"/>
      <c r="BU17" s="187"/>
      <c r="BV17" s="187"/>
      <c r="BW17" s="187"/>
      <c r="BX17" s="187"/>
      <c r="BY17" s="187"/>
      <c r="BZ17" s="187"/>
      <c r="CA17" s="187"/>
      <c r="CB17" s="187"/>
      <c r="CC17" s="187"/>
      <c r="CD17" s="187"/>
      <c r="CE17" s="187"/>
      <c r="CF17" s="187"/>
      <c r="CG17" s="187"/>
      <c r="CH17" s="187"/>
      <c r="CI17" s="187"/>
      <c r="CJ17" s="187"/>
      <c r="CK17" s="187"/>
      <c r="CL17" s="187"/>
      <c r="CM17" s="187"/>
      <c r="CN17" s="187"/>
      <c r="CO17" s="187"/>
      <c r="CP17" s="187"/>
      <c r="CQ17" s="187"/>
      <c r="CR17" s="187"/>
      <c r="CS17" s="187"/>
      <c r="CT17" s="187"/>
      <c r="CU17" s="187"/>
      <c r="CV17" s="187"/>
      <c r="CW17" s="187"/>
      <c r="CX17" s="187"/>
      <c r="CY17" s="187"/>
      <c r="CZ17" s="187"/>
      <c r="DA17" s="187"/>
      <c r="DB17" s="187"/>
      <c r="DC17" s="187"/>
      <c r="DD17" s="187"/>
      <c r="DE17" s="187"/>
      <c r="DF17" s="187"/>
      <c r="DG17" s="187"/>
      <c r="DH17" s="187"/>
      <c r="DI17" s="187"/>
      <c r="DJ17" s="187"/>
      <c r="DK17" s="187"/>
      <c r="DL17" s="187"/>
      <c r="DM17" s="187"/>
      <c r="DN17" s="187"/>
      <c r="DO17" s="187"/>
      <c r="DP17" s="187"/>
      <c r="DQ17" s="187"/>
      <c r="DR17" s="187"/>
      <c r="DS17" s="187"/>
      <c r="DT17" s="187"/>
      <c r="DU17" s="187"/>
      <c r="DV17" s="187"/>
      <c r="DW17" s="187"/>
      <c r="DX17" s="187"/>
      <c r="DY17" s="187"/>
      <c r="DZ17" s="187"/>
      <c r="EA17" s="187"/>
      <c r="EB17" s="187"/>
      <c r="EC17" s="187"/>
      <c r="ED17" s="187"/>
      <c r="EE17" s="187"/>
      <c r="EF17" s="187"/>
      <c r="EG17" s="187"/>
      <c r="EH17" s="187"/>
      <c r="EI17" s="187"/>
      <c r="EJ17" s="187"/>
      <c r="EK17" s="187"/>
      <c r="EL17" s="187"/>
      <c r="EM17" s="187"/>
      <c r="EN17" s="187"/>
      <c r="EO17" s="187"/>
      <c r="EP17" s="187"/>
      <c r="EQ17" s="187"/>
      <c r="ER17" s="187"/>
      <c r="ES17" s="187"/>
      <c r="ET17" s="187"/>
      <c r="EU17" s="187"/>
      <c r="EV17" s="187"/>
      <c r="EW17" s="187"/>
      <c r="EX17" s="187"/>
      <c r="EY17" s="187"/>
      <c r="EZ17" s="187"/>
      <c r="FA17" s="187"/>
      <c r="FB17" s="187"/>
      <c r="FC17" s="187"/>
      <c r="FD17" s="187"/>
      <c r="FE17" s="187"/>
      <c r="FF17" s="187"/>
      <c r="FG17" s="187"/>
      <c r="FH17" s="187"/>
      <c r="FI17" s="187"/>
      <c r="FJ17" s="187"/>
      <c r="FK17" s="187"/>
      <c r="FL17" s="187"/>
      <c r="FM17" s="187"/>
      <c r="FN17" s="187"/>
      <c r="FO17" s="187"/>
      <c r="FP17" s="187"/>
      <c r="FQ17" s="187"/>
      <c r="FR17" s="187"/>
      <c r="FS17" s="187"/>
      <c r="FT17" s="187"/>
      <c r="FU17" s="187"/>
      <c r="FV17" s="187"/>
      <c r="FW17" s="187"/>
      <c r="FX17" s="187"/>
      <c r="FY17" s="187"/>
      <c r="FZ17" s="187"/>
      <c r="GA17" s="187"/>
      <c r="GB17" s="187"/>
      <c r="GC17" s="187"/>
      <c r="GD17" s="187"/>
      <c r="GE17" s="187"/>
      <c r="GF17" s="187"/>
      <c r="GG17" s="187"/>
      <c r="GH17" s="187"/>
      <c r="GI17" s="187"/>
      <c r="GJ17" s="187"/>
      <c r="GK17" s="187"/>
      <c r="GL17" s="187"/>
      <c r="GM17" s="187"/>
      <c r="GN17" s="187"/>
      <c r="GO17" s="187"/>
      <c r="GP17" s="187"/>
      <c r="GQ17" s="187"/>
      <c r="GR17" s="187"/>
      <c r="GS17" s="187"/>
      <c r="GT17" s="187"/>
      <c r="GU17" s="187"/>
      <c r="GV17" s="187"/>
      <c r="GW17" s="187"/>
      <c r="GX17" s="187"/>
      <c r="GY17" s="187"/>
      <c r="GZ17" s="187"/>
      <c r="HA17" s="187"/>
      <c r="HB17" s="187"/>
      <c r="HC17" s="187"/>
      <c r="HD17" s="187"/>
      <c r="HE17" s="187"/>
      <c r="HF17" s="187"/>
      <c r="HG17" s="187"/>
      <c r="HH17" s="187"/>
      <c r="HI17" s="187"/>
    </row>
    <row r="18" spans="1:217" ht="15" x14ac:dyDescent="0.25">
      <c r="A18" s="187"/>
      <c r="B18" s="191" t="s">
        <v>146</v>
      </c>
      <c r="C18" s="187">
        <v>5926.737242755602</v>
      </c>
      <c r="D18" s="187">
        <v>5851.9748628858306</v>
      </c>
      <c r="E18" s="187">
        <v>4035.7021879229133</v>
      </c>
      <c r="F18" s="187">
        <v>3969.0674359895129</v>
      </c>
      <c r="G18" s="187">
        <v>4419.2869381474202</v>
      </c>
      <c r="H18" s="187">
        <v>4620.1114471554683</v>
      </c>
      <c r="I18" s="187">
        <v>6712.5257949693223</v>
      </c>
      <c r="J18" s="187">
        <v>4885.7077472065521</v>
      </c>
      <c r="K18" s="187">
        <v>5500.3381820978911</v>
      </c>
      <c r="L18" s="187">
        <v>5750.1849447342011</v>
      </c>
      <c r="M18" s="187">
        <v>5610.3092721897719</v>
      </c>
      <c r="N18" s="187">
        <v>3535.3352280278241</v>
      </c>
      <c r="O18" s="187">
        <v>5006.9480812337024</v>
      </c>
      <c r="P18" s="187">
        <v>4743.2967858298653</v>
      </c>
      <c r="Q18" s="187">
        <v>5256.9529796598372</v>
      </c>
      <c r="R18" s="187">
        <v>5437.0413954883306</v>
      </c>
      <c r="S18" s="187">
        <v>4071.9877357812293</v>
      </c>
      <c r="T18" s="187">
        <v>3899.6326844426762</v>
      </c>
      <c r="U18" s="187">
        <v>4219.9175135171863</v>
      </c>
      <c r="V18" s="187">
        <v>4230.6203040793525</v>
      </c>
      <c r="W18" s="187">
        <v>4495.3683085882103</v>
      </c>
      <c r="X18" s="187">
        <v>4126.6919447329474</v>
      </c>
      <c r="Y18" s="187">
        <v>4184.2867752248858</v>
      </c>
      <c r="Z18" s="187">
        <v>3660.6981002486127</v>
      </c>
      <c r="AA18" s="187">
        <v>3870.8289317052481</v>
      </c>
      <c r="AB18" s="187">
        <v>3306.8058990547665</v>
      </c>
      <c r="AC18" s="187">
        <v>3392.0240865222017</v>
      </c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7"/>
      <c r="AR18" s="187"/>
      <c r="AS18" s="187"/>
      <c r="AT18" s="187"/>
      <c r="AU18" s="187"/>
      <c r="AV18" s="187"/>
      <c r="AW18" s="187"/>
      <c r="AX18" s="187"/>
      <c r="AY18" s="187"/>
      <c r="AZ18" s="187"/>
      <c r="BA18" s="187"/>
      <c r="BB18" s="187"/>
      <c r="BC18" s="187"/>
      <c r="BD18" s="187"/>
      <c r="BE18" s="187"/>
      <c r="BF18" s="187"/>
      <c r="BG18" s="187"/>
      <c r="BH18" s="187"/>
      <c r="BI18" s="187"/>
      <c r="BJ18" s="187"/>
      <c r="BK18" s="187"/>
      <c r="BL18" s="187"/>
      <c r="BM18" s="187"/>
      <c r="BN18" s="187"/>
      <c r="BO18" s="187"/>
      <c r="BP18" s="187"/>
      <c r="BQ18" s="187"/>
      <c r="BR18" s="187"/>
      <c r="BS18" s="187"/>
      <c r="BT18" s="187"/>
      <c r="BU18" s="187"/>
      <c r="BV18" s="187"/>
      <c r="BW18" s="187"/>
      <c r="BX18" s="187"/>
      <c r="BY18" s="187"/>
      <c r="BZ18" s="187"/>
      <c r="CA18" s="187"/>
      <c r="CB18" s="187"/>
      <c r="CC18" s="187"/>
      <c r="CD18" s="187"/>
      <c r="CE18" s="187"/>
      <c r="CF18" s="187"/>
      <c r="CG18" s="187"/>
      <c r="CH18" s="187"/>
      <c r="CI18" s="187"/>
      <c r="CJ18" s="187"/>
      <c r="CK18" s="187"/>
      <c r="CL18" s="187"/>
      <c r="CM18" s="187"/>
      <c r="CN18" s="187"/>
      <c r="CO18" s="187"/>
      <c r="CP18" s="187"/>
      <c r="CQ18" s="187"/>
      <c r="CR18" s="187"/>
      <c r="CS18" s="187"/>
      <c r="CT18" s="187"/>
      <c r="CU18" s="187"/>
      <c r="CV18" s="187"/>
      <c r="CW18" s="187"/>
      <c r="CX18" s="187"/>
      <c r="CY18" s="187"/>
      <c r="CZ18" s="187"/>
      <c r="DA18" s="187"/>
      <c r="DB18" s="187"/>
      <c r="DC18" s="187"/>
      <c r="DD18" s="187"/>
      <c r="DE18" s="187"/>
      <c r="DF18" s="187"/>
      <c r="DG18" s="187"/>
      <c r="DH18" s="187"/>
      <c r="DI18" s="187"/>
      <c r="DJ18" s="187"/>
      <c r="DK18" s="187"/>
      <c r="DL18" s="187"/>
      <c r="DM18" s="187"/>
      <c r="DN18" s="187"/>
      <c r="DO18" s="187"/>
      <c r="DP18" s="187"/>
      <c r="DQ18" s="187"/>
      <c r="DR18" s="187"/>
      <c r="DS18" s="187"/>
      <c r="DT18" s="187"/>
      <c r="DU18" s="187"/>
      <c r="DV18" s="187"/>
      <c r="DW18" s="187"/>
      <c r="DX18" s="187"/>
      <c r="DY18" s="187"/>
      <c r="DZ18" s="187"/>
      <c r="EA18" s="187"/>
      <c r="EB18" s="187"/>
      <c r="EC18" s="187"/>
      <c r="ED18" s="187"/>
      <c r="EE18" s="187"/>
      <c r="EF18" s="187"/>
      <c r="EG18" s="187"/>
      <c r="EH18" s="187"/>
      <c r="EI18" s="187"/>
      <c r="EJ18" s="187"/>
      <c r="EK18" s="187"/>
      <c r="EL18" s="187"/>
      <c r="EM18" s="187"/>
      <c r="EN18" s="187"/>
      <c r="EO18" s="187"/>
      <c r="EP18" s="187"/>
      <c r="EQ18" s="187"/>
      <c r="ER18" s="187"/>
      <c r="ES18" s="187"/>
      <c r="ET18" s="187"/>
      <c r="EU18" s="187"/>
      <c r="EV18" s="187"/>
      <c r="EW18" s="187"/>
      <c r="EX18" s="187"/>
      <c r="EY18" s="187"/>
      <c r="EZ18" s="187"/>
      <c r="FA18" s="187"/>
      <c r="FB18" s="187"/>
      <c r="FC18" s="187"/>
      <c r="FD18" s="187"/>
      <c r="FE18" s="187"/>
      <c r="FF18" s="187"/>
      <c r="FG18" s="187"/>
      <c r="FH18" s="187"/>
      <c r="FI18" s="187"/>
      <c r="FJ18" s="187"/>
      <c r="FK18" s="187"/>
      <c r="FL18" s="187"/>
      <c r="FM18" s="187"/>
      <c r="FN18" s="187"/>
      <c r="FO18" s="187"/>
      <c r="FP18" s="187"/>
      <c r="FQ18" s="187"/>
      <c r="FR18" s="187"/>
      <c r="FS18" s="187"/>
      <c r="FT18" s="187"/>
      <c r="FU18" s="187"/>
      <c r="FV18" s="187"/>
      <c r="FW18" s="187"/>
      <c r="FX18" s="187"/>
      <c r="FY18" s="187"/>
      <c r="FZ18" s="187"/>
      <c r="GA18" s="187"/>
      <c r="GB18" s="187"/>
      <c r="GC18" s="187"/>
      <c r="GD18" s="187"/>
      <c r="GE18" s="187"/>
      <c r="GF18" s="187"/>
      <c r="GG18" s="187"/>
      <c r="GH18" s="187"/>
      <c r="GI18" s="187"/>
      <c r="GJ18" s="187"/>
      <c r="GK18" s="187"/>
      <c r="GL18" s="187"/>
      <c r="GM18" s="187"/>
      <c r="GN18" s="187"/>
      <c r="GO18" s="187"/>
      <c r="GP18" s="187"/>
      <c r="GQ18" s="187"/>
      <c r="GR18" s="187"/>
      <c r="GS18" s="187"/>
      <c r="GT18" s="187"/>
      <c r="GU18" s="187"/>
      <c r="GV18" s="187"/>
      <c r="GW18" s="187"/>
      <c r="GX18" s="187"/>
      <c r="GY18" s="187"/>
      <c r="GZ18" s="187"/>
      <c r="HA18" s="187"/>
      <c r="HB18" s="187"/>
      <c r="HC18" s="187"/>
      <c r="HD18" s="187"/>
      <c r="HE18" s="187"/>
      <c r="HF18" s="187"/>
      <c r="HG18" s="187"/>
      <c r="HH18" s="187"/>
      <c r="HI18" s="187"/>
    </row>
    <row r="19" spans="1:217" ht="15" x14ac:dyDescent="0.25">
      <c r="A19" s="185"/>
      <c r="B19" s="189" t="s">
        <v>144</v>
      </c>
      <c r="C19" s="185">
        <v>3956.7279125923487</v>
      </c>
      <c r="D19" s="185">
        <v>3841.0628201170762</v>
      </c>
      <c r="E19" s="185">
        <v>2620.7268581087269</v>
      </c>
      <c r="F19" s="185">
        <v>2499.5358428987229</v>
      </c>
      <c r="G19" s="185">
        <v>2675.0723718455051</v>
      </c>
      <c r="H19" s="185">
        <v>2916.8216098204557</v>
      </c>
      <c r="I19" s="185">
        <v>4913.6043160206527</v>
      </c>
      <c r="J19" s="185">
        <v>3244.7698998643705</v>
      </c>
      <c r="K19" s="185">
        <v>3474.9124661899068</v>
      </c>
      <c r="L19" s="185">
        <v>3715.3211219409891</v>
      </c>
      <c r="M19" s="185">
        <v>3867.20963636035</v>
      </c>
      <c r="N19" s="185">
        <v>3035.8493698605471</v>
      </c>
      <c r="O19" s="185">
        <v>4144.0371379904618</v>
      </c>
      <c r="P19" s="185">
        <v>3692.9422705628549</v>
      </c>
      <c r="Q19" s="185">
        <v>3940.6057814264195</v>
      </c>
      <c r="R19" s="185">
        <v>4081.2461004476345</v>
      </c>
      <c r="S19" s="185">
        <v>2864.0933592746387</v>
      </c>
      <c r="T19" s="185">
        <v>2794.579537985177</v>
      </c>
      <c r="U19" s="185">
        <v>3021.0848782396065</v>
      </c>
      <c r="V19" s="185">
        <v>3010.2191594107344</v>
      </c>
      <c r="W19" s="185">
        <v>3370.4454760010281</v>
      </c>
      <c r="X19" s="185">
        <v>2928.5851345459514</v>
      </c>
      <c r="Y19" s="185">
        <v>3112.2877089728017</v>
      </c>
      <c r="Z19" s="185">
        <v>2707.4238007178274</v>
      </c>
      <c r="AA19" s="185">
        <v>2992.2494504393467</v>
      </c>
      <c r="AB19" s="185">
        <v>2533.701342806467</v>
      </c>
      <c r="AC19" s="185">
        <v>2492.3287925339441</v>
      </c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185"/>
      <c r="BK19" s="185"/>
      <c r="BL19" s="185"/>
      <c r="BM19" s="185"/>
      <c r="BN19" s="185"/>
      <c r="BO19" s="185"/>
      <c r="BP19" s="185"/>
      <c r="BQ19" s="185"/>
      <c r="BR19" s="185"/>
      <c r="BS19" s="185"/>
      <c r="BT19" s="185"/>
      <c r="BU19" s="185"/>
      <c r="BV19" s="185"/>
      <c r="BW19" s="185"/>
      <c r="BX19" s="185"/>
      <c r="BY19" s="185"/>
      <c r="BZ19" s="185"/>
      <c r="CA19" s="185"/>
      <c r="CB19" s="185"/>
      <c r="CC19" s="185"/>
      <c r="CD19" s="185"/>
      <c r="CE19" s="185"/>
      <c r="CF19" s="185"/>
      <c r="CG19" s="185"/>
      <c r="CH19" s="185"/>
      <c r="CI19" s="185"/>
      <c r="CJ19" s="185"/>
      <c r="CK19" s="185"/>
      <c r="CL19" s="185"/>
      <c r="CM19" s="185"/>
      <c r="CN19" s="185"/>
      <c r="CO19" s="185"/>
      <c r="CP19" s="185"/>
      <c r="CQ19" s="185"/>
      <c r="CR19" s="185"/>
      <c r="CS19" s="185"/>
      <c r="CT19" s="185"/>
      <c r="CU19" s="185"/>
      <c r="CV19" s="185"/>
      <c r="CW19" s="185"/>
      <c r="CX19" s="185"/>
      <c r="CY19" s="185"/>
      <c r="CZ19" s="185"/>
      <c r="DA19" s="185"/>
      <c r="DB19" s="185"/>
      <c r="DC19" s="185"/>
      <c r="DD19" s="185"/>
      <c r="DE19" s="185"/>
      <c r="DF19" s="185"/>
      <c r="DG19" s="185"/>
      <c r="DH19" s="185"/>
      <c r="DI19" s="185"/>
      <c r="DJ19" s="185"/>
      <c r="DK19" s="185"/>
      <c r="DL19" s="185"/>
      <c r="DM19" s="185"/>
      <c r="DN19" s="185"/>
      <c r="DO19" s="185"/>
      <c r="DP19" s="185"/>
      <c r="DQ19" s="185"/>
      <c r="DR19" s="185"/>
      <c r="DS19" s="185"/>
      <c r="DT19" s="185"/>
      <c r="DU19" s="185"/>
      <c r="DV19" s="185"/>
      <c r="DW19" s="185"/>
      <c r="DX19" s="185"/>
      <c r="DY19" s="185"/>
      <c r="DZ19" s="185"/>
      <c r="EA19" s="185"/>
      <c r="EB19" s="185"/>
      <c r="EC19" s="185"/>
      <c r="ED19" s="185"/>
      <c r="EE19" s="185"/>
      <c r="EF19" s="185"/>
      <c r="EG19" s="185"/>
      <c r="EH19" s="185"/>
      <c r="EI19" s="185"/>
      <c r="EJ19" s="185"/>
      <c r="EK19" s="185"/>
      <c r="EL19" s="185"/>
      <c r="EM19" s="185"/>
      <c r="EN19" s="185"/>
      <c r="EO19" s="185"/>
      <c r="EP19" s="185"/>
      <c r="EQ19" s="185"/>
      <c r="ER19" s="185"/>
      <c r="ES19" s="185"/>
      <c r="ET19" s="185"/>
      <c r="EU19" s="185"/>
      <c r="EV19" s="185"/>
      <c r="EW19" s="185"/>
      <c r="EX19" s="185"/>
      <c r="EY19" s="185"/>
      <c r="EZ19" s="185"/>
      <c r="FA19" s="185"/>
      <c r="FB19" s="185"/>
      <c r="FC19" s="185"/>
      <c r="FD19" s="185"/>
      <c r="FE19" s="185"/>
      <c r="FF19" s="185"/>
      <c r="FG19" s="185"/>
      <c r="FH19" s="185"/>
      <c r="FI19" s="185"/>
      <c r="FJ19" s="185"/>
      <c r="FK19" s="185"/>
      <c r="FL19" s="185"/>
      <c r="FM19" s="185"/>
      <c r="FN19" s="185"/>
      <c r="FO19" s="185"/>
      <c r="FP19" s="185"/>
      <c r="FQ19" s="185"/>
      <c r="FR19" s="185"/>
      <c r="FS19" s="185"/>
      <c r="FT19" s="185"/>
      <c r="FU19" s="185"/>
      <c r="FV19" s="185"/>
      <c r="FW19" s="185"/>
      <c r="FX19" s="185"/>
      <c r="FY19" s="185"/>
      <c r="FZ19" s="185"/>
      <c r="GA19" s="185"/>
      <c r="GB19" s="185"/>
      <c r="GC19" s="185"/>
      <c r="GD19" s="185"/>
      <c r="GE19" s="185"/>
      <c r="GF19" s="185"/>
      <c r="GG19" s="185"/>
      <c r="GH19" s="185"/>
      <c r="GI19" s="185"/>
      <c r="GJ19" s="185"/>
      <c r="GK19" s="185"/>
      <c r="GL19" s="185"/>
      <c r="GM19" s="185"/>
      <c r="GN19" s="185"/>
      <c r="GO19" s="185"/>
      <c r="GP19" s="185"/>
      <c r="GQ19" s="185"/>
      <c r="GR19" s="185"/>
      <c r="GS19" s="185"/>
      <c r="GT19" s="185"/>
      <c r="GU19" s="185"/>
      <c r="GV19" s="185"/>
      <c r="GW19" s="185"/>
      <c r="GX19" s="185"/>
      <c r="GY19" s="185"/>
      <c r="GZ19" s="185"/>
      <c r="HA19" s="185"/>
      <c r="HB19" s="185"/>
      <c r="HC19" s="185"/>
      <c r="HD19" s="185"/>
      <c r="HE19" s="185"/>
      <c r="HF19" s="185"/>
      <c r="HG19" s="185"/>
      <c r="HH19" s="185"/>
      <c r="HI19" s="185"/>
    </row>
    <row r="20" spans="1:217" ht="15" x14ac:dyDescent="0.25">
      <c r="A20" s="185"/>
      <c r="B20" s="189" t="s">
        <v>143</v>
      </c>
      <c r="C20" s="185">
        <v>1970.0093301632528</v>
      </c>
      <c r="D20" s="185">
        <v>2010.9120427687542</v>
      </c>
      <c r="E20" s="185">
        <v>1414.9753298141861</v>
      </c>
      <c r="F20" s="185">
        <v>1469.5315930907902</v>
      </c>
      <c r="G20" s="185">
        <v>1744.2145663019153</v>
      </c>
      <c r="H20" s="185">
        <v>1703.2898373350129</v>
      </c>
      <c r="I20" s="185">
        <v>1798.9214789486696</v>
      </c>
      <c r="J20" s="185">
        <v>1640.9378473421821</v>
      </c>
      <c r="K20" s="185">
        <v>2025.4257159079843</v>
      </c>
      <c r="L20" s="185">
        <v>2034.8638227932122</v>
      </c>
      <c r="M20" s="185">
        <v>1743.0996358294217</v>
      </c>
      <c r="N20" s="185">
        <v>499.48585816727689</v>
      </c>
      <c r="O20" s="185">
        <v>862.91094324324081</v>
      </c>
      <c r="P20" s="185">
        <v>1050.3545152670101</v>
      </c>
      <c r="Q20" s="185">
        <v>1316.3471982334177</v>
      </c>
      <c r="R20" s="185">
        <v>1355.7952950406959</v>
      </c>
      <c r="S20" s="185">
        <v>1207.8943765065903</v>
      </c>
      <c r="T20" s="185">
        <v>1105.0531464574992</v>
      </c>
      <c r="U20" s="185">
        <v>1198.8326352775794</v>
      </c>
      <c r="V20" s="185">
        <v>1220.4011446686181</v>
      </c>
      <c r="W20" s="185">
        <v>1124.9228325871825</v>
      </c>
      <c r="X20" s="185">
        <v>1198.1068101869964</v>
      </c>
      <c r="Y20" s="185">
        <v>1071.9990662520845</v>
      </c>
      <c r="Z20" s="185">
        <v>953.27429953078524</v>
      </c>
      <c r="AA20" s="185">
        <v>878.57948126590134</v>
      </c>
      <c r="AB20" s="185">
        <v>773.10455624829945</v>
      </c>
      <c r="AC20" s="185">
        <v>899.69529398825762</v>
      </c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  <c r="AX20" s="185"/>
      <c r="AY20" s="185"/>
      <c r="AZ20" s="185"/>
      <c r="BA20" s="185"/>
      <c r="BB20" s="185"/>
      <c r="BC20" s="185"/>
      <c r="BD20" s="185"/>
      <c r="BE20" s="185"/>
      <c r="BF20" s="185"/>
      <c r="BG20" s="185"/>
      <c r="BH20" s="185"/>
      <c r="BI20" s="185"/>
      <c r="BJ20" s="185"/>
      <c r="BK20" s="185"/>
      <c r="BL20" s="185"/>
      <c r="BM20" s="185"/>
      <c r="BN20" s="185"/>
      <c r="BO20" s="185"/>
      <c r="BP20" s="185"/>
      <c r="BQ20" s="185"/>
      <c r="BR20" s="185"/>
      <c r="BS20" s="185"/>
      <c r="BT20" s="185"/>
      <c r="BU20" s="185"/>
      <c r="BV20" s="185"/>
      <c r="BW20" s="185"/>
      <c r="BX20" s="185"/>
      <c r="BY20" s="185"/>
      <c r="BZ20" s="185"/>
      <c r="CA20" s="185"/>
      <c r="CB20" s="185"/>
      <c r="CC20" s="185"/>
      <c r="CD20" s="185"/>
      <c r="CE20" s="185"/>
      <c r="CF20" s="185"/>
      <c r="CG20" s="185"/>
      <c r="CH20" s="185"/>
      <c r="CI20" s="185"/>
      <c r="CJ20" s="185"/>
      <c r="CK20" s="185"/>
      <c r="CL20" s="185"/>
      <c r="CM20" s="185"/>
      <c r="CN20" s="185"/>
      <c r="CO20" s="185"/>
      <c r="CP20" s="185"/>
      <c r="CQ20" s="185"/>
      <c r="CR20" s="185"/>
      <c r="CS20" s="185"/>
      <c r="CT20" s="185"/>
      <c r="CU20" s="185"/>
      <c r="CV20" s="185"/>
      <c r="CW20" s="185"/>
      <c r="CX20" s="185"/>
      <c r="CY20" s="185"/>
      <c r="CZ20" s="185"/>
      <c r="DA20" s="185"/>
      <c r="DB20" s="185"/>
      <c r="DC20" s="185"/>
      <c r="DD20" s="185"/>
      <c r="DE20" s="185"/>
      <c r="DF20" s="185"/>
      <c r="DG20" s="185"/>
      <c r="DH20" s="185"/>
      <c r="DI20" s="185"/>
      <c r="DJ20" s="185"/>
      <c r="DK20" s="185"/>
      <c r="DL20" s="185"/>
      <c r="DM20" s="185"/>
      <c r="DN20" s="185"/>
      <c r="DO20" s="185"/>
      <c r="DP20" s="185"/>
      <c r="DQ20" s="185"/>
      <c r="DR20" s="185"/>
      <c r="DS20" s="185"/>
      <c r="DT20" s="185"/>
      <c r="DU20" s="185"/>
      <c r="DV20" s="185"/>
      <c r="DW20" s="185"/>
      <c r="DX20" s="185"/>
      <c r="DY20" s="185"/>
      <c r="DZ20" s="185"/>
      <c r="EA20" s="185"/>
      <c r="EB20" s="185"/>
      <c r="EC20" s="185"/>
      <c r="ED20" s="185"/>
      <c r="EE20" s="185"/>
      <c r="EF20" s="185"/>
      <c r="EG20" s="185"/>
      <c r="EH20" s="185"/>
      <c r="EI20" s="185"/>
      <c r="EJ20" s="185"/>
      <c r="EK20" s="185"/>
      <c r="EL20" s="185"/>
      <c r="EM20" s="185"/>
      <c r="EN20" s="185"/>
      <c r="EO20" s="185"/>
      <c r="EP20" s="185"/>
      <c r="EQ20" s="185"/>
      <c r="ER20" s="185"/>
      <c r="ES20" s="185"/>
      <c r="ET20" s="185"/>
      <c r="EU20" s="185"/>
      <c r="EV20" s="185"/>
      <c r="EW20" s="185"/>
      <c r="EX20" s="185"/>
      <c r="EY20" s="185"/>
      <c r="EZ20" s="185"/>
      <c r="FA20" s="185"/>
      <c r="FB20" s="185"/>
      <c r="FC20" s="185"/>
      <c r="FD20" s="185"/>
      <c r="FE20" s="185"/>
      <c r="FF20" s="185"/>
      <c r="FG20" s="185"/>
      <c r="FH20" s="185"/>
      <c r="FI20" s="185"/>
      <c r="FJ20" s="185"/>
      <c r="FK20" s="185"/>
      <c r="FL20" s="185"/>
      <c r="FM20" s="185"/>
      <c r="FN20" s="185"/>
      <c r="FO20" s="185"/>
      <c r="FP20" s="185"/>
      <c r="FQ20" s="185"/>
      <c r="FR20" s="185"/>
      <c r="FS20" s="185"/>
      <c r="FT20" s="185"/>
      <c r="FU20" s="185"/>
      <c r="FV20" s="185"/>
      <c r="FW20" s="185"/>
      <c r="FX20" s="185"/>
      <c r="FY20" s="185"/>
      <c r="FZ20" s="185"/>
      <c r="GA20" s="185"/>
      <c r="GB20" s="185"/>
      <c r="GC20" s="185"/>
      <c r="GD20" s="185"/>
      <c r="GE20" s="185"/>
      <c r="GF20" s="185"/>
      <c r="GG20" s="185"/>
      <c r="GH20" s="185"/>
      <c r="GI20" s="185"/>
      <c r="GJ20" s="185"/>
      <c r="GK20" s="185"/>
      <c r="GL20" s="185"/>
      <c r="GM20" s="185"/>
      <c r="GN20" s="185"/>
      <c r="GO20" s="185"/>
      <c r="GP20" s="185"/>
      <c r="GQ20" s="185"/>
      <c r="GR20" s="185"/>
      <c r="GS20" s="185"/>
      <c r="GT20" s="185"/>
      <c r="GU20" s="185"/>
      <c r="GV20" s="185"/>
      <c r="GW20" s="185"/>
      <c r="GX20" s="185"/>
      <c r="GY20" s="185"/>
      <c r="GZ20" s="185"/>
      <c r="HA20" s="185"/>
      <c r="HB20" s="185"/>
      <c r="HC20" s="185"/>
      <c r="HD20" s="185"/>
      <c r="HE20" s="185"/>
      <c r="HF20" s="185"/>
      <c r="HG20" s="185"/>
      <c r="HH20" s="185"/>
      <c r="HI20" s="185"/>
    </row>
    <row r="21" spans="1:217" ht="15" x14ac:dyDescent="0.25">
      <c r="A21" s="187"/>
      <c r="B21" s="191" t="s">
        <v>145</v>
      </c>
      <c r="C21" s="187">
        <v>5773.9905522481195</v>
      </c>
      <c r="D21" s="187">
        <v>6183.464151815846</v>
      </c>
      <c r="E21" s="187">
        <v>5767.2181811567498</v>
      </c>
      <c r="F21" s="187">
        <v>6012.1108582394991</v>
      </c>
      <c r="G21" s="187">
        <v>6199.5373535874533</v>
      </c>
      <c r="H21" s="187">
        <v>6654.874820591981</v>
      </c>
      <c r="I21" s="187">
        <v>6611.6112660008148</v>
      </c>
      <c r="J21" s="187">
        <v>5954.9903990405792</v>
      </c>
      <c r="K21" s="187">
        <v>6517.4841788354406</v>
      </c>
      <c r="L21" s="187">
        <v>6665.5371915367086</v>
      </c>
      <c r="M21" s="187">
        <v>7103.1969035240927</v>
      </c>
      <c r="N21" s="187">
        <v>5246.9942055906076</v>
      </c>
      <c r="O21" s="187">
        <v>7155.3696081038288</v>
      </c>
      <c r="P21" s="187">
        <v>7702.0938371623088</v>
      </c>
      <c r="Q21" s="187">
        <v>6758.7824108551349</v>
      </c>
      <c r="R21" s="187">
        <v>8730.9723183987444</v>
      </c>
      <c r="S21" s="187">
        <v>6531.9320455411271</v>
      </c>
      <c r="T21" s="187">
        <v>7184.990704714518</v>
      </c>
      <c r="U21" s="187">
        <v>7278.6391903342528</v>
      </c>
      <c r="V21" s="187">
        <v>7217.8139296686513</v>
      </c>
      <c r="W21" s="187">
        <v>7261.4839771677161</v>
      </c>
      <c r="X21" s="187">
        <v>6270.9932992527947</v>
      </c>
      <c r="Y21" s="187">
        <v>6476.4125900373729</v>
      </c>
      <c r="Z21" s="187">
        <v>6967.0017697131298</v>
      </c>
      <c r="AA21" s="187">
        <v>7404.3095464403159</v>
      </c>
      <c r="AB21" s="187">
        <v>7221.5769040690393</v>
      </c>
      <c r="AC21" s="187">
        <v>7503.6233679895422</v>
      </c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7"/>
      <c r="AO21" s="187"/>
      <c r="AP21" s="187"/>
      <c r="AQ21" s="187"/>
      <c r="AR21" s="187"/>
      <c r="AS21" s="187"/>
      <c r="AT21" s="187"/>
      <c r="AU21" s="187"/>
      <c r="AV21" s="187"/>
      <c r="AW21" s="187"/>
      <c r="AX21" s="187"/>
      <c r="AY21" s="187"/>
      <c r="AZ21" s="187"/>
      <c r="BA21" s="187"/>
      <c r="BB21" s="187"/>
      <c r="BC21" s="187"/>
      <c r="BD21" s="187"/>
      <c r="BE21" s="187"/>
      <c r="BF21" s="187"/>
      <c r="BG21" s="187"/>
      <c r="BH21" s="187"/>
      <c r="BI21" s="187"/>
      <c r="BJ21" s="187"/>
      <c r="BK21" s="187"/>
      <c r="BL21" s="187"/>
      <c r="BM21" s="187"/>
      <c r="BN21" s="187"/>
      <c r="BO21" s="187"/>
      <c r="BP21" s="187"/>
      <c r="BQ21" s="187"/>
      <c r="BR21" s="187"/>
      <c r="BS21" s="187"/>
      <c r="BT21" s="187"/>
      <c r="BU21" s="187"/>
      <c r="BV21" s="187"/>
      <c r="BW21" s="187"/>
      <c r="BX21" s="187"/>
      <c r="BY21" s="187"/>
      <c r="BZ21" s="187"/>
      <c r="CA21" s="187"/>
      <c r="CB21" s="187"/>
      <c r="CC21" s="187"/>
      <c r="CD21" s="187"/>
      <c r="CE21" s="187"/>
      <c r="CF21" s="187"/>
      <c r="CG21" s="187"/>
      <c r="CH21" s="187"/>
      <c r="CI21" s="187"/>
      <c r="CJ21" s="187"/>
      <c r="CK21" s="187"/>
      <c r="CL21" s="187"/>
      <c r="CM21" s="187"/>
      <c r="CN21" s="187"/>
      <c r="CO21" s="187"/>
      <c r="CP21" s="187"/>
      <c r="CQ21" s="187"/>
      <c r="CR21" s="187"/>
      <c r="CS21" s="187"/>
      <c r="CT21" s="187"/>
      <c r="CU21" s="187"/>
      <c r="CV21" s="187"/>
      <c r="CW21" s="187"/>
      <c r="CX21" s="187"/>
      <c r="CY21" s="187"/>
      <c r="CZ21" s="187"/>
      <c r="DA21" s="187"/>
      <c r="DB21" s="187"/>
      <c r="DC21" s="187"/>
      <c r="DD21" s="187"/>
      <c r="DE21" s="187"/>
      <c r="DF21" s="187"/>
      <c r="DG21" s="187"/>
      <c r="DH21" s="187"/>
      <c r="DI21" s="187"/>
      <c r="DJ21" s="187"/>
      <c r="DK21" s="187"/>
      <c r="DL21" s="187"/>
      <c r="DM21" s="187"/>
      <c r="DN21" s="187"/>
      <c r="DO21" s="187"/>
      <c r="DP21" s="187"/>
      <c r="DQ21" s="187"/>
      <c r="DR21" s="187"/>
      <c r="DS21" s="187"/>
      <c r="DT21" s="187"/>
      <c r="DU21" s="187"/>
      <c r="DV21" s="187"/>
      <c r="DW21" s="187"/>
      <c r="DX21" s="187"/>
      <c r="DY21" s="187"/>
      <c r="DZ21" s="187"/>
      <c r="EA21" s="187"/>
      <c r="EB21" s="187"/>
      <c r="EC21" s="187"/>
      <c r="ED21" s="187"/>
      <c r="EE21" s="187"/>
      <c r="EF21" s="187"/>
      <c r="EG21" s="187"/>
      <c r="EH21" s="187"/>
      <c r="EI21" s="187"/>
      <c r="EJ21" s="187"/>
      <c r="EK21" s="187"/>
      <c r="EL21" s="187"/>
      <c r="EM21" s="187"/>
      <c r="EN21" s="187"/>
      <c r="EO21" s="187"/>
      <c r="EP21" s="187"/>
      <c r="EQ21" s="187"/>
      <c r="ER21" s="187"/>
      <c r="ES21" s="187"/>
      <c r="ET21" s="187"/>
      <c r="EU21" s="187"/>
      <c r="EV21" s="187"/>
      <c r="EW21" s="187"/>
      <c r="EX21" s="187"/>
      <c r="EY21" s="187"/>
      <c r="EZ21" s="187"/>
      <c r="FA21" s="187"/>
      <c r="FB21" s="187"/>
      <c r="FC21" s="187"/>
      <c r="FD21" s="187"/>
      <c r="FE21" s="187"/>
      <c r="FF21" s="187"/>
      <c r="FG21" s="187"/>
      <c r="FH21" s="187"/>
      <c r="FI21" s="187"/>
      <c r="FJ21" s="187"/>
      <c r="FK21" s="187"/>
      <c r="FL21" s="187"/>
      <c r="FM21" s="187"/>
      <c r="FN21" s="187"/>
      <c r="FO21" s="187"/>
      <c r="FP21" s="187"/>
      <c r="FQ21" s="187"/>
      <c r="FR21" s="187"/>
      <c r="FS21" s="187"/>
      <c r="FT21" s="187"/>
      <c r="FU21" s="187"/>
      <c r="FV21" s="187"/>
      <c r="FW21" s="187"/>
      <c r="FX21" s="187"/>
      <c r="FY21" s="187"/>
      <c r="FZ21" s="187"/>
      <c r="GA21" s="187"/>
      <c r="GB21" s="187"/>
      <c r="GC21" s="187"/>
      <c r="GD21" s="187"/>
      <c r="GE21" s="187"/>
      <c r="GF21" s="187"/>
      <c r="GG21" s="187"/>
      <c r="GH21" s="187"/>
      <c r="GI21" s="187"/>
      <c r="GJ21" s="187"/>
      <c r="GK21" s="187"/>
      <c r="GL21" s="187"/>
      <c r="GM21" s="187"/>
      <c r="GN21" s="187"/>
      <c r="GO21" s="187"/>
      <c r="GP21" s="187"/>
      <c r="GQ21" s="187"/>
      <c r="GR21" s="187"/>
      <c r="GS21" s="187"/>
      <c r="GT21" s="187"/>
      <c r="GU21" s="187"/>
      <c r="GV21" s="187"/>
      <c r="GW21" s="187"/>
      <c r="GX21" s="187"/>
      <c r="GY21" s="187"/>
      <c r="GZ21" s="187"/>
      <c r="HA21" s="187"/>
      <c r="HB21" s="187"/>
      <c r="HC21" s="187"/>
      <c r="HD21" s="187"/>
      <c r="HE21" s="187"/>
      <c r="HF21" s="187"/>
      <c r="HG21" s="187"/>
      <c r="HH21" s="187"/>
      <c r="HI21" s="187"/>
    </row>
    <row r="22" spans="1:217" ht="15" x14ac:dyDescent="0.25">
      <c r="A22" s="185"/>
      <c r="B22" s="189" t="s">
        <v>144</v>
      </c>
      <c r="C22" s="185">
        <v>3741.5042087236156</v>
      </c>
      <c r="D22" s="185">
        <v>4019.2180238173701</v>
      </c>
      <c r="E22" s="185">
        <v>3879.2113191451676</v>
      </c>
      <c r="F22" s="185">
        <v>3916.4346968547484</v>
      </c>
      <c r="G22" s="185">
        <v>3797.4438895840899</v>
      </c>
      <c r="H22" s="185">
        <v>4202.0435805723564</v>
      </c>
      <c r="I22" s="185">
        <v>4215.195686687759</v>
      </c>
      <c r="J22" s="185">
        <v>3679.1402761375703</v>
      </c>
      <c r="K22" s="185">
        <v>4010.6143454414064</v>
      </c>
      <c r="L22" s="185">
        <v>4241.9671576698329</v>
      </c>
      <c r="M22" s="185">
        <v>4215.2782193206031</v>
      </c>
      <c r="N22" s="185">
        <v>3413.4129268260876</v>
      </c>
      <c r="O22" s="185">
        <v>4908.8213857037827</v>
      </c>
      <c r="P22" s="185">
        <v>5195.2459686949423</v>
      </c>
      <c r="Q22" s="185">
        <v>4715.7105773311196</v>
      </c>
      <c r="R22" s="185">
        <v>6326.4458646464009</v>
      </c>
      <c r="S22" s="185">
        <v>4352.6476081130941</v>
      </c>
      <c r="T22" s="185">
        <v>5009.2155812013116</v>
      </c>
      <c r="U22" s="185">
        <v>5085.7217378809964</v>
      </c>
      <c r="V22" s="185">
        <v>4952.4018149230396</v>
      </c>
      <c r="W22" s="185">
        <v>4808.3806868103493</v>
      </c>
      <c r="X22" s="185">
        <v>4080.3914381547988</v>
      </c>
      <c r="Y22" s="185">
        <v>4280.5052386850366</v>
      </c>
      <c r="Z22" s="185">
        <v>4730.3639509729837</v>
      </c>
      <c r="AA22" s="185">
        <v>5026.4109701185334</v>
      </c>
      <c r="AB22" s="185">
        <v>4811.7581876922604</v>
      </c>
      <c r="AC22" s="185">
        <v>5061.0916263967138</v>
      </c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5"/>
      <c r="BH22" s="185"/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5"/>
      <c r="BW22" s="185"/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5"/>
      <c r="CL22" s="185"/>
      <c r="CM22" s="185"/>
      <c r="CN22" s="185"/>
      <c r="CO22" s="185"/>
      <c r="CP22" s="185"/>
      <c r="CQ22" s="185"/>
      <c r="CR22" s="185"/>
      <c r="CS22" s="185"/>
      <c r="CT22" s="185"/>
      <c r="CU22" s="185"/>
      <c r="CV22" s="185"/>
      <c r="CW22" s="185"/>
      <c r="CX22" s="185"/>
      <c r="CY22" s="185"/>
      <c r="CZ22" s="185"/>
      <c r="DA22" s="185"/>
      <c r="DB22" s="185"/>
      <c r="DC22" s="185"/>
      <c r="DD22" s="185"/>
      <c r="DE22" s="185"/>
      <c r="DF22" s="185"/>
      <c r="DG22" s="185"/>
      <c r="DH22" s="185"/>
      <c r="DI22" s="185"/>
      <c r="DJ22" s="185"/>
      <c r="DK22" s="185"/>
      <c r="DL22" s="185"/>
      <c r="DM22" s="185"/>
      <c r="DN22" s="185"/>
      <c r="DO22" s="185"/>
      <c r="DP22" s="185"/>
      <c r="DQ22" s="185"/>
      <c r="DR22" s="185"/>
      <c r="DS22" s="185"/>
      <c r="DT22" s="185"/>
      <c r="DU22" s="185"/>
      <c r="DV22" s="185"/>
      <c r="DW22" s="185"/>
      <c r="DX22" s="185"/>
      <c r="DY22" s="185"/>
      <c r="DZ22" s="185"/>
      <c r="EA22" s="185"/>
      <c r="EB22" s="185"/>
      <c r="EC22" s="185"/>
      <c r="ED22" s="185"/>
      <c r="EE22" s="185"/>
      <c r="EF22" s="185"/>
      <c r="EG22" s="185"/>
      <c r="EH22" s="185"/>
      <c r="EI22" s="185"/>
      <c r="EJ22" s="185"/>
      <c r="EK22" s="185"/>
      <c r="EL22" s="185"/>
      <c r="EM22" s="185"/>
      <c r="EN22" s="185"/>
      <c r="EO22" s="185"/>
      <c r="EP22" s="185"/>
      <c r="EQ22" s="185"/>
      <c r="ER22" s="185"/>
      <c r="ES22" s="185"/>
      <c r="ET22" s="185"/>
      <c r="EU22" s="185"/>
      <c r="EV22" s="185"/>
      <c r="EW22" s="185"/>
      <c r="EX22" s="185"/>
      <c r="EY22" s="185"/>
      <c r="EZ22" s="185"/>
      <c r="FA22" s="185"/>
      <c r="FB22" s="185"/>
      <c r="FC22" s="185"/>
      <c r="FD22" s="185"/>
      <c r="FE22" s="185"/>
      <c r="FF22" s="185"/>
      <c r="FG22" s="185"/>
      <c r="FH22" s="185"/>
      <c r="FI22" s="185"/>
      <c r="FJ22" s="185"/>
      <c r="FK22" s="185"/>
      <c r="FL22" s="185"/>
      <c r="FM22" s="185"/>
      <c r="FN22" s="185"/>
      <c r="FO22" s="185"/>
      <c r="FP22" s="185"/>
      <c r="FQ22" s="185"/>
      <c r="FR22" s="185"/>
      <c r="FS22" s="185"/>
      <c r="FT22" s="185"/>
      <c r="FU22" s="185"/>
      <c r="FV22" s="185"/>
      <c r="FW22" s="185"/>
      <c r="FX22" s="185"/>
      <c r="FY22" s="185"/>
      <c r="FZ22" s="185"/>
      <c r="GA22" s="185"/>
      <c r="GB22" s="185"/>
      <c r="GC22" s="185"/>
      <c r="GD22" s="185"/>
      <c r="GE22" s="185"/>
      <c r="GF22" s="185"/>
      <c r="GG22" s="185"/>
      <c r="GH22" s="185"/>
      <c r="GI22" s="185"/>
      <c r="GJ22" s="185"/>
      <c r="GK22" s="185"/>
      <c r="GL22" s="185"/>
      <c r="GM22" s="185"/>
      <c r="GN22" s="185"/>
      <c r="GO22" s="185"/>
      <c r="GP22" s="185"/>
      <c r="GQ22" s="185"/>
      <c r="GR22" s="185"/>
      <c r="GS22" s="185"/>
      <c r="GT22" s="185"/>
      <c r="GU22" s="185"/>
      <c r="GV22" s="185"/>
      <c r="GW22" s="185"/>
      <c r="GX22" s="185"/>
      <c r="GY22" s="185"/>
      <c r="GZ22" s="185"/>
      <c r="HA22" s="185"/>
      <c r="HB22" s="185"/>
      <c r="HC22" s="185"/>
      <c r="HD22" s="185"/>
      <c r="HE22" s="185"/>
      <c r="HF22" s="185"/>
      <c r="HG22" s="185"/>
      <c r="HH22" s="185"/>
      <c r="HI22" s="185"/>
    </row>
    <row r="23" spans="1:217" ht="15" x14ac:dyDescent="0.25">
      <c r="A23" s="185"/>
      <c r="B23" s="189" t="s">
        <v>143</v>
      </c>
      <c r="C23" s="185">
        <v>2032.4863435245036</v>
      </c>
      <c r="D23" s="185">
        <v>2164.2461279984759</v>
      </c>
      <c r="E23" s="185">
        <v>1888.0068620115817</v>
      </c>
      <c r="F23" s="185">
        <v>2095.6761613847507</v>
      </c>
      <c r="G23" s="185">
        <v>2402.0934640033629</v>
      </c>
      <c r="H23" s="185">
        <v>2452.8312400196246</v>
      </c>
      <c r="I23" s="185">
        <v>2396.4155793130562</v>
      </c>
      <c r="J23" s="185">
        <v>2275.8501229030089</v>
      </c>
      <c r="K23" s="185">
        <v>2506.8698333940347</v>
      </c>
      <c r="L23" s="185">
        <v>2423.5700338668757</v>
      </c>
      <c r="M23" s="185">
        <v>2887.9186842034892</v>
      </c>
      <c r="N23" s="185">
        <v>1833.5812787645198</v>
      </c>
      <c r="O23" s="185">
        <v>2246.5482224000466</v>
      </c>
      <c r="P23" s="185">
        <v>2506.8478684673669</v>
      </c>
      <c r="Q23" s="185">
        <v>2043.0718335240151</v>
      </c>
      <c r="R23" s="185">
        <v>2404.5264537523444</v>
      </c>
      <c r="S23" s="185">
        <v>2179.2844374280326</v>
      </c>
      <c r="T23" s="185">
        <v>2175.7751235132064</v>
      </c>
      <c r="U23" s="185">
        <v>2192.9174524532564</v>
      </c>
      <c r="V23" s="185">
        <v>2265.4121147456121</v>
      </c>
      <c r="W23" s="185">
        <v>2453.1032903573664</v>
      </c>
      <c r="X23" s="185">
        <v>2190.6018610979959</v>
      </c>
      <c r="Y23" s="185">
        <v>2195.9073513523358</v>
      </c>
      <c r="Z23" s="185">
        <v>2236.6378187401465</v>
      </c>
      <c r="AA23" s="185">
        <v>2377.898576321782</v>
      </c>
      <c r="AB23" s="185">
        <v>2409.8187163767784</v>
      </c>
      <c r="AC23" s="185">
        <v>2442.5317415928284</v>
      </c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  <c r="EB23" s="185"/>
      <c r="EC23" s="185"/>
      <c r="ED23" s="185"/>
      <c r="EE23" s="185"/>
      <c r="EF23" s="185"/>
      <c r="EG23" s="185"/>
      <c r="EH23" s="185"/>
      <c r="EI23" s="185"/>
      <c r="EJ23" s="185"/>
      <c r="EK23" s="185"/>
      <c r="EL23" s="185"/>
      <c r="EM23" s="185"/>
      <c r="EN23" s="185"/>
      <c r="EO23" s="185"/>
      <c r="EP23" s="185"/>
      <c r="EQ23" s="185"/>
      <c r="ER23" s="185"/>
      <c r="ES23" s="185"/>
      <c r="ET23" s="185"/>
      <c r="EU23" s="185"/>
      <c r="EV23" s="185"/>
      <c r="EW23" s="185"/>
      <c r="EX23" s="185"/>
      <c r="EY23" s="185"/>
      <c r="EZ23" s="185"/>
      <c r="FA23" s="185"/>
      <c r="FB23" s="185"/>
      <c r="FC23" s="185"/>
      <c r="FD23" s="185"/>
      <c r="FE23" s="185"/>
      <c r="FF23" s="185"/>
      <c r="FG23" s="185"/>
      <c r="FH23" s="185"/>
      <c r="FI23" s="185"/>
      <c r="FJ23" s="185"/>
      <c r="FK23" s="185"/>
      <c r="FL23" s="185"/>
      <c r="FM23" s="185"/>
      <c r="FN23" s="185"/>
      <c r="FO23" s="185"/>
      <c r="FP23" s="185"/>
      <c r="FQ23" s="185"/>
      <c r="FR23" s="185"/>
      <c r="FS23" s="185"/>
      <c r="FT23" s="185"/>
      <c r="FU23" s="185"/>
      <c r="FV23" s="185"/>
      <c r="FW23" s="185"/>
      <c r="FX23" s="185"/>
      <c r="FY23" s="185"/>
      <c r="FZ23" s="185"/>
      <c r="GA23" s="185"/>
      <c r="GB23" s="185"/>
      <c r="GC23" s="185"/>
      <c r="GD23" s="185"/>
      <c r="GE23" s="185"/>
      <c r="GF23" s="185"/>
      <c r="GG23" s="185"/>
      <c r="GH23" s="185"/>
      <c r="GI23" s="185"/>
      <c r="GJ23" s="185"/>
      <c r="GK23" s="185"/>
      <c r="GL23" s="185"/>
      <c r="GM23" s="185"/>
      <c r="GN23" s="185"/>
      <c r="GO23" s="185"/>
      <c r="GP23" s="185"/>
      <c r="GQ23" s="185"/>
      <c r="GR23" s="185"/>
      <c r="GS23" s="185"/>
      <c r="GT23" s="185"/>
      <c r="GU23" s="185"/>
      <c r="GV23" s="185"/>
      <c r="GW23" s="185"/>
      <c r="GX23" s="185"/>
      <c r="GY23" s="185"/>
      <c r="GZ23" s="185"/>
      <c r="HA23" s="185"/>
      <c r="HB23" s="185"/>
      <c r="HC23" s="185"/>
      <c r="HD23" s="185"/>
      <c r="HE23" s="185"/>
      <c r="HF23" s="185"/>
      <c r="HG23" s="185"/>
      <c r="HH23" s="185"/>
      <c r="HI23" s="185"/>
    </row>
    <row r="24" spans="1:217" ht="15" x14ac:dyDescent="0.25">
      <c r="A24" s="192"/>
      <c r="B24" s="191" t="s">
        <v>142</v>
      </c>
      <c r="C24" s="172">
        <v>-2928.3158581658026</v>
      </c>
      <c r="D24" s="172">
        <v>-1404.4431742472261</v>
      </c>
      <c r="E24" s="172">
        <v>593.64297930617249</v>
      </c>
      <c r="F24" s="172">
        <v>-81.681813256232999</v>
      </c>
      <c r="G24" s="172">
        <v>-830.93624144693604</v>
      </c>
      <c r="H24" s="172">
        <v>-825.60531847570746</v>
      </c>
      <c r="I24" s="172">
        <v>-959.94644952057934</v>
      </c>
      <c r="J24" s="172">
        <v>-2189.0319988717711</v>
      </c>
      <c r="K24" s="172">
        <v>-2573.1098545968489</v>
      </c>
      <c r="L24" s="172">
        <v>-2424.6705687266985</v>
      </c>
      <c r="M24" s="172">
        <v>346.13057342150933</v>
      </c>
      <c r="N24" s="172">
        <v>318.56059502759672</v>
      </c>
      <c r="O24" s="172">
        <v>-1042.2301686830288</v>
      </c>
      <c r="P24" s="172">
        <v>-1378.2002241673508</v>
      </c>
      <c r="Q24" s="172">
        <v>-908.22330262258765</v>
      </c>
      <c r="R24" s="172">
        <v>212.77031915029511</v>
      </c>
      <c r="S24" s="172">
        <v>-2136.7589138120966</v>
      </c>
      <c r="T24" s="172">
        <v>-438.47765037597128</v>
      </c>
      <c r="U24" s="172">
        <v>824.85648050689633</v>
      </c>
      <c r="V24" s="172">
        <v>-555.17485565059178</v>
      </c>
      <c r="W24" s="172">
        <v>-1996.8279446952874</v>
      </c>
      <c r="X24" s="172">
        <v>-1457.3309754442162</v>
      </c>
      <c r="Y24" s="172">
        <v>870.34263390545675</v>
      </c>
      <c r="Z24" s="172">
        <v>114.76514704240981</v>
      </c>
      <c r="AA24" s="172">
        <v>-3874.3500968701337</v>
      </c>
      <c r="AB24" s="172">
        <v>-2123.5219151327328</v>
      </c>
      <c r="AC24" s="172">
        <v>2025.6064391225882</v>
      </c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192"/>
      <c r="AO24" s="192"/>
      <c r="AP24" s="192"/>
      <c r="AQ24" s="192"/>
      <c r="AR24" s="192"/>
      <c r="AS24" s="192"/>
      <c r="AT24" s="192"/>
      <c r="AU24" s="192"/>
      <c r="AV24" s="192"/>
      <c r="AW24" s="192"/>
      <c r="AX24" s="192"/>
      <c r="AY24" s="192"/>
      <c r="AZ24" s="192"/>
      <c r="BA24" s="192"/>
      <c r="BB24" s="192"/>
      <c r="BC24" s="192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2"/>
      <c r="CE24" s="192"/>
      <c r="CF24" s="192"/>
      <c r="CG24" s="192"/>
      <c r="CH24" s="192"/>
      <c r="CI24" s="192"/>
      <c r="CJ24" s="192"/>
      <c r="CK24" s="192"/>
      <c r="CL24" s="192"/>
      <c r="CM24" s="192"/>
      <c r="CN24" s="192"/>
      <c r="CO24" s="192"/>
      <c r="CP24" s="192"/>
      <c r="CQ24" s="192"/>
      <c r="CR24" s="192"/>
      <c r="CS24" s="192"/>
      <c r="CT24" s="192"/>
      <c r="CU24" s="192"/>
      <c r="CV24" s="192"/>
      <c r="CW24" s="192"/>
      <c r="CX24" s="192"/>
      <c r="CY24" s="192"/>
      <c r="CZ24" s="192"/>
      <c r="DA24" s="192"/>
      <c r="DB24" s="192"/>
      <c r="DC24" s="192"/>
      <c r="DD24" s="192"/>
      <c r="DE24" s="192"/>
      <c r="DF24" s="192"/>
      <c r="DG24" s="192"/>
      <c r="DH24" s="192"/>
      <c r="DI24" s="192"/>
      <c r="DJ24" s="192"/>
      <c r="DK24" s="192"/>
      <c r="DL24" s="192"/>
      <c r="DM24" s="192"/>
      <c r="DN24" s="192"/>
      <c r="DO24" s="192"/>
      <c r="DP24" s="192"/>
      <c r="DQ24" s="192"/>
      <c r="DR24" s="192"/>
      <c r="DS24" s="192"/>
      <c r="DT24" s="192"/>
      <c r="DU24" s="192"/>
      <c r="DV24" s="192"/>
      <c r="DW24" s="192"/>
      <c r="DX24" s="192"/>
      <c r="DY24" s="192"/>
      <c r="DZ24" s="192"/>
      <c r="EA24" s="192"/>
      <c r="EB24" s="192"/>
      <c r="EC24" s="192"/>
      <c r="ED24" s="192"/>
      <c r="EE24" s="192"/>
      <c r="EF24" s="192"/>
      <c r="EG24" s="192"/>
      <c r="EH24" s="192"/>
      <c r="EI24" s="192"/>
      <c r="EJ24" s="192"/>
      <c r="EK24" s="192"/>
      <c r="EL24" s="192"/>
      <c r="EM24" s="192"/>
      <c r="EN24" s="192"/>
      <c r="EO24" s="192"/>
      <c r="EP24" s="192"/>
      <c r="EQ24" s="192"/>
      <c r="ER24" s="192"/>
      <c r="ES24" s="192"/>
      <c r="ET24" s="192"/>
      <c r="EU24" s="192"/>
      <c r="EV24" s="192"/>
      <c r="EW24" s="192"/>
      <c r="EX24" s="192"/>
      <c r="EY24" s="192"/>
      <c r="EZ24" s="192"/>
      <c r="FA24" s="192"/>
      <c r="FB24" s="192"/>
      <c r="FC24" s="192"/>
      <c r="FD24" s="192"/>
      <c r="FE24" s="192"/>
      <c r="FF24" s="192"/>
      <c r="FG24" s="192"/>
      <c r="FH24" s="192"/>
      <c r="FI24" s="192"/>
      <c r="FJ24" s="192"/>
      <c r="FK24" s="192"/>
      <c r="FL24" s="192"/>
      <c r="FM24" s="192"/>
      <c r="FN24" s="192"/>
      <c r="FO24" s="192"/>
      <c r="FP24" s="192"/>
      <c r="FQ24" s="192"/>
      <c r="FR24" s="192"/>
      <c r="FS24" s="192"/>
      <c r="FT24" s="192"/>
      <c r="FU24" s="192"/>
      <c r="FV24" s="192"/>
      <c r="FW24" s="192"/>
      <c r="FX24" s="192"/>
      <c r="FY24" s="192"/>
      <c r="FZ24" s="192"/>
      <c r="GA24" s="192"/>
      <c r="GB24" s="192"/>
      <c r="GC24" s="192"/>
      <c r="GD24" s="192"/>
      <c r="GE24" s="192"/>
      <c r="GF24" s="192"/>
      <c r="GG24" s="192"/>
      <c r="GH24" s="192"/>
      <c r="GI24" s="192"/>
      <c r="GJ24" s="192"/>
      <c r="GK24" s="192"/>
      <c r="GL24" s="192"/>
      <c r="GM24" s="192"/>
      <c r="GN24" s="192"/>
      <c r="GO24" s="192"/>
      <c r="GP24" s="192"/>
      <c r="GQ24" s="192"/>
      <c r="GR24" s="192"/>
      <c r="GS24" s="192"/>
      <c r="GT24" s="192"/>
      <c r="GU24" s="192"/>
      <c r="GV24" s="192"/>
      <c r="GW24" s="192"/>
      <c r="GX24" s="192"/>
      <c r="GY24" s="192"/>
      <c r="GZ24" s="192"/>
      <c r="HA24" s="192"/>
      <c r="HB24" s="192"/>
      <c r="HC24" s="192"/>
      <c r="HD24" s="192"/>
      <c r="HE24" s="192"/>
      <c r="HF24" s="192"/>
      <c r="HG24" s="192"/>
      <c r="HH24" s="192"/>
      <c r="HI24" s="192"/>
    </row>
    <row r="25" spans="1:217" ht="15" x14ac:dyDescent="0.25">
      <c r="A25" s="187"/>
      <c r="B25" s="188" t="s">
        <v>141</v>
      </c>
      <c r="C25" s="170">
        <v>28319.516806155625</v>
      </c>
      <c r="D25" s="170">
        <v>28537.24914021372</v>
      </c>
      <c r="E25" s="170">
        <v>29275.943793913491</v>
      </c>
      <c r="F25" s="170">
        <v>29397.841095485845</v>
      </c>
      <c r="G25" s="170">
        <v>29978.716161060089</v>
      </c>
      <c r="H25" s="170">
        <v>30120.043386487501</v>
      </c>
      <c r="I25" s="170">
        <v>31597.101567248086</v>
      </c>
      <c r="J25" s="170">
        <v>31390.575412539478</v>
      </c>
      <c r="K25" s="170">
        <v>32297.250966794396</v>
      </c>
      <c r="L25" s="170">
        <v>32632.629616213711</v>
      </c>
      <c r="M25" s="170">
        <v>31915.483210713497</v>
      </c>
      <c r="N25" s="170">
        <v>29694.179421812496</v>
      </c>
      <c r="O25" s="170">
        <v>31912.687902556823</v>
      </c>
      <c r="P25" s="170">
        <v>32671.40785870513</v>
      </c>
      <c r="Q25" s="170">
        <v>32823.906215750067</v>
      </c>
      <c r="R25" s="170">
        <v>33380.077728426586</v>
      </c>
      <c r="S25" s="170">
        <v>32655.200700661379</v>
      </c>
      <c r="T25" s="170">
        <v>34211.318661287012</v>
      </c>
      <c r="U25" s="170">
        <v>34825.706075525173</v>
      </c>
      <c r="V25" s="170">
        <v>35299.734994865335</v>
      </c>
      <c r="W25" s="170">
        <v>35554.843422568476</v>
      </c>
      <c r="X25" s="170">
        <v>35758.403976792571</v>
      </c>
      <c r="Y25" s="170">
        <v>35522.531118924046</v>
      </c>
      <c r="Z25" s="170">
        <v>37041.380630768253</v>
      </c>
      <c r="AA25" s="170">
        <v>37571.277199725824</v>
      </c>
      <c r="AB25" s="170">
        <v>37692.604910291397</v>
      </c>
      <c r="AC25" s="170">
        <v>37911.691880885883</v>
      </c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7"/>
      <c r="AT25" s="187"/>
      <c r="AU25" s="187"/>
      <c r="AV25" s="187"/>
      <c r="AW25" s="187"/>
      <c r="AX25" s="187"/>
      <c r="AY25" s="187"/>
      <c r="AZ25" s="187"/>
      <c r="BA25" s="187"/>
      <c r="BB25" s="187"/>
      <c r="BC25" s="187"/>
      <c r="BD25" s="187"/>
      <c r="BE25" s="187"/>
      <c r="BF25" s="187"/>
      <c r="BG25" s="187"/>
      <c r="BH25" s="187"/>
      <c r="BI25" s="187"/>
      <c r="BJ25" s="187"/>
      <c r="BK25" s="187"/>
      <c r="BL25" s="187"/>
      <c r="BM25" s="187"/>
      <c r="BN25" s="187"/>
      <c r="BO25" s="187"/>
      <c r="BP25" s="187"/>
      <c r="BQ25" s="187"/>
      <c r="BR25" s="187"/>
      <c r="BS25" s="187"/>
      <c r="BT25" s="187"/>
      <c r="BU25" s="187"/>
      <c r="BV25" s="187"/>
      <c r="BW25" s="187"/>
      <c r="BX25" s="187"/>
      <c r="BY25" s="187"/>
      <c r="BZ25" s="187"/>
      <c r="CA25" s="187"/>
      <c r="CB25" s="187"/>
      <c r="CC25" s="187"/>
      <c r="CD25" s="187"/>
      <c r="CE25" s="187"/>
      <c r="CF25" s="187"/>
      <c r="CG25" s="187"/>
      <c r="CH25" s="187"/>
      <c r="CI25" s="187"/>
      <c r="CJ25" s="187"/>
      <c r="CK25" s="187"/>
      <c r="CL25" s="187"/>
      <c r="CM25" s="187"/>
      <c r="CN25" s="187"/>
      <c r="CO25" s="187"/>
      <c r="CP25" s="187"/>
      <c r="CQ25" s="187"/>
      <c r="CR25" s="187"/>
      <c r="CS25" s="187"/>
      <c r="CT25" s="187"/>
      <c r="CU25" s="187"/>
      <c r="CV25" s="187"/>
      <c r="CW25" s="187"/>
      <c r="CX25" s="187"/>
      <c r="CY25" s="187"/>
      <c r="CZ25" s="187"/>
      <c r="DA25" s="187"/>
      <c r="DB25" s="187"/>
      <c r="DC25" s="187"/>
      <c r="DD25" s="187"/>
      <c r="DE25" s="187"/>
      <c r="DF25" s="187"/>
      <c r="DG25" s="187"/>
      <c r="DH25" s="187"/>
      <c r="DI25" s="187"/>
      <c r="DJ25" s="187"/>
      <c r="DK25" s="187"/>
      <c r="DL25" s="187"/>
      <c r="DM25" s="187"/>
      <c r="DN25" s="187"/>
      <c r="DO25" s="187"/>
      <c r="DP25" s="187"/>
      <c r="DQ25" s="187"/>
      <c r="DR25" s="187"/>
      <c r="DS25" s="187"/>
      <c r="DT25" s="187"/>
      <c r="DU25" s="187"/>
      <c r="DV25" s="187"/>
      <c r="DW25" s="187"/>
      <c r="DX25" s="187"/>
      <c r="DY25" s="187"/>
      <c r="DZ25" s="187"/>
      <c r="EA25" s="187"/>
      <c r="EB25" s="187"/>
      <c r="EC25" s="187"/>
      <c r="ED25" s="187"/>
      <c r="EE25" s="187"/>
      <c r="EF25" s="187"/>
      <c r="EG25" s="187"/>
      <c r="EH25" s="187"/>
      <c r="EI25" s="187"/>
      <c r="EJ25" s="187"/>
      <c r="EK25" s="187"/>
      <c r="EL25" s="187"/>
      <c r="EM25" s="187"/>
      <c r="EN25" s="187"/>
      <c r="EO25" s="187"/>
      <c r="EP25" s="187"/>
      <c r="EQ25" s="187"/>
      <c r="ER25" s="187"/>
      <c r="ES25" s="187"/>
      <c r="ET25" s="187"/>
      <c r="EU25" s="187"/>
      <c r="EV25" s="187"/>
      <c r="EW25" s="187"/>
      <c r="EX25" s="187"/>
      <c r="EY25" s="187"/>
      <c r="EZ25" s="187"/>
      <c r="FA25" s="187"/>
      <c r="FB25" s="187"/>
      <c r="FC25" s="187"/>
      <c r="FD25" s="187"/>
      <c r="FE25" s="187"/>
      <c r="FF25" s="187"/>
      <c r="FG25" s="187"/>
      <c r="FH25" s="187"/>
      <c r="FI25" s="187"/>
      <c r="FJ25" s="187"/>
      <c r="FK25" s="187"/>
      <c r="FL25" s="187"/>
      <c r="FM25" s="187"/>
      <c r="FN25" s="187"/>
      <c r="FO25" s="187"/>
      <c r="FP25" s="187"/>
      <c r="FQ25" s="187"/>
      <c r="FR25" s="187"/>
      <c r="FS25" s="187"/>
      <c r="FT25" s="187"/>
      <c r="FU25" s="187"/>
      <c r="FV25" s="187"/>
      <c r="FW25" s="187"/>
      <c r="FX25" s="187"/>
      <c r="FY25" s="187"/>
      <c r="FZ25" s="187"/>
      <c r="GA25" s="187"/>
      <c r="GB25" s="187"/>
      <c r="GC25" s="187"/>
      <c r="GD25" s="187"/>
      <c r="GE25" s="187"/>
      <c r="GF25" s="187"/>
      <c r="GG25" s="187"/>
      <c r="GH25" s="187"/>
      <c r="GI25" s="187"/>
      <c r="GJ25" s="187"/>
      <c r="GK25" s="187"/>
      <c r="GL25" s="187"/>
      <c r="GM25" s="187"/>
      <c r="GN25" s="187"/>
      <c r="GO25" s="187"/>
      <c r="GP25" s="187"/>
      <c r="GQ25" s="187"/>
      <c r="GR25" s="187"/>
      <c r="GS25" s="187"/>
      <c r="GT25" s="187"/>
      <c r="GU25" s="187"/>
      <c r="GV25" s="187"/>
      <c r="GW25" s="187"/>
      <c r="GX25" s="187"/>
      <c r="GY25" s="187"/>
      <c r="GZ25" s="187"/>
      <c r="HA25" s="187"/>
      <c r="HB25" s="187"/>
      <c r="HC25" s="187"/>
      <c r="HD25" s="187"/>
      <c r="HE25" s="187"/>
      <c r="HF25" s="187"/>
      <c r="HG25" s="187"/>
      <c r="HH25" s="187"/>
      <c r="HI25" s="187"/>
    </row>
    <row r="26" spans="1:217" ht="15" x14ac:dyDescent="0.25">
      <c r="A26" s="193"/>
      <c r="B26" s="194"/>
      <c r="C26" s="215" t="s">
        <v>92</v>
      </c>
      <c r="D26" s="215"/>
      <c r="E26" s="215"/>
      <c r="F26" s="215"/>
      <c r="G26" s="215" t="s">
        <v>134</v>
      </c>
      <c r="H26" s="215"/>
      <c r="I26" s="215"/>
      <c r="J26" s="215"/>
      <c r="K26" s="215" t="s">
        <v>136</v>
      </c>
      <c r="L26" s="215"/>
      <c r="M26" s="215"/>
      <c r="N26" s="215"/>
      <c r="O26" s="215" t="s">
        <v>137</v>
      </c>
      <c r="P26" s="215"/>
      <c r="Q26" s="215"/>
      <c r="R26" s="215"/>
      <c r="S26" s="215" t="s">
        <v>138</v>
      </c>
      <c r="T26" s="215"/>
      <c r="U26" s="215"/>
      <c r="V26" s="215"/>
      <c r="W26" s="216" t="s">
        <v>139</v>
      </c>
      <c r="X26" s="216"/>
      <c r="Y26" s="216"/>
      <c r="Z26" s="216"/>
      <c r="AA26" s="215" t="s">
        <v>140</v>
      </c>
      <c r="AB26" s="215"/>
      <c r="AC26" s="21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  <c r="BB26" s="185"/>
      <c r="BC26" s="185"/>
      <c r="BD26" s="185"/>
      <c r="BE26" s="185"/>
      <c r="BF26" s="185"/>
      <c r="BG26" s="185"/>
      <c r="BH26" s="185"/>
      <c r="BI26" s="185"/>
      <c r="BJ26" s="185"/>
      <c r="BK26" s="185"/>
      <c r="BL26" s="185"/>
      <c r="BM26" s="185"/>
      <c r="BN26" s="185"/>
      <c r="BO26" s="185"/>
      <c r="BP26" s="185"/>
      <c r="BQ26" s="185"/>
      <c r="BR26" s="185"/>
      <c r="BS26" s="185"/>
      <c r="BT26" s="185"/>
      <c r="BU26" s="185"/>
      <c r="BV26" s="185"/>
      <c r="BW26" s="185"/>
      <c r="BX26" s="185"/>
      <c r="BY26" s="185"/>
      <c r="BZ26" s="185"/>
      <c r="CA26" s="185"/>
      <c r="CB26" s="185"/>
      <c r="CC26" s="185"/>
      <c r="CD26" s="185"/>
      <c r="CE26" s="185"/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/>
      <c r="CQ26" s="185"/>
      <c r="CR26" s="185"/>
      <c r="CS26" s="185"/>
      <c r="CT26" s="185"/>
      <c r="CU26" s="185"/>
      <c r="CV26" s="185"/>
      <c r="CW26" s="185"/>
      <c r="CX26" s="185"/>
      <c r="CY26" s="185"/>
      <c r="CZ26" s="185"/>
      <c r="DA26" s="185"/>
      <c r="DB26" s="185"/>
      <c r="DC26" s="185"/>
      <c r="DD26" s="185"/>
      <c r="DE26" s="185"/>
      <c r="DF26" s="185"/>
      <c r="DG26" s="185"/>
      <c r="DH26" s="185"/>
      <c r="DI26" s="185"/>
      <c r="DJ26" s="185"/>
      <c r="DK26" s="185"/>
      <c r="DL26" s="185"/>
      <c r="DM26" s="185"/>
      <c r="DN26" s="185"/>
      <c r="DO26" s="185"/>
      <c r="DP26" s="185"/>
      <c r="DQ26" s="185"/>
      <c r="DR26" s="185"/>
      <c r="DS26" s="185"/>
      <c r="DT26" s="185"/>
      <c r="DU26" s="185"/>
      <c r="DV26" s="185"/>
      <c r="DW26" s="185"/>
      <c r="DX26" s="185"/>
      <c r="DY26" s="185"/>
      <c r="DZ26" s="185"/>
      <c r="EA26" s="185"/>
      <c r="EB26" s="185"/>
      <c r="EC26" s="185"/>
      <c r="ED26" s="185"/>
      <c r="EE26" s="185"/>
      <c r="EF26" s="185"/>
      <c r="EG26" s="185"/>
      <c r="EH26" s="185"/>
      <c r="EI26" s="185"/>
      <c r="EJ26" s="185"/>
      <c r="EK26" s="185"/>
      <c r="EL26" s="185"/>
      <c r="EM26" s="185"/>
      <c r="EN26" s="185"/>
      <c r="EO26" s="185"/>
      <c r="EP26" s="185"/>
      <c r="EQ26" s="185"/>
      <c r="ER26" s="185"/>
      <c r="ES26" s="185"/>
      <c r="ET26" s="185"/>
      <c r="EU26" s="185"/>
      <c r="EV26" s="185"/>
      <c r="EW26" s="185"/>
      <c r="EX26" s="185"/>
      <c r="EY26" s="185"/>
      <c r="EZ26" s="185"/>
      <c r="FA26" s="185"/>
      <c r="FB26" s="185"/>
      <c r="FC26" s="185"/>
      <c r="FD26" s="185"/>
      <c r="FE26" s="185"/>
      <c r="FF26" s="185"/>
      <c r="FG26" s="185"/>
      <c r="FH26" s="185"/>
      <c r="FI26" s="185"/>
      <c r="FJ26" s="185"/>
      <c r="FK26" s="185"/>
      <c r="FL26" s="185"/>
      <c r="FM26" s="185"/>
      <c r="FN26" s="185"/>
      <c r="FO26" s="185"/>
      <c r="FP26" s="185"/>
      <c r="FQ26" s="185"/>
      <c r="FR26" s="185"/>
      <c r="FS26" s="185"/>
      <c r="FT26" s="185"/>
      <c r="FU26" s="185"/>
      <c r="FV26" s="185"/>
      <c r="FW26" s="185"/>
      <c r="FX26" s="185"/>
      <c r="FY26" s="185"/>
      <c r="FZ26" s="185"/>
      <c r="GA26" s="185"/>
      <c r="GB26" s="185"/>
      <c r="GC26" s="185"/>
      <c r="GD26" s="185"/>
      <c r="GE26" s="185"/>
      <c r="GF26" s="185"/>
      <c r="GG26" s="185"/>
      <c r="GH26" s="185"/>
      <c r="GI26" s="185"/>
      <c r="GJ26" s="185"/>
      <c r="GK26" s="185"/>
      <c r="GL26" s="185"/>
      <c r="GM26" s="185"/>
      <c r="GN26" s="185"/>
      <c r="GO26" s="185"/>
      <c r="GP26" s="185"/>
      <c r="GQ26" s="185"/>
      <c r="GR26" s="185"/>
      <c r="GS26" s="185"/>
      <c r="GT26" s="185"/>
      <c r="GU26" s="185"/>
      <c r="GV26" s="185"/>
      <c r="GW26" s="185"/>
      <c r="GX26" s="185"/>
      <c r="GY26" s="185"/>
      <c r="GZ26" s="185"/>
      <c r="HA26" s="185"/>
      <c r="HB26" s="185"/>
      <c r="HC26" s="185"/>
      <c r="HD26" s="185"/>
      <c r="HE26" s="185"/>
      <c r="HF26" s="185"/>
      <c r="HG26" s="185"/>
      <c r="HH26" s="185"/>
      <c r="HI26" s="185"/>
    </row>
    <row r="27" spans="1:217" ht="15" x14ac:dyDescent="0.25">
      <c r="A27" s="195"/>
      <c r="B27" s="196" t="s">
        <v>161</v>
      </c>
      <c r="C27" s="184" t="s">
        <v>46</v>
      </c>
      <c r="D27" s="184" t="s">
        <v>47</v>
      </c>
      <c r="E27" s="184" t="s">
        <v>48</v>
      </c>
      <c r="F27" s="184" t="s">
        <v>49</v>
      </c>
      <c r="G27" s="184" t="s">
        <v>46</v>
      </c>
      <c r="H27" s="184" t="s">
        <v>47</v>
      </c>
      <c r="I27" s="184" t="s">
        <v>48</v>
      </c>
      <c r="J27" s="184" t="s">
        <v>49</v>
      </c>
      <c r="K27" s="184" t="s">
        <v>46</v>
      </c>
      <c r="L27" s="184" t="s">
        <v>47</v>
      </c>
      <c r="M27" s="184" t="s">
        <v>48</v>
      </c>
      <c r="N27" s="184" t="s">
        <v>49</v>
      </c>
      <c r="O27" s="184" t="s">
        <v>46</v>
      </c>
      <c r="P27" s="184" t="s">
        <v>47</v>
      </c>
      <c r="Q27" s="184" t="s">
        <v>48</v>
      </c>
      <c r="R27" s="184" t="s">
        <v>49</v>
      </c>
      <c r="S27" s="184" t="s">
        <v>46</v>
      </c>
      <c r="T27" s="184" t="s">
        <v>47</v>
      </c>
      <c r="U27" s="184" t="s">
        <v>48</v>
      </c>
      <c r="V27" s="184" t="s">
        <v>49</v>
      </c>
      <c r="W27" s="184" t="s">
        <v>46</v>
      </c>
      <c r="X27" s="184" t="s">
        <v>47</v>
      </c>
      <c r="Y27" s="184" t="s">
        <v>48</v>
      </c>
      <c r="Z27" s="184" t="s">
        <v>49</v>
      </c>
      <c r="AA27" s="184" t="s">
        <v>46</v>
      </c>
      <c r="AB27" s="184" t="s">
        <v>47</v>
      </c>
      <c r="AC27" s="184" t="s">
        <v>48</v>
      </c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  <c r="BJ27" s="195"/>
      <c r="BK27" s="195"/>
      <c r="BL27" s="195"/>
      <c r="BM27" s="195"/>
      <c r="BN27" s="195"/>
      <c r="BO27" s="195"/>
      <c r="BP27" s="195"/>
      <c r="BQ27" s="195"/>
      <c r="BR27" s="195"/>
      <c r="BS27" s="195"/>
      <c r="BT27" s="195"/>
      <c r="BU27" s="195"/>
      <c r="BV27" s="195"/>
      <c r="BW27" s="195"/>
      <c r="BX27" s="195"/>
      <c r="BY27" s="195"/>
      <c r="BZ27" s="195"/>
      <c r="CA27" s="195"/>
      <c r="CB27" s="195"/>
      <c r="CC27" s="195"/>
      <c r="CD27" s="195"/>
      <c r="CE27" s="195"/>
      <c r="CF27" s="195"/>
      <c r="CG27" s="195"/>
      <c r="CH27" s="195"/>
      <c r="CI27" s="195"/>
      <c r="CJ27" s="195"/>
      <c r="CK27" s="195"/>
      <c r="CL27" s="195"/>
      <c r="CM27" s="195"/>
      <c r="CN27" s="195"/>
      <c r="CO27" s="195"/>
      <c r="CP27" s="195"/>
      <c r="CQ27" s="195"/>
      <c r="CR27" s="195"/>
      <c r="CS27" s="195"/>
      <c r="CT27" s="195"/>
      <c r="CU27" s="195"/>
      <c r="CV27" s="195"/>
      <c r="CW27" s="195"/>
      <c r="CX27" s="195"/>
      <c r="CY27" s="195"/>
      <c r="CZ27" s="195"/>
      <c r="DA27" s="195"/>
      <c r="DB27" s="195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195"/>
      <c r="DO27" s="195"/>
      <c r="DP27" s="195"/>
      <c r="DQ27" s="195"/>
      <c r="DR27" s="195"/>
      <c r="DS27" s="195"/>
      <c r="DT27" s="195"/>
      <c r="DU27" s="195"/>
      <c r="DV27" s="195"/>
      <c r="DW27" s="195"/>
      <c r="DX27" s="195"/>
      <c r="DY27" s="195"/>
      <c r="DZ27" s="195"/>
      <c r="EA27" s="195"/>
      <c r="EB27" s="195"/>
      <c r="EC27" s="195"/>
      <c r="ED27" s="195"/>
      <c r="EE27" s="195"/>
      <c r="EF27" s="195"/>
      <c r="EG27" s="195"/>
      <c r="EH27" s="195"/>
      <c r="EI27" s="195"/>
      <c r="EJ27" s="195"/>
      <c r="EK27" s="195"/>
      <c r="EL27" s="195"/>
      <c r="EM27" s="195"/>
      <c r="EN27" s="195"/>
      <c r="EO27" s="195"/>
      <c r="EP27" s="195"/>
      <c r="EQ27" s="195"/>
      <c r="ER27" s="195"/>
      <c r="ES27" s="195"/>
      <c r="ET27" s="195"/>
      <c r="EU27" s="195"/>
      <c r="EV27" s="195"/>
      <c r="EW27" s="195"/>
      <c r="EX27" s="195"/>
      <c r="EY27" s="195"/>
      <c r="EZ27" s="195"/>
      <c r="FA27" s="195"/>
      <c r="FB27" s="195"/>
      <c r="FC27" s="195"/>
      <c r="FD27" s="195"/>
      <c r="FE27" s="195"/>
      <c r="FF27" s="195"/>
      <c r="FG27" s="195"/>
      <c r="FH27" s="195"/>
      <c r="FI27" s="195"/>
      <c r="FJ27" s="195"/>
      <c r="FK27" s="195"/>
      <c r="FL27" s="195"/>
      <c r="FM27" s="195"/>
      <c r="FN27" s="195"/>
      <c r="FO27" s="195"/>
      <c r="FP27" s="195"/>
      <c r="FQ27" s="195"/>
      <c r="FR27" s="195"/>
      <c r="FS27" s="195"/>
      <c r="FT27" s="195"/>
      <c r="FU27" s="195"/>
      <c r="FV27" s="195"/>
      <c r="FW27" s="195"/>
      <c r="FX27" s="195"/>
      <c r="FY27" s="195"/>
      <c r="FZ27" s="195"/>
      <c r="GA27" s="195"/>
      <c r="GB27" s="195"/>
      <c r="GC27" s="195"/>
      <c r="GD27" s="195"/>
      <c r="GE27" s="195"/>
      <c r="GF27" s="195"/>
      <c r="GG27" s="195"/>
      <c r="GH27" s="195"/>
      <c r="GI27" s="195"/>
      <c r="GJ27" s="195"/>
      <c r="GK27" s="195"/>
      <c r="GL27" s="195"/>
      <c r="GM27" s="195"/>
      <c r="GN27" s="195"/>
      <c r="GO27" s="195"/>
      <c r="GP27" s="195"/>
      <c r="GQ27" s="195"/>
      <c r="GR27" s="195"/>
      <c r="GS27" s="195"/>
      <c r="GT27" s="195"/>
      <c r="GU27" s="195"/>
      <c r="GV27" s="195"/>
      <c r="GW27" s="195"/>
      <c r="GX27" s="195"/>
      <c r="GY27" s="195"/>
      <c r="GZ27" s="195"/>
      <c r="HA27" s="195"/>
      <c r="HB27" s="195"/>
      <c r="HC27" s="195"/>
      <c r="HD27" s="195"/>
      <c r="HE27" s="195"/>
      <c r="HF27" s="195"/>
      <c r="HG27" s="195"/>
      <c r="HH27" s="195"/>
      <c r="HI27" s="195"/>
    </row>
    <row r="28" spans="1:217" ht="15" x14ac:dyDescent="0.25">
      <c r="A28" s="195"/>
      <c r="B28" s="188" t="s">
        <v>160</v>
      </c>
      <c r="C28" s="195">
        <v>9.4134106544888851E-2</v>
      </c>
      <c r="D28" s="195">
        <v>-3.8741279894237701E-2</v>
      </c>
      <c r="E28" s="195">
        <v>1.6622554105558018E-2</v>
      </c>
      <c r="F28" s="195">
        <v>4.2462449959597359E-2</v>
      </c>
      <c r="G28" s="195">
        <v>2.2448729814542157E-2</v>
      </c>
      <c r="H28" s="195">
        <v>1.0279338546417716E-2</v>
      </c>
      <c r="I28" s="195">
        <v>-1.7956444420914153E-2</v>
      </c>
      <c r="J28" s="195">
        <v>6.9328795916668851E-2</v>
      </c>
      <c r="K28" s="195">
        <v>5.5821862616072027E-2</v>
      </c>
      <c r="L28" s="195">
        <v>-5.0777338259688776E-4</v>
      </c>
      <c r="M28" s="195">
        <v>-0.11249682942853412</v>
      </c>
      <c r="N28" s="195">
        <v>-3.1178687801794669E-2</v>
      </c>
      <c r="O28" s="195">
        <v>0.16626067797902588</v>
      </c>
      <c r="P28" s="195">
        <v>1.501051961274702E-2</v>
      </c>
      <c r="Q28" s="195">
        <v>-6.0858071781506373E-2</v>
      </c>
      <c r="R28" s="195">
        <v>4.4071336012904361E-2</v>
      </c>
      <c r="S28" s="195">
        <v>2.2448835400308509E-2</v>
      </c>
      <c r="T28" s="195">
        <v>9.5670410251442739E-3</v>
      </c>
      <c r="U28" s="195">
        <v>-1.0211721152324049E-2</v>
      </c>
      <c r="V28" s="195">
        <v>5.676592755753207E-2</v>
      </c>
      <c r="W28" s="195">
        <v>3.9142375257175122E-2</v>
      </c>
      <c r="X28" s="195">
        <v>-3.3156989085056154E-2</v>
      </c>
      <c r="Y28" s="195">
        <v>-7.5857047725209403E-2</v>
      </c>
      <c r="Z28" s="195">
        <v>0.10186089749277794</v>
      </c>
      <c r="AA28" s="195">
        <v>0.15009210863991718</v>
      </c>
      <c r="AB28" s="195">
        <v>-2.7359408738837021E-2</v>
      </c>
      <c r="AC28" s="195">
        <v>-0.13078490283120381</v>
      </c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5"/>
      <c r="CX28" s="195"/>
      <c r="CY28" s="195"/>
      <c r="CZ28" s="195"/>
      <c r="DA28" s="195"/>
      <c r="DB28" s="195"/>
      <c r="DC28" s="195"/>
      <c r="DD28" s="195"/>
      <c r="DE28" s="195"/>
      <c r="DF28" s="195"/>
      <c r="DG28" s="195"/>
      <c r="DH28" s="195"/>
      <c r="DI28" s="195"/>
      <c r="DJ28" s="195"/>
      <c r="DK28" s="195"/>
      <c r="DL28" s="195"/>
      <c r="DM28" s="195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  <c r="EG28" s="195"/>
      <c r="EH28" s="195"/>
      <c r="EI28" s="195"/>
      <c r="EJ28" s="195"/>
      <c r="EK28" s="195"/>
      <c r="EL28" s="195"/>
      <c r="EM28" s="195"/>
      <c r="EN28" s="195"/>
      <c r="EO28" s="195"/>
      <c r="EP28" s="195"/>
      <c r="EQ28" s="195"/>
      <c r="ER28" s="195"/>
      <c r="ES28" s="195"/>
      <c r="ET28" s="195"/>
      <c r="EU28" s="195"/>
      <c r="EV28" s="195"/>
      <c r="EW28" s="195"/>
      <c r="EX28" s="195"/>
      <c r="EY28" s="195"/>
      <c r="EZ28" s="195"/>
      <c r="FA28" s="195"/>
      <c r="FB28" s="195"/>
      <c r="FC28" s="195"/>
      <c r="FD28" s="195"/>
      <c r="FE28" s="195"/>
      <c r="FF28" s="195"/>
      <c r="FG28" s="195"/>
      <c r="FH28" s="195"/>
      <c r="FI28" s="195"/>
      <c r="FJ28" s="195"/>
      <c r="FK28" s="195"/>
      <c r="FL28" s="195"/>
      <c r="FM28" s="195"/>
      <c r="FN28" s="195"/>
      <c r="FO28" s="195"/>
      <c r="FP28" s="195"/>
      <c r="FQ28" s="195"/>
      <c r="FR28" s="195"/>
      <c r="FS28" s="195"/>
      <c r="FT28" s="195"/>
      <c r="FU28" s="195"/>
      <c r="FV28" s="195"/>
      <c r="FW28" s="195"/>
      <c r="FX28" s="195"/>
      <c r="FY28" s="195"/>
      <c r="FZ28" s="195"/>
      <c r="GA28" s="195"/>
      <c r="GB28" s="195"/>
      <c r="GC28" s="195"/>
      <c r="GD28" s="195"/>
      <c r="GE28" s="195"/>
      <c r="GF28" s="195"/>
      <c r="GG28" s="195"/>
      <c r="GH28" s="195"/>
      <c r="GI28" s="195"/>
      <c r="GJ28" s="195"/>
      <c r="GK28" s="195"/>
      <c r="GL28" s="195"/>
      <c r="GM28" s="195"/>
      <c r="GN28" s="195"/>
      <c r="GO28" s="195"/>
      <c r="GP28" s="195"/>
      <c r="GQ28" s="195"/>
      <c r="GR28" s="195"/>
      <c r="GS28" s="195"/>
      <c r="GT28" s="195"/>
      <c r="GU28" s="195"/>
      <c r="GV28" s="195"/>
      <c r="GW28" s="195"/>
      <c r="GX28" s="195"/>
      <c r="GY28" s="195"/>
      <c r="GZ28" s="195"/>
      <c r="HA28" s="195"/>
      <c r="HB28" s="195"/>
      <c r="HC28" s="195"/>
      <c r="HD28" s="195"/>
      <c r="HE28" s="195"/>
      <c r="HF28" s="195"/>
      <c r="HG28" s="195"/>
      <c r="HH28" s="195"/>
      <c r="HI28" s="195"/>
    </row>
    <row r="29" spans="1:217" ht="15" x14ac:dyDescent="0.25">
      <c r="A29" s="195"/>
      <c r="B29" s="189" t="s">
        <v>159</v>
      </c>
      <c r="C29" s="195">
        <v>4.5609848246439322E-2</v>
      </c>
      <c r="D29" s="195">
        <v>1.8689453847448689E-2</v>
      </c>
      <c r="E29" s="195">
        <v>2.7318788384038228E-2</v>
      </c>
      <c r="F29" s="195">
        <v>-3.9959925515890893E-2</v>
      </c>
      <c r="G29" s="195">
        <v>4.1626362459375121E-2</v>
      </c>
      <c r="H29" s="195">
        <v>7.9285976060918806E-3</v>
      </c>
      <c r="I29" s="195">
        <v>-7.7100707791328826E-3</v>
      </c>
      <c r="J29" s="195">
        <v>0.17491074712314902</v>
      </c>
      <c r="K29" s="195">
        <v>-6.2857883198429332E-2</v>
      </c>
      <c r="L29" s="195">
        <v>0.1183993812642572</v>
      </c>
      <c r="M29" s="195">
        <v>-3.025208180784511E-2</v>
      </c>
      <c r="N29" s="195">
        <v>6.3539656194671057E-3</v>
      </c>
      <c r="O29" s="195">
        <v>-8.344934886452382E-3</v>
      </c>
      <c r="P29" s="195">
        <v>9.5733827941199001E-2</v>
      </c>
      <c r="Q29" s="195">
        <v>-3.8002363108132764E-3</v>
      </c>
      <c r="R29" s="195">
        <v>-4.1206165502848613E-2</v>
      </c>
      <c r="S29" s="195">
        <v>-2.0521815901954898E-3</v>
      </c>
      <c r="T29" s="195">
        <v>-3.3443727531144329E-2</v>
      </c>
      <c r="U29" s="195">
        <v>0.17044118630945726</v>
      </c>
      <c r="V29" s="195">
        <v>3.5116369030376626E-2</v>
      </c>
      <c r="W29" s="195">
        <v>6.7491862280766313E-4</v>
      </c>
      <c r="X29" s="195">
        <v>-7.6470667617106747E-3</v>
      </c>
      <c r="Y29" s="195">
        <v>-8.3370273083337443E-2</v>
      </c>
      <c r="Z29" s="195">
        <v>-9.6369803503471019E-3</v>
      </c>
      <c r="AA29" s="195">
        <v>5.3745579423714718E-2</v>
      </c>
      <c r="AB29" s="195">
        <v>-6.2655782495277035E-2</v>
      </c>
      <c r="AC29" s="195">
        <v>5.9189361267497631E-2</v>
      </c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5"/>
      <c r="CI29" s="195"/>
      <c r="CJ29" s="195"/>
      <c r="CK29" s="195"/>
      <c r="CL29" s="195"/>
      <c r="CM29" s="195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95"/>
      <c r="DS29" s="195"/>
      <c r="DT29" s="195"/>
      <c r="DU29" s="195"/>
      <c r="DV29" s="195"/>
      <c r="DW29" s="195"/>
      <c r="DX29" s="195"/>
      <c r="DY29" s="195"/>
      <c r="DZ29" s="195"/>
      <c r="EA29" s="195"/>
      <c r="EB29" s="195"/>
      <c r="EC29" s="195"/>
      <c r="ED29" s="195"/>
      <c r="EE29" s="195"/>
      <c r="EF29" s="195"/>
      <c r="EG29" s="195"/>
      <c r="EH29" s="195"/>
      <c r="EI29" s="195"/>
      <c r="EJ29" s="195"/>
      <c r="EK29" s="195"/>
      <c r="EL29" s="195"/>
      <c r="EM29" s="195"/>
      <c r="EN29" s="195"/>
      <c r="EO29" s="195"/>
      <c r="EP29" s="195"/>
      <c r="EQ29" s="195"/>
      <c r="ER29" s="195"/>
      <c r="ES29" s="195"/>
      <c r="ET29" s="195"/>
      <c r="EU29" s="195"/>
      <c r="EV29" s="195"/>
      <c r="EW29" s="195"/>
      <c r="EX29" s="195"/>
      <c r="EY29" s="195"/>
      <c r="EZ29" s="195"/>
      <c r="FA29" s="195"/>
      <c r="FB29" s="195"/>
      <c r="FC29" s="195"/>
      <c r="FD29" s="195"/>
      <c r="FE29" s="195"/>
      <c r="FF29" s="195"/>
      <c r="FG29" s="195"/>
      <c r="FH29" s="195"/>
      <c r="FI29" s="195"/>
      <c r="FJ29" s="195"/>
      <c r="FK29" s="195"/>
      <c r="FL29" s="195"/>
      <c r="FM29" s="195"/>
      <c r="FN29" s="195"/>
      <c r="FO29" s="195"/>
      <c r="FP29" s="195"/>
      <c r="FQ29" s="195"/>
      <c r="FR29" s="195"/>
      <c r="FS29" s="195"/>
      <c r="FT29" s="195"/>
      <c r="FU29" s="195"/>
      <c r="FV29" s="195"/>
      <c r="FW29" s="195"/>
      <c r="FX29" s="195"/>
      <c r="FY29" s="195"/>
      <c r="FZ29" s="195"/>
      <c r="GA29" s="195"/>
      <c r="GB29" s="195"/>
      <c r="GC29" s="195"/>
      <c r="GD29" s="195"/>
      <c r="GE29" s="195"/>
      <c r="GF29" s="195"/>
      <c r="GG29" s="195"/>
      <c r="GH29" s="195"/>
      <c r="GI29" s="195"/>
      <c r="GJ29" s="195"/>
      <c r="GK29" s="195"/>
      <c r="GL29" s="195"/>
      <c r="GM29" s="195"/>
      <c r="GN29" s="195"/>
      <c r="GO29" s="195"/>
      <c r="GP29" s="195"/>
      <c r="GQ29" s="195"/>
      <c r="GR29" s="195"/>
      <c r="GS29" s="195"/>
      <c r="GT29" s="195"/>
      <c r="GU29" s="195"/>
      <c r="GV29" s="195"/>
      <c r="GW29" s="195"/>
      <c r="GX29" s="195"/>
      <c r="GY29" s="195"/>
      <c r="GZ29" s="195"/>
      <c r="HA29" s="195"/>
      <c r="HB29" s="195"/>
      <c r="HC29" s="195"/>
      <c r="HD29" s="195"/>
      <c r="HE29" s="195"/>
      <c r="HF29" s="195"/>
      <c r="HG29" s="195"/>
      <c r="HH29" s="195"/>
      <c r="HI29" s="195"/>
    </row>
    <row r="30" spans="1:217" ht="15" x14ac:dyDescent="0.25">
      <c r="A30" s="195"/>
      <c r="B30" s="189" t="s">
        <v>158</v>
      </c>
      <c r="C30" s="195">
        <v>3.6394842409012362E-2</v>
      </c>
      <c r="D30" s="195">
        <v>4.1800257391202855E-2</v>
      </c>
      <c r="E30" s="195">
        <v>4.4818475903780852E-2</v>
      </c>
      <c r="F30" s="195">
        <v>4.3901283775878985E-2</v>
      </c>
      <c r="G30" s="195">
        <v>6.0157508861313769E-2</v>
      </c>
      <c r="H30" s="195">
        <v>2.1374761306967249E-2</v>
      </c>
      <c r="I30" s="195">
        <v>-1.3094539066281108E-2</v>
      </c>
      <c r="J30" s="195">
        <v>-3.6390644068980404E-2</v>
      </c>
      <c r="K30" s="195">
        <v>-5.8783447617724693E-2</v>
      </c>
      <c r="L30" s="195">
        <v>-5.0341213604124579E-2</v>
      </c>
      <c r="M30" s="195">
        <v>-4.736164679008481E-2</v>
      </c>
      <c r="N30" s="195">
        <v>-2.6316087097105978E-2</v>
      </c>
      <c r="O30" s="195">
        <v>-3.1573821093091592E-3</v>
      </c>
      <c r="P30" s="195">
        <v>9.7268566298369663E-3</v>
      </c>
      <c r="Q30" s="195">
        <v>3.1903712764986825E-2</v>
      </c>
      <c r="R30" s="195">
        <v>3.6504240024216594E-2</v>
      </c>
      <c r="S30" s="195">
        <v>3.8331469256868811E-2</v>
      </c>
      <c r="T30" s="195">
        <v>3.113956065703527E-2</v>
      </c>
      <c r="U30" s="195">
        <v>1.7874099583473191E-2</v>
      </c>
      <c r="V30" s="195">
        <v>2.1795165241429437E-2</v>
      </c>
      <c r="W30" s="195">
        <v>2.7504881273845427E-2</v>
      </c>
      <c r="X30" s="195">
        <v>-6.6733601075944504E-3</v>
      </c>
      <c r="Y30" s="195">
        <v>1.4905371407337498E-2</v>
      </c>
      <c r="Z30" s="195">
        <v>1.34261186910829E-2</v>
      </c>
      <c r="AA30" s="195">
        <v>3.9102065287302423E-2</v>
      </c>
      <c r="AB30" s="195">
        <v>4.139084296155171E-2</v>
      </c>
      <c r="AC30" s="195">
        <v>-6.2044170926280673E-2</v>
      </c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95"/>
      <c r="DS30" s="195"/>
      <c r="DT30" s="195"/>
      <c r="DU30" s="195"/>
      <c r="DV30" s="195"/>
      <c r="DW30" s="195"/>
      <c r="DX30" s="195"/>
      <c r="DY30" s="195"/>
      <c r="DZ30" s="195"/>
      <c r="EA30" s="195"/>
      <c r="EB30" s="195"/>
      <c r="EC30" s="195"/>
      <c r="ED30" s="195"/>
      <c r="EE30" s="195"/>
      <c r="EF30" s="195"/>
      <c r="EG30" s="195"/>
      <c r="EH30" s="195"/>
      <c r="EI30" s="195"/>
      <c r="EJ30" s="195"/>
      <c r="EK30" s="195"/>
      <c r="EL30" s="195"/>
      <c r="EM30" s="195"/>
      <c r="EN30" s="195"/>
      <c r="EO30" s="195"/>
      <c r="EP30" s="195"/>
      <c r="EQ30" s="195"/>
      <c r="ER30" s="195"/>
      <c r="ES30" s="195"/>
      <c r="ET30" s="195"/>
      <c r="EU30" s="195"/>
      <c r="EV30" s="195"/>
      <c r="EW30" s="195"/>
      <c r="EX30" s="195"/>
      <c r="EY30" s="195"/>
      <c r="EZ30" s="195"/>
      <c r="FA30" s="195"/>
      <c r="FB30" s="195"/>
      <c r="FC30" s="195"/>
      <c r="FD30" s="195"/>
      <c r="FE30" s="195"/>
      <c r="FF30" s="195"/>
      <c r="FG30" s="195"/>
      <c r="FH30" s="195"/>
      <c r="FI30" s="195"/>
      <c r="FJ30" s="195"/>
      <c r="FK30" s="195"/>
      <c r="FL30" s="195"/>
      <c r="FM30" s="195"/>
      <c r="FN30" s="195"/>
      <c r="FO30" s="195"/>
      <c r="FP30" s="195"/>
      <c r="FQ30" s="195"/>
      <c r="FR30" s="195"/>
      <c r="FS30" s="195"/>
      <c r="FT30" s="195"/>
      <c r="FU30" s="195"/>
      <c r="FV30" s="195"/>
      <c r="FW30" s="195"/>
      <c r="FX30" s="195"/>
      <c r="FY30" s="195"/>
      <c r="FZ30" s="195"/>
      <c r="GA30" s="195"/>
      <c r="GB30" s="195"/>
      <c r="GC30" s="195"/>
      <c r="GD30" s="195"/>
      <c r="GE30" s="195"/>
      <c r="GF30" s="195"/>
      <c r="GG30" s="195"/>
      <c r="GH30" s="195"/>
      <c r="GI30" s="195"/>
      <c r="GJ30" s="195"/>
      <c r="GK30" s="195"/>
      <c r="GL30" s="195"/>
      <c r="GM30" s="195"/>
      <c r="GN30" s="195"/>
      <c r="GO30" s="195"/>
      <c r="GP30" s="195"/>
      <c r="GQ30" s="195"/>
      <c r="GR30" s="195"/>
      <c r="GS30" s="195"/>
      <c r="GT30" s="195"/>
      <c r="GU30" s="195"/>
      <c r="GV30" s="195"/>
      <c r="GW30" s="195"/>
      <c r="GX30" s="195"/>
      <c r="GY30" s="195"/>
      <c r="GZ30" s="195"/>
      <c r="HA30" s="195"/>
      <c r="HB30" s="195"/>
      <c r="HC30" s="195"/>
      <c r="HD30" s="195"/>
      <c r="HE30" s="195"/>
      <c r="HF30" s="195"/>
      <c r="HG30" s="195"/>
      <c r="HH30" s="195"/>
      <c r="HI30" s="195"/>
    </row>
    <row r="31" spans="1:217" ht="15" x14ac:dyDescent="0.25">
      <c r="A31" s="195"/>
      <c r="B31" s="189" t="s">
        <v>157</v>
      </c>
      <c r="C31" s="195">
        <v>0.10390291539846519</v>
      </c>
      <c r="D31" s="195">
        <v>-5.0350839558493177E-2</v>
      </c>
      <c r="E31" s="195">
        <v>1.3460730272702781E-2</v>
      </c>
      <c r="F31" s="195">
        <v>5.3353041573199977E-2</v>
      </c>
      <c r="G31" s="195">
        <v>1.7720598647230856E-2</v>
      </c>
      <c r="H31" s="195">
        <v>9.8362066365200729E-3</v>
      </c>
      <c r="I31" s="195">
        <v>-1.9553564636489273E-2</v>
      </c>
      <c r="J31" s="195">
        <v>6.3204575745209102E-2</v>
      </c>
      <c r="K31" s="195">
        <v>7.9297810009510084E-2</v>
      </c>
      <c r="L31" s="195">
        <v>-1.2176306850854801E-2</v>
      </c>
      <c r="M31" s="195">
        <v>-0.12705491968626603</v>
      </c>
      <c r="N31" s="195">
        <v>-3.7138190320176845E-2</v>
      </c>
      <c r="O31" s="195">
        <v>0.20349954931762815</v>
      </c>
      <c r="P31" s="195">
        <v>4.7237499511705305E-3</v>
      </c>
      <c r="Q31" s="195">
        <v>-7.3347233797500078E-2</v>
      </c>
      <c r="R31" s="195">
        <v>5.7515830067857543E-2</v>
      </c>
      <c r="S31" s="195">
        <v>2.5031183964974169E-2</v>
      </c>
      <c r="T31" s="195">
        <v>1.4252536226586843E-2</v>
      </c>
      <c r="U31" s="195">
        <v>-3.4949003299322601E-2</v>
      </c>
      <c r="V31" s="195">
        <v>6.2097856880613866E-2</v>
      </c>
      <c r="W31" s="195">
        <v>4.5619497627737537E-2</v>
      </c>
      <c r="X31" s="195">
        <v>-3.826890465307764E-2</v>
      </c>
      <c r="Y31" s="195">
        <v>-7.9676631114365626E-2</v>
      </c>
      <c r="Z31" s="195">
        <v>0.12386034604191098</v>
      </c>
      <c r="AA31" s="195">
        <v>0.16881258042062797</v>
      </c>
      <c r="AB31" s="195">
        <v>-2.6477342946853111E-2</v>
      </c>
      <c r="AC31" s="195">
        <v>-0.15607192232369627</v>
      </c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5"/>
      <c r="EA31" s="195"/>
      <c r="EB31" s="195"/>
      <c r="EC31" s="195"/>
      <c r="ED31" s="195"/>
      <c r="EE31" s="195"/>
      <c r="EF31" s="195"/>
      <c r="EG31" s="195"/>
      <c r="EH31" s="195"/>
      <c r="EI31" s="195"/>
      <c r="EJ31" s="195"/>
      <c r="EK31" s="195"/>
      <c r="EL31" s="195"/>
      <c r="EM31" s="195"/>
      <c r="EN31" s="195"/>
      <c r="EO31" s="195"/>
      <c r="EP31" s="195"/>
      <c r="EQ31" s="195"/>
      <c r="ER31" s="195"/>
      <c r="ES31" s="195"/>
      <c r="ET31" s="195"/>
      <c r="EU31" s="195"/>
      <c r="EV31" s="195"/>
      <c r="EW31" s="195"/>
      <c r="EX31" s="195"/>
      <c r="EY31" s="195"/>
      <c r="EZ31" s="195"/>
      <c r="FA31" s="195"/>
      <c r="FB31" s="195"/>
      <c r="FC31" s="195"/>
      <c r="FD31" s="195"/>
      <c r="FE31" s="195"/>
      <c r="FF31" s="195"/>
      <c r="FG31" s="195"/>
      <c r="FH31" s="195"/>
      <c r="FI31" s="195"/>
      <c r="FJ31" s="195"/>
      <c r="FK31" s="195"/>
      <c r="FL31" s="195"/>
      <c r="FM31" s="195"/>
      <c r="FN31" s="195"/>
      <c r="FO31" s="195"/>
      <c r="FP31" s="195"/>
      <c r="FQ31" s="195"/>
      <c r="FR31" s="195"/>
      <c r="FS31" s="195"/>
      <c r="FT31" s="195"/>
      <c r="FU31" s="195"/>
      <c r="FV31" s="195"/>
      <c r="FW31" s="195"/>
      <c r="FX31" s="195"/>
      <c r="FY31" s="195"/>
      <c r="FZ31" s="195"/>
      <c r="GA31" s="195"/>
      <c r="GB31" s="195"/>
      <c r="GC31" s="195"/>
      <c r="GD31" s="195"/>
      <c r="GE31" s="195"/>
      <c r="GF31" s="195"/>
      <c r="GG31" s="195"/>
      <c r="GH31" s="195"/>
      <c r="GI31" s="195"/>
      <c r="GJ31" s="195"/>
      <c r="GK31" s="195"/>
      <c r="GL31" s="195"/>
      <c r="GM31" s="195"/>
      <c r="GN31" s="195"/>
      <c r="GO31" s="195"/>
      <c r="GP31" s="195"/>
      <c r="GQ31" s="195"/>
      <c r="GR31" s="195"/>
      <c r="GS31" s="195"/>
      <c r="GT31" s="195"/>
      <c r="GU31" s="195"/>
      <c r="GV31" s="195"/>
      <c r="GW31" s="195"/>
      <c r="GX31" s="195"/>
      <c r="GY31" s="195"/>
      <c r="GZ31" s="195"/>
      <c r="HA31" s="195"/>
      <c r="HB31" s="195"/>
      <c r="HC31" s="195"/>
      <c r="HD31" s="195"/>
      <c r="HE31" s="195"/>
      <c r="HF31" s="195"/>
      <c r="HG31" s="195"/>
      <c r="HH31" s="195"/>
      <c r="HI31" s="195"/>
    </row>
    <row r="32" spans="1:217" s="203" customFormat="1" ht="15" x14ac:dyDescent="0.25">
      <c r="A32" s="196"/>
      <c r="B32" s="188" t="s">
        <v>156</v>
      </c>
      <c r="C32" s="196">
        <v>0.1026452299741929</v>
      </c>
      <c r="D32" s="196">
        <v>1.3362353869462273E-2</v>
      </c>
      <c r="E32" s="196">
        <v>-3.342085644343229E-2</v>
      </c>
      <c r="F32" s="196">
        <v>1.7085312095714844E-2</v>
      </c>
      <c r="G32" s="196">
        <v>7.2493250606870507E-2</v>
      </c>
      <c r="H32" s="196">
        <v>1.7274649950075549E-2</v>
      </c>
      <c r="I32" s="196">
        <v>-1.0021419897338402E-2</v>
      </c>
      <c r="J32" s="196">
        <v>6.2892369510319623E-2</v>
      </c>
      <c r="K32" s="196">
        <v>-2.8196108639428008E-2</v>
      </c>
      <c r="L32" s="196">
        <v>1.1859955112676346E-2</v>
      </c>
      <c r="M32" s="196">
        <v>2.4878107245369208E-2</v>
      </c>
      <c r="N32" s="196">
        <v>-0.14630174941805041</v>
      </c>
      <c r="O32" s="196">
        <v>8.0541191401017898E-3</v>
      </c>
      <c r="P32" s="196">
        <v>0.20794593559495511</v>
      </c>
      <c r="Q32" s="196">
        <v>-8.1141812057533569E-3</v>
      </c>
      <c r="R32" s="196">
        <v>5.2444991790538964E-3</v>
      </c>
      <c r="S32" s="196">
        <v>2.0467561485416841E-2</v>
      </c>
      <c r="T32" s="196">
        <v>4.6578409470305449E-2</v>
      </c>
      <c r="U32" s="196">
        <v>-6.43923325989052E-2</v>
      </c>
      <c r="V32" s="196">
        <v>2.0164304828654833E-2</v>
      </c>
      <c r="W32" s="196">
        <v>3.3434954213472423E-2</v>
      </c>
      <c r="X32" s="196">
        <v>8.0741759858871109E-3</v>
      </c>
      <c r="Y32" s="196">
        <v>-1.6323554579411259E-2</v>
      </c>
      <c r="Z32" s="196">
        <v>5.261557163074837E-2</v>
      </c>
      <c r="AA32" s="196">
        <v>1.7006882384660083E-2</v>
      </c>
      <c r="AB32" s="196">
        <v>-3.0386497500168752E-2</v>
      </c>
      <c r="AC32" s="196">
        <v>7.788124299149346E-2</v>
      </c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196"/>
      <c r="CZ32" s="196"/>
      <c r="DA32" s="196"/>
      <c r="DB32" s="196"/>
      <c r="DC32" s="196"/>
      <c r="DD32" s="196"/>
      <c r="DE32" s="196"/>
      <c r="DF32" s="196"/>
      <c r="DG32" s="196"/>
      <c r="DH32" s="196"/>
      <c r="DI32" s="196"/>
      <c r="DJ32" s="196"/>
      <c r="DK32" s="196"/>
      <c r="DL32" s="196"/>
      <c r="DM32" s="196"/>
      <c r="DN32" s="196"/>
      <c r="DO32" s="196"/>
      <c r="DP32" s="196"/>
      <c r="DQ32" s="196"/>
      <c r="DR32" s="196"/>
      <c r="DS32" s="196"/>
      <c r="DT32" s="196"/>
      <c r="DU32" s="196"/>
      <c r="DV32" s="196"/>
      <c r="DW32" s="196"/>
      <c r="DX32" s="196"/>
      <c r="DY32" s="196"/>
      <c r="DZ32" s="196"/>
      <c r="EA32" s="196"/>
      <c r="EB32" s="196"/>
      <c r="EC32" s="196"/>
      <c r="ED32" s="196"/>
      <c r="EE32" s="196"/>
      <c r="EF32" s="196"/>
      <c r="EG32" s="196"/>
      <c r="EH32" s="196"/>
      <c r="EI32" s="196"/>
      <c r="EJ32" s="196"/>
      <c r="EK32" s="196"/>
      <c r="EL32" s="196"/>
      <c r="EM32" s="196"/>
      <c r="EN32" s="196"/>
      <c r="EO32" s="196"/>
      <c r="EP32" s="196"/>
      <c r="EQ32" s="196"/>
      <c r="ER32" s="196"/>
      <c r="ES32" s="196"/>
      <c r="ET32" s="196"/>
      <c r="EU32" s="196"/>
      <c r="EV32" s="196"/>
      <c r="EW32" s="196"/>
      <c r="EX32" s="196"/>
      <c r="EY32" s="196"/>
      <c r="EZ32" s="196"/>
      <c r="FA32" s="196"/>
      <c r="FB32" s="196"/>
      <c r="FC32" s="196"/>
      <c r="FD32" s="196"/>
      <c r="FE32" s="196"/>
      <c r="FF32" s="196"/>
      <c r="FG32" s="196"/>
      <c r="FH32" s="196"/>
      <c r="FI32" s="196"/>
      <c r="FJ32" s="196"/>
      <c r="FK32" s="196"/>
      <c r="FL32" s="196"/>
      <c r="FM32" s="196"/>
      <c r="FN32" s="196"/>
      <c r="FO32" s="196"/>
      <c r="FP32" s="196"/>
      <c r="FQ32" s="196"/>
      <c r="FR32" s="196"/>
      <c r="FS32" s="196"/>
      <c r="FT32" s="196"/>
      <c r="FU32" s="196"/>
      <c r="FV32" s="196"/>
      <c r="FW32" s="196"/>
      <c r="FX32" s="196"/>
      <c r="FY32" s="196"/>
      <c r="FZ32" s="196"/>
      <c r="GA32" s="196"/>
      <c r="GB32" s="196"/>
      <c r="GC32" s="196"/>
      <c r="GD32" s="196"/>
      <c r="GE32" s="196"/>
      <c r="GF32" s="196"/>
      <c r="GG32" s="196"/>
      <c r="GH32" s="196"/>
      <c r="GI32" s="196"/>
      <c r="GJ32" s="196"/>
      <c r="GK32" s="196"/>
      <c r="GL32" s="196"/>
      <c r="GM32" s="196"/>
      <c r="GN32" s="196"/>
      <c r="GO32" s="196"/>
      <c r="GP32" s="196"/>
      <c r="GQ32" s="196"/>
      <c r="GR32" s="196"/>
      <c r="GS32" s="196"/>
      <c r="GT32" s="196"/>
      <c r="GU32" s="196"/>
      <c r="GV32" s="196"/>
      <c r="GW32" s="196"/>
      <c r="GX32" s="196"/>
      <c r="GY32" s="196"/>
      <c r="GZ32" s="196"/>
      <c r="HA32" s="196"/>
      <c r="HB32" s="196"/>
      <c r="HC32" s="196"/>
      <c r="HD32" s="196"/>
      <c r="HE32" s="196"/>
      <c r="HF32" s="196"/>
      <c r="HG32" s="196"/>
      <c r="HH32" s="196"/>
      <c r="HI32" s="196"/>
    </row>
    <row r="33" spans="1:217" ht="15" x14ac:dyDescent="0.25">
      <c r="A33" s="195"/>
      <c r="B33" s="189" t="s">
        <v>155</v>
      </c>
      <c r="C33" s="195">
        <v>5.3280934314439143E-3</v>
      </c>
      <c r="D33" s="195">
        <v>4.885643417469332E-3</v>
      </c>
      <c r="E33" s="195">
        <v>4.4429757156803085E-3</v>
      </c>
      <c r="F33" s="195">
        <v>3.9995027512482739E-3</v>
      </c>
      <c r="G33" s="195">
        <v>3.5546335621170488E-3</v>
      </c>
      <c r="H33" s="195">
        <v>3.6602574771054108E-3</v>
      </c>
      <c r="I33" s="195">
        <v>3.7663796743587774E-3</v>
      </c>
      <c r="J33" s="195">
        <v>3.872968578162661E-3</v>
      </c>
      <c r="K33" s="195">
        <v>3.9799921248497849E-3</v>
      </c>
      <c r="L33" s="195">
        <v>3.9545579868105474E-3</v>
      </c>
      <c r="M33" s="195">
        <v>3.9290297310794475E-3</v>
      </c>
      <c r="N33" s="195">
        <v>3.9034050484461069E-3</v>
      </c>
      <c r="O33" s="195">
        <v>3.8776816037859874E-3</v>
      </c>
      <c r="P33" s="195">
        <v>3.8837889810572346E-3</v>
      </c>
      <c r="Q33" s="195">
        <v>3.8899204512052865E-3</v>
      </c>
      <c r="R33" s="195">
        <v>3.8960759961197411E-3</v>
      </c>
      <c r="S33" s="195">
        <v>3.9022555965857464E-3</v>
      </c>
      <c r="T33" s="195">
        <v>3.9008064514223229E-3</v>
      </c>
      <c r="U33" s="195">
        <v>3.8993516747034551E-3</v>
      </c>
      <c r="V33" s="195">
        <v>3.8978912381755215E-3</v>
      </c>
      <c r="W33" s="195">
        <v>3.8964251134159245E-3</v>
      </c>
      <c r="X33" s="195">
        <v>3.8966934639859119E-3</v>
      </c>
      <c r="Y33" s="195">
        <v>3.8969628611844609E-3</v>
      </c>
      <c r="Z33" s="195">
        <v>3.8972333088702626E-3</v>
      </c>
      <c r="AA33" s="195">
        <v>3.8975048109211041E-3</v>
      </c>
      <c r="AB33" s="195">
        <v>3.8975048109199939E-3</v>
      </c>
      <c r="AC33" s="195">
        <v>3.8975048109213262E-3</v>
      </c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5"/>
      <c r="AS33" s="195"/>
      <c r="AT33" s="195"/>
      <c r="AU33" s="195"/>
      <c r="AV33" s="195"/>
      <c r="AW33" s="195"/>
      <c r="AX33" s="195"/>
      <c r="AY33" s="195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  <c r="EG33" s="195"/>
      <c r="EH33" s="195"/>
      <c r="EI33" s="195"/>
      <c r="EJ33" s="195"/>
      <c r="EK33" s="195"/>
      <c r="EL33" s="195"/>
      <c r="EM33" s="195"/>
      <c r="EN33" s="195"/>
      <c r="EO33" s="195"/>
      <c r="EP33" s="195"/>
      <c r="EQ33" s="195"/>
      <c r="ER33" s="195"/>
      <c r="ES33" s="195"/>
      <c r="ET33" s="195"/>
      <c r="EU33" s="195"/>
      <c r="EV33" s="195"/>
      <c r="EW33" s="195"/>
      <c r="EX33" s="195"/>
      <c r="EY33" s="195"/>
      <c r="EZ33" s="195"/>
      <c r="FA33" s="195"/>
      <c r="FB33" s="195"/>
      <c r="FC33" s="195"/>
      <c r="FD33" s="195"/>
      <c r="FE33" s="195"/>
      <c r="FF33" s="195"/>
      <c r="FG33" s="195"/>
      <c r="FH33" s="195"/>
      <c r="FI33" s="195"/>
      <c r="FJ33" s="195"/>
      <c r="FK33" s="195"/>
      <c r="FL33" s="195"/>
      <c r="FM33" s="195"/>
      <c r="FN33" s="195"/>
      <c r="FO33" s="195"/>
      <c r="FP33" s="195"/>
      <c r="FQ33" s="195"/>
      <c r="FR33" s="195"/>
      <c r="FS33" s="195"/>
      <c r="FT33" s="195"/>
      <c r="FU33" s="195"/>
      <c r="FV33" s="195"/>
      <c r="FW33" s="195"/>
      <c r="FX33" s="195"/>
      <c r="FY33" s="195"/>
      <c r="FZ33" s="195"/>
      <c r="GA33" s="195"/>
      <c r="GB33" s="195"/>
      <c r="GC33" s="195"/>
      <c r="GD33" s="195"/>
      <c r="GE33" s="195"/>
      <c r="GF33" s="195"/>
      <c r="GG33" s="195"/>
      <c r="GH33" s="195"/>
      <c r="GI33" s="195"/>
      <c r="GJ33" s="195"/>
      <c r="GK33" s="195"/>
      <c r="GL33" s="195"/>
      <c r="GM33" s="195"/>
      <c r="GN33" s="195"/>
      <c r="GO33" s="195"/>
      <c r="GP33" s="195"/>
      <c r="GQ33" s="195"/>
      <c r="GR33" s="195"/>
      <c r="GS33" s="195"/>
      <c r="GT33" s="195"/>
      <c r="GU33" s="195"/>
      <c r="GV33" s="195"/>
      <c r="GW33" s="195"/>
      <c r="GX33" s="195"/>
      <c r="GY33" s="195"/>
      <c r="GZ33" s="195"/>
      <c r="HA33" s="195"/>
      <c r="HB33" s="195"/>
      <c r="HC33" s="195"/>
      <c r="HD33" s="195"/>
      <c r="HE33" s="195"/>
      <c r="HF33" s="195"/>
      <c r="HG33" s="195"/>
      <c r="HH33" s="195"/>
      <c r="HI33" s="195"/>
    </row>
    <row r="34" spans="1:217" ht="15" x14ac:dyDescent="0.25">
      <c r="A34" s="195"/>
      <c r="B34" s="189" t="s">
        <v>154</v>
      </c>
      <c r="C34" s="195">
        <v>3.290883092909036E-3</v>
      </c>
      <c r="D34" s="195">
        <v>2.1751259448493432E-2</v>
      </c>
      <c r="E34" s="195">
        <v>4.3864234238912836E-2</v>
      </c>
      <c r="F34" s="195">
        <v>0.10412409882571771</v>
      </c>
      <c r="G34" s="195">
        <v>-2.6749663842438154E-2</v>
      </c>
      <c r="H34" s="195">
        <v>2.3474093652806172E-2</v>
      </c>
      <c r="I34" s="195">
        <v>2.8223990306349922E-2</v>
      </c>
      <c r="J34" s="195">
        <v>3.4715443081016817E-2</v>
      </c>
      <c r="K34" s="195">
        <v>-1.5962674928099996E-2</v>
      </c>
      <c r="L34" s="195">
        <v>5.2065415445216257E-2</v>
      </c>
      <c r="M34" s="195">
        <v>1.3532400002510325E-2</v>
      </c>
      <c r="N34" s="195">
        <v>-0.10075396422363436</v>
      </c>
      <c r="O34" s="195">
        <v>-0.12575317845662692</v>
      </c>
      <c r="P34" s="195">
        <v>0.24593861548015328</v>
      </c>
      <c r="Q34" s="195">
        <v>4.7973660817254959E-2</v>
      </c>
      <c r="R34" s="195">
        <v>6.225509178287747E-2</v>
      </c>
      <c r="S34" s="195">
        <v>6.6370856921636134E-2</v>
      </c>
      <c r="T34" s="195">
        <v>-5.0360077711421369E-2</v>
      </c>
      <c r="U34" s="195">
        <v>-4.7107618921001015E-2</v>
      </c>
      <c r="V34" s="195">
        <v>1.0689347885280975E-2</v>
      </c>
      <c r="W34" s="195">
        <v>5.5255806369467475E-2</v>
      </c>
      <c r="X34" s="195">
        <v>-5.9092206785187451E-2</v>
      </c>
      <c r="Y34" s="195">
        <v>5.7125190806523563E-2</v>
      </c>
      <c r="Z34" s="195">
        <v>-2.951663005963201E-2</v>
      </c>
      <c r="AA34" s="195">
        <v>7.7508575844449368E-2</v>
      </c>
      <c r="AB34" s="195">
        <v>-0.12045666840366187</v>
      </c>
      <c r="AC34" s="195">
        <v>7.0404146624331698E-2</v>
      </c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195"/>
      <c r="BK34" s="195"/>
      <c r="BL34" s="195"/>
      <c r="BM34" s="195"/>
      <c r="BN34" s="195"/>
      <c r="BO34" s="195"/>
      <c r="BP34" s="195"/>
      <c r="BQ34" s="195"/>
      <c r="BR34" s="195"/>
      <c r="BS34" s="195"/>
      <c r="BT34" s="195"/>
      <c r="BU34" s="195"/>
      <c r="BV34" s="195"/>
      <c r="BW34" s="195"/>
      <c r="BX34" s="195"/>
      <c r="BY34" s="195"/>
      <c r="BZ34" s="195"/>
      <c r="CA34" s="195"/>
      <c r="CB34" s="195"/>
      <c r="CC34" s="195"/>
      <c r="CD34" s="195"/>
      <c r="CE34" s="195"/>
      <c r="CF34" s="195"/>
      <c r="CG34" s="195"/>
      <c r="CH34" s="195"/>
      <c r="CI34" s="195"/>
      <c r="CJ34" s="195"/>
      <c r="CK34" s="195"/>
      <c r="CL34" s="195"/>
      <c r="CM34" s="195"/>
      <c r="CN34" s="195"/>
      <c r="CO34" s="195"/>
      <c r="CP34" s="195"/>
      <c r="CQ34" s="195"/>
      <c r="CR34" s="195"/>
      <c r="CS34" s="195"/>
      <c r="CT34" s="195"/>
      <c r="CU34" s="195"/>
      <c r="CV34" s="195"/>
      <c r="CW34" s="195"/>
      <c r="CX34" s="195"/>
      <c r="CY34" s="195"/>
      <c r="CZ34" s="195"/>
      <c r="DA34" s="195"/>
      <c r="DB34" s="195"/>
      <c r="DC34" s="195"/>
      <c r="DD34" s="195"/>
      <c r="DE34" s="195"/>
      <c r="DF34" s="195"/>
      <c r="DG34" s="195"/>
      <c r="DH34" s="195"/>
      <c r="DI34" s="195"/>
      <c r="DJ34" s="195"/>
      <c r="DK34" s="195"/>
      <c r="DL34" s="195"/>
      <c r="DM34" s="195"/>
      <c r="DN34" s="195"/>
      <c r="DO34" s="195"/>
      <c r="DP34" s="195"/>
      <c r="DQ34" s="195"/>
      <c r="DR34" s="195"/>
      <c r="DS34" s="195"/>
      <c r="DT34" s="195"/>
      <c r="DU34" s="195"/>
      <c r="DV34" s="195"/>
      <c r="DW34" s="195"/>
      <c r="DX34" s="195"/>
      <c r="DY34" s="195"/>
      <c r="DZ34" s="195"/>
      <c r="EA34" s="195"/>
      <c r="EB34" s="195"/>
      <c r="EC34" s="195"/>
      <c r="ED34" s="195"/>
      <c r="EE34" s="195"/>
      <c r="EF34" s="195"/>
      <c r="EG34" s="195"/>
      <c r="EH34" s="195"/>
      <c r="EI34" s="195"/>
      <c r="EJ34" s="195"/>
      <c r="EK34" s="195"/>
      <c r="EL34" s="195"/>
      <c r="EM34" s="195"/>
      <c r="EN34" s="195"/>
      <c r="EO34" s="195"/>
      <c r="EP34" s="195"/>
      <c r="EQ34" s="195"/>
      <c r="ER34" s="195"/>
      <c r="ES34" s="195"/>
      <c r="ET34" s="195"/>
      <c r="EU34" s="195"/>
      <c r="EV34" s="195"/>
      <c r="EW34" s="195"/>
      <c r="EX34" s="195"/>
      <c r="EY34" s="195"/>
      <c r="EZ34" s="195"/>
      <c r="FA34" s="195"/>
      <c r="FB34" s="195"/>
      <c r="FC34" s="195"/>
      <c r="FD34" s="195"/>
      <c r="FE34" s="195"/>
      <c r="FF34" s="195"/>
      <c r="FG34" s="195"/>
      <c r="FH34" s="195"/>
      <c r="FI34" s="195"/>
      <c r="FJ34" s="195"/>
      <c r="FK34" s="195"/>
      <c r="FL34" s="195"/>
      <c r="FM34" s="195"/>
      <c r="FN34" s="195"/>
      <c r="FO34" s="195"/>
      <c r="FP34" s="195"/>
      <c r="FQ34" s="195"/>
      <c r="FR34" s="195"/>
      <c r="FS34" s="195"/>
      <c r="FT34" s="195"/>
      <c r="FU34" s="195"/>
      <c r="FV34" s="195"/>
      <c r="FW34" s="195"/>
      <c r="FX34" s="195"/>
      <c r="FY34" s="195"/>
      <c r="FZ34" s="195"/>
      <c r="GA34" s="195"/>
      <c r="GB34" s="195"/>
      <c r="GC34" s="195"/>
      <c r="GD34" s="195"/>
      <c r="GE34" s="195"/>
      <c r="GF34" s="195"/>
      <c r="GG34" s="195"/>
      <c r="GH34" s="195"/>
      <c r="GI34" s="195"/>
      <c r="GJ34" s="195"/>
      <c r="GK34" s="195"/>
      <c r="GL34" s="195"/>
      <c r="GM34" s="195"/>
      <c r="GN34" s="195"/>
      <c r="GO34" s="195"/>
      <c r="GP34" s="195"/>
      <c r="GQ34" s="195"/>
      <c r="GR34" s="195"/>
      <c r="GS34" s="195"/>
      <c r="GT34" s="195"/>
      <c r="GU34" s="195"/>
      <c r="GV34" s="195"/>
      <c r="GW34" s="195"/>
      <c r="GX34" s="195"/>
      <c r="GY34" s="195"/>
      <c r="GZ34" s="195"/>
      <c r="HA34" s="195"/>
      <c r="HB34" s="195"/>
      <c r="HC34" s="195"/>
      <c r="HD34" s="195"/>
      <c r="HE34" s="195"/>
      <c r="HF34" s="195"/>
      <c r="HG34" s="195"/>
      <c r="HH34" s="195"/>
      <c r="HI34" s="195"/>
    </row>
    <row r="35" spans="1:217" ht="15" x14ac:dyDescent="0.25">
      <c r="A35" s="195"/>
      <c r="B35" s="189" t="s">
        <v>153</v>
      </c>
      <c r="C35" s="195">
        <v>8.7017345452453654E-3</v>
      </c>
      <c r="D35" s="195">
        <v>8.8143401238760521E-2</v>
      </c>
      <c r="E35" s="195">
        <v>1.1298720680699148E-3</v>
      </c>
      <c r="F35" s="195">
        <v>7.7364172700588263E-2</v>
      </c>
      <c r="G35" s="195">
        <v>-4.344304892109796E-3</v>
      </c>
      <c r="H35" s="195">
        <v>9.9999637635716621E-2</v>
      </c>
      <c r="I35" s="195">
        <v>-1.3437727220029227E-2</v>
      </c>
      <c r="J35" s="195">
        <v>5.3409557662927876E-2</v>
      </c>
      <c r="K35" s="195">
        <v>-6.2803574700257103E-2</v>
      </c>
      <c r="L35" s="195">
        <v>5.6953987195575762E-2</v>
      </c>
      <c r="M35" s="195">
        <v>3.1117299784987562E-2</v>
      </c>
      <c r="N35" s="195">
        <v>-6.0919100778896063E-2</v>
      </c>
      <c r="O35" s="195">
        <v>-0.14946152741824714</v>
      </c>
      <c r="P35" s="195">
        <v>0.30357709961020385</v>
      </c>
      <c r="Q35" s="195">
        <v>3.5470124377023238E-2</v>
      </c>
      <c r="R35" s="195">
        <v>1.8308869207894096E-2</v>
      </c>
      <c r="S35" s="195">
        <v>-6.0331550944293322E-2</v>
      </c>
      <c r="T35" s="195">
        <v>-1.7875133566568668E-2</v>
      </c>
      <c r="U35" s="195">
        <v>-4.5016023146401296E-2</v>
      </c>
      <c r="V35" s="195">
        <v>6.5191835081898741E-2</v>
      </c>
      <c r="W35" s="195">
        <v>3.3959428831557892E-2</v>
      </c>
      <c r="X35" s="195">
        <v>-9.4611029453454121E-3</v>
      </c>
      <c r="Y35" s="195">
        <v>3.2168885957687632E-2</v>
      </c>
      <c r="Z35" s="195">
        <v>8.0697820686050026E-2</v>
      </c>
      <c r="AA35" s="195">
        <v>-7.9597803864143168E-2</v>
      </c>
      <c r="AB35" s="195">
        <v>-3.2425524399938177E-2</v>
      </c>
      <c r="AC35" s="195">
        <v>0.11717869647264734</v>
      </c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195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5"/>
      <c r="CG35" s="195"/>
      <c r="CH35" s="195"/>
      <c r="CI35" s="195"/>
      <c r="CJ35" s="195"/>
      <c r="CK35" s="195"/>
      <c r="CL35" s="195"/>
      <c r="CM35" s="195"/>
      <c r="CN35" s="195"/>
      <c r="CO35" s="195"/>
      <c r="CP35" s="195"/>
      <c r="CQ35" s="195"/>
      <c r="CR35" s="195"/>
      <c r="CS35" s="195"/>
      <c r="CT35" s="195"/>
      <c r="CU35" s="195"/>
      <c r="CV35" s="195"/>
      <c r="CW35" s="195"/>
      <c r="CX35" s="195"/>
      <c r="CY35" s="195"/>
      <c r="CZ35" s="195"/>
      <c r="DA35" s="195"/>
      <c r="DB35" s="195"/>
      <c r="DC35" s="195"/>
      <c r="DD35" s="195"/>
      <c r="DE35" s="195"/>
      <c r="DF35" s="195"/>
      <c r="DG35" s="195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195"/>
      <c r="DT35" s="195"/>
      <c r="DU35" s="195"/>
      <c r="DV35" s="195"/>
      <c r="DW35" s="195"/>
      <c r="DX35" s="195"/>
      <c r="DY35" s="195"/>
      <c r="DZ35" s="195"/>
      <c r="EA35" s="195"/>
      <c r="EB35" s="195"/>
      <c r="EC35" s="195"/>
      <c r="ED35" s="195"/>
      <c r="EE35" s="195"/>
      <c r="EF35" s="195"/>
      <c r="EG35" s="195"/>
      <c r="EH35" s="195"/>
      <c r="EI35" s="195"/>
      <c r="EJ35" s="195"/>
      <c r="EK35" s="195"/>
      <c r="EL35" s="195"/>
      <c r="EM35" s="195"/>
      <c r="EN35" s="195"/>
      <c r="EO35" s="195"/>
      <c r="EP35" s="195"/>
      <c r="EQ35" s="195"/>
      <c r="ER35" s="195"/>
      <c r="ES35" s="195"/>
      <c r="ET35" s="195"/>
      <c r="EU35" s="195"/>
      <c r="EV35" s="195"/>
      <c r="EW35" s="195"/>
      <c r="EX35" s="195"/>
      <c r="EY35" s="195"/>
      <c r="EZ35" s="195"/>
      <c r="FA35" s="195"/>
      <c r="FB35" s="195"/>
      <c r="FC35" s="195"/>
      <c r="FD35" s="195"/>
      <c r="FE35" s="195"/>
      <c r="FF35" s="195"/>
      <c r="FG35" s="195"/>
      <c r="FH35" s="195"/>
      <c r="FI35" s="195"/>
      <c r="FJ35" s="195"/>
      <c r="FK35" s="195"/>
      <c r="FL35" s="195"/>
      <c r="FM35" s="195"/>
      <c r="FN35" s="195"/>
      <c r="FO35" s="195"/>
      <c r="FP35" s="195"/>
      <c r="FQ35" s="195"/>
      <c r="FR35" s="195"/>
      <c r="FS35" s="195"/>
      <c r="FT35" s="195"/>
      <c r="FU35" s="195"/>
      <c r="FV35" s="195"/>
      <c r="FW35" s="195"/>
      <c r="FX35" s="195"/>
      <c r="FY35" s="195"/>
      <c r="FZ35" s="195"/>
      <c r="GA35" s="195"/>
      <c r="GB35" s="195"/>
      <c r="GC35" s="195"/>
      <c r="GD35" s="195"/>
      <c r="GE35" s="195"/>
      <c r="GF35" s="195"/>
      <c r="GG35" s="195"/>
      <c r="GH35" s="195"/>
      <c r="GI35" s="195"/>
      <c r="GJ35" s="195"/>
      <c r="GK35" s="195"/>
      <c r="GL35" s="195"/>
      <c r="GM35" s="195"/>
      <c r="GN35" s="195"/>
      <c r="GO35" s="195"/>
      <c r="GP35" s="195"/>
      <c r="GQ35" s="195"/>
      <c r="GR35" s="195"/>
      <c r="GS35" s="195"/>
      <c r="GT35" s="195"/>
      <c r="GU35" s="195"/>
      <c r="GV35" s="195"/>
      <c r="GW35" s="195"/>
      <c r="GX35" s="195"/>
      <c r="GY35" s="195"/>
      <c r="GZ35" s="195"/>
      <c r="HA35" s="195"/>
      <c r="HB35" s="195"/>
      <c r="HC35" s="195"/>
      <c r="HD35" s="195"/>
      <c r="HE35" s="195"/>
      <c r="HF35" s="195"/>
      <c r="HG35" s="195"/>
      <c r="HH35" s="195"/>
      <c r="HI35" s="195"/>
    </row>
    <row r="36" spans="1:217" ht="15" x14ac:dyDescent="0.25">
      <c r="A36" s="195"/>
      <c r="B36" s="189" t="s">
        <v>152</v>
      </c>
      <c r="C36" s="195">
        <v>0.50363373598722094</v>
      </c>
      <c r="D36" s="195">
        <v>1.7718034153716422E-2</v>
      </c>
      <c r="E36" s="195">
        <v>-0.11032928651342055</v>
      </c>
      <c r="F36" s="195">
        <v>4.3863249233814461E-2</v>
      </c>
      <c r="G36" s="195">
        <v>-3.7581114100055046E-2</v>
      </c>
      <c r="H36" s="195">
        <v>-4.4801714034612639E-2</v>
      </c>
      <c r="I36" s="195">
        <v>-0.10926428002636979</v>
      </c>
      <c r="J36" s="195">
        <v>0.10504194200351957</v>
      </c>
      <c r="K36" s="195">
        <v>-2.4106740093806645E-2</v>
      </c>
      <c r="L36" s="195">
        <v>-0.13329423517586014</v>
      </c>
      <c r="M36" s="195">
        <v>-3.6085848048065472E-2</v>
      </c>
      <c r="N36" s="195">
        <v>-0.54217453071041999</v>
      </c>
      <c r="O36" s="195">
        <v>1.3336090124061633</v>
      </c>
      <c r="P36" s="195">
        <v>-6.6967894654775484E-2</v>
      </c>
      <c r="Q36" s="195">
        <v>0.24636410699529065</v>
      </c>
      <c r="R36" s="195">
        <v>-6.7137608015621186E-2</v>
      </c>
      <c r="S36" s="195">
        <v>5.6432802332746501E-3</v>
      </c>
      <c r="T36" s="195">
        <v>8.4265015773436813E-2</v>
      </c>
      <c r="U36" s="195">
        <v>-0.12427404805511899</v>
      </c>
      <c r="V36" s="195">
        <v>0.1274932313120376</v>
      </c>
      <c r="W36" s="195">
        <v>-3.7917148603242912E-2</v>
      </c>
      <c r="X36" s="195">
        <v>-0.13363978620407391</v>
      </c>
      <c r="Y36" s="195">
        <v>0.18297062772969985</v>
      </c>
      <c r="Z36" s="195">
        <v>5.8727267215112899E-2</v>
      </c>
      <c r="AA36" s="195">
        <v>-7.9612330740130521E-2</v>
      </c>
      <c r="AB36" s="195">
        <v>-9.6027939190978961E-2</v>
      </c>
      <c r="AC36" s="195">
        <v>7.2014485774316794E-2</v>
      </c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95"/>
      <c r="CX36" s="195"/>
      <c r="CY36" s="195"/>
      <c r="CZ36" s="195"/>
      <c r="DA36" s="195"/>
      <c r="DB36" s="195"/>
      <c r="DC36" s="195"/>
      <c r="DD36" s="195"/>
      <c r="DE36" s="195"/>
      <c r="DF36" s="195"/>
      <c r="DG36" s="195"/>
      <c r="DH36" s="195"/>
      <c r="DI36" s="195"/>
      <c r="DJ36" s="195"/>
      <c r="DK36" s="195"/>
      <c r="DL36" s="195"/>
      <c r="DM36" s="195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195"/>
      <c r="DY36" s="195"/>
      <c r="DZ36" s="195"/>
      <c r="EA36" s="195"/>
      <c r="EB36" s="195"/>
      <c r="EC36" s="195"/>
      <c r="ED36" s="195"/>
      <c r="EE36" s="195"/>
      <c r="EF36" s="195"/>
      <c r="EG36" s="195"/>
      <c r="EH36" s="195"/>
      <c r="EI36" s="195"/>
      <c r="EJ36" s="195"/>
      <c r="EK36" s="195"/>
      <c r="EL36" s="195"/>
      <c r="EM36" s="195"/>
      <c r="EN36" s="195"/>
      <c r="EO36" s="195"/>
      <c r="EP36" s="195"/>
      <c r="EQ36" s="195"/>
      <c r="ER36" s="195"/>
      <c r="ES36" s="195"/>
      <c r="ET36" s="195"/>
      <c r="EU36" s="195"/>
      <c r="EV36" s="195"/>
      <c r="EW36" s="195"/>
      <c r="EX36" s="195"/>
      <c r="EY36" s="195"/>
      <c r="EZ36" s="195"/>
      <c r="FA36" s="195"/>
      <c r="FB36" s="195"/>
      <c r="FC36" s="195"/>
      <c r="FD36" s="195"/>
      <c r="FE36" s="195"/>
      <c r="FF36" s="195"/>
      <c r="FG36" s="195"/>
      <c r="FH36" s="195"/>
      <c r="FI36" s="195"/>
      <c r="FJ36" s="195"/>
      <c r="FK36" s="195"/>
      <c r="FL36" s="195"/>
      <c r="FM36" s="195"/>
      <c r="FN36" s="195"/>
      <c r="FO36" s="195"/>
      <c r="FP36" s="195"/>
      <c r="FQ36" s="195"/>
      <c r="FR36" s="195"/>
      <c r="FS36" s="195"/>
      <c r="FT36" s="195"/>
      <c r="FU36" s="195"/>
      <c r="FV36" s="195"/>
      <c r="FW36" s="195"/>
      <c r="FX36" s="195"/>
      <c r="FY36" s="195"/>
      <c r="FZ36" s="195"/>
      <c r="GA36" s="195"/>
      <c r="GB36" s="195"/>
      <c r="GC36" s="195"/>
      <c r="GD36" s="195"/>
      <c r="GE36" s="195"/>
      <c r="GF36" s="195"/>
      <c r="GG36" s="195"/>
      <c r="GH36" s="195"/>
      <c r="GI36" s="195"/>
      <c r="GJ36" s="195"/>
      <c r="GK36" s="195"/>
      <c r="GL36" s="195"/>
      <c r="GM36" s="195"/>
      <c r="GN36" s="195"/>
      <c r="GO36" s="195"/>
      <c r="GP36" s="195"/>
      <c r="GQ36" s="195"/>
      <c r="GR36" s="195"/>
      <c r="GS36" s="195"/>
      <c r="GT36" s="195"/>
      <c r="GU36" s="195"/>
      <c r="GV36" s="195"/>
      <c r="GW36" s="195"/>
      <c r="GX36" s="195"/>
      <c r="GY36" s="195"/>
      <c r="GZ36" s="195"/>
      <c r="HA36" s="195"/>
      <c r="HB36" s="195"/>
      <c r="HC36" s="195"/>
      <c r="HD36" s="195"/>
      <c r="HE36" s="195"/>
      <c r="HF36" s="195"/>
      <c r="HG36" s="195"/>
      <c r="HH36" s="195"/>
      <c r="HI36" s="195"/>
    </row>
    <row r="37" spans="1:217" ht="15" x14ac:dyDescent="0.25">
      <c r="A37" s="195"/>
      <c r="B37" s="189" t="s">
        <v>151</v>
      </c>
      <c r="C37" s="195">
        <v>-4.5677944599224474E-2</v>
      </c>
      <c r="D37" s="195">
        <v>0.12884994817526674</v>
      </c>
      <c r="E37" s="195">
        <v>-0.25114158255962105</v>
      </c>
      <c r="F37" s="195">
        <v>-0.25252651213996491</v>
      </c>
      <c r="G37" s="195">
        <v>0.27854946664853308</v>
      </c>
      <c r="H37" s="195">
        <v>9.2170184391738852E-2</v>
      </c>
      <c r="I37" s="195">
        <v>0.2445717709576456</v>
      </c>
      <c r="J37" s="195">
        <v>-0.14344623260678757</v>
      </c>
      <c r="K37" s="195">
        <v>-0.14989506558185794</v>
      </c>
      <c r="L37" s="195">
        <v>-5.5896881660090769E-2</v>
      </c>
      <c r="M37" s="195">
        <v>6.2175343381403181E-3</v>
      </c>
      <c r="N37" s="195">
        <v>2.2253277374662872E-2</v>
      </c>
      <c r="O37" s="195">
        <v>-0.17813255821177765</v>
      </c>
      <c r="P37" s="195">
        <v>0.27239082112172319</v>
      </c>
      <c r="Q37" s="195">
        <v>-0.18155413785177776</v>
      </c>
      <c r="R37" s="195">
        <v>0.15807202208069282</v>
      </c>
      <c r="S37" s="195">
        <v>-0.27828733480169954</v>
      </c>
      <c r="T37" s="195">
        <v>0.50143844329207132</v>
      </c>
      <c r="U37" s="195">
        <v>-0.13446767107968471</v>
      </c>
      <c r="V37" s="195">
        <v>0.40534151422278097</v>
      </c>
      <c r="W37" s="195">
        <v>-0.24645736854183697</v>
      </c>
      <c r="X37" s="195">
        <v>9.2291767905050559E-3</v>
      </c>
      <c r="Y37" s="195">
        <v>0.21563087960954386</v>
      </c>
      <c r="Z37" s="195">
        <v>-0.16354519543934143</v>
      </c>
      <c r="AA37" s="195">
        <v>-2.9535612237574838E-2</v>
      </c>
      <c r="AB37" s="195">
        <v>-0.11692256222060193</v>
      </c>
      <c r="AC37" s="195">
        <v>0.98564881122306103</v>
      </c>
      <c r="AD37" s="195"/>
      <c r="AE37" s="195"/>
      <c r="AF37" s="195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195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5"/>
      <c r="CI37" s="195"/>
      <c r="CJ37" s="195"/>
      <c r="CK37" s="195"/>
      <c r="CL37" s="195"/>
      <c r="CM37" s="195"/>
      <c r="CN37" s="195"/>
      <c r="CO37" s="195"/>
      <c r="CP37" s="195"/>
      <c r="CQ37" s="195"/>
      <c r="CR37" s="195"/>
      <c r="CS37" s="195"/>
      <c r="CT37" s="195"/>
      <c r="CU37" s="195"/>
      <c r="CV37" s="195"/>
      <c r="CW37" s="195"/>
      <c r="CX37" s="195"/>
      <c r="CY37" s="195"/>
      <c r="CZ37" s="195"/>
      <c r="DA37" s="195"/>
      <c r="DB37" s="195"/>
      <c r="DC37" s="195"/>
      <c r="DD37" s="195"/>
      <c r="DE37" s="195"/>
      <c r="DF37" s="195"/>
      <c r="DG37" s="195"/>
      <c r="DH37" s="195"/>
      <c r="DI37" s="195"/>
      <c r="DJ37" s="195"/>
      <c r="DK37" s="195"/>
      <c r="DL37" s="195"/>
      <c r="DM37" s="195"/>
      <c r="DN37" s="195"/>
      <c r="DO37" s="195"/>
      <c r="DP37" s="195"/>
      <c r="DQ37" s="195"/>
      <c r="DR37" s="195"/>
      <c r="DS37" s="195"/>
      <c r="DT37" s="195"/>
      <c r="DU37" s="195"/>
      <c r="DV37" s="195"/>
      <c r="DW37" s="195"/>
      <c r="DX37" s="195"/>
      <c r="DY37" s="195"/>
      <c r="DZ37" s="195"/>
      <c r="EA37" s="195"/>
      <c r="EB37" s="195"/>
      <c r="EC37" s="195"/>
      <c r="ED37" s="195"/>
      <c r="EE37" s="195"/>
      <c r="EF37" s="195"/>
      <c r="EG37" s="195"/>
      <c r="EH37" s="195"/>
      <c r="EI37" s="195"/>
      <c r="EJ37" s="195"/>
      <c r="EK37" s="195"/>
      <c r="EL37" s="195"/>
      <c r="EM37" s="195"/>
      <c r="EN37" s="195"/>
      <c r="EO37" s="195"/>
      <c r="EP37" s="195"/>
      <c r="EQ37" s="195"/>
      <c r="ER37" s="195"/>
      <c r="ES37" s="195"/>
      <c r="ET37" s="195"/>
      <c r="EU37" s="195"/>
      <c r="EV37" s="195"/>
      <c r="EW37" s="195"/>
      <c r="EX37" s="195"/>
      <c r="EY37" s="195"/>
      <c r="EZ37" s="195"/>
      <c r="FA37" s="195"/>
      <c r="FB37" s="195"/>
      <c r="FC37" s="195"/>
      <c r="FD37" s="195"/>
      <c r="FE37" s="195"/>
      <c r="FF37" s="195"/>
      <c r="FG37" s="195"/>
      <c r="FH37" s="195"/>
      <c r="FI37" s="195"/>
      <c r="FJ37" s="195"/>
      <c r="FK37" s="195"/>
      <c r="FL37" s="195"/>
      <c r="FM37" s="195"/>
      <c r="FN37" s="195"/>
      <c r="FO37" s="195"/>
      <c r="FP37" s="195"/>
      <c r="FQ37" s="195"/>
      <c r="FR37" s="195"/>
      <c r="FS37" s="195"/>
      <c r="FT37" s="195"/>
      <c r="FU37" s="195"/>
      <c r="FV37" s="195"/>
      <c r="FW37" s="195"/>
      <c r="FX37" s="195"/>
      <c r="FY37" s="195"/>
      <c r="FZ37" s="195"/>
      <c r="GA37" s="195"/>
      <c r="GB37" s="195"/>
      <c r="GC37" s="195"/>
      <c r="GD37" s="195"/>
      <c r="GE37" s="195"/>
      <c r="GF37" s="195"/>
      <c r="GG37" s="195"/>
      <c r="GH37" s="195"/>
      <c r="GI37" s="195"/>
      <c r="GJ37" s="195"/>
      <c r="GK37" s="195"/>
      <c r="GL37" s="195"/>
      <c r="GM37" s="195"/>
      <c r="GN37" s="195"/>
      <c r="GO37" s="195"/>
      <c r="GP37" s="195"/>
      <c r="GQ37" s="195"/>
      <c r="GR37" s="195"/>
      <c r="GS37" s="195"/>
      <c r="GT37" s="195"/>
      <c r="GU37" s="195"/>
      <c r="GV37" s="195"/>
      <c r="GW37" s="195"/>
      <c r="GX37" s="195"/>
      <c r="GY37" s="195"/>
      <c r="GZ37" s="195"/>
      <c r="HA37" s="195"/>
      <c r="HB37" s="195"/>
      <c r="HC37" s="195"/>
      <c r="HD37" s="195"/>
      <c r="HE37" s="195"/>
      <c r="HF37" s="195"/>
      <c r="HG37" s="195"/>
      <c r="HH37" s="195"/>
      <c r="HI37" s="195"/>
    </row>
    <row r="38" spans="1:217" ht="15" x14ac:dyDescent="0.25">
      <c r="A38" s="195"/>
      <c r="B38" s="189" t="s">
        <v>150</v>
      </c>
      <c r="C38" s="195">
        <v>0.21215071465585145</v>
      </c>
      <c r="D38" s="195">
        <v>-8.7912933990256792E-2</v>
      </c>
      <c r="E38" s="195">
        <v>-0.11750517793861714</v>
      </c>
      <c r="F38" s="195">
        <v>-0.17060620540049398</v>
      </c>
      <c r="G38" s="195">
        <v>0.4691630386212633</v>
      </c>
      <c r="H38" s="195">
        <v>-4.8189082072899958E-2</v>
      </c>
      <c r="I38" s="195">
        <v>-9.2859950290370752E-2</v>
      </c>
      <c r="J38" s="195">
        <v>0.14642860806275126</v>
      </c>
      <c r="K38" s="195">
        <v>1.1895155750388575E-2</v>
      </c>
      <c r="L38" s="195">
        <v>-4.8410039641684666E-2</v>
      </c>
      <c r="M38" s="195">
        <v>6.1386846479624113E-2</v>
      </c>
      <c r="N38" s="195">
        <v>-0.28246179601613319</v>
      </c>
      <c r="O38" s="195">
        <v>0.29238495034436052</v>
      </c>
      <c r="P38" s="195">
        <v>0.18652281588942077</v>
      </c>
      <c r="Q38" s="195">
        <v>-0.16948084476028524</v>
      </c>
      <c r="R38" s="195">
        <v>-6.3972436111222053E-2</v>
      </c>
      <c r="S38" s="195">
        <v>0.12079544509161422</v>
      </c>
      <c r="T38" s="195">
        <v>0.22863601702470659</v>
      </c>
      <c r="U38" s="195">
        <v>-7.9402911637179829E-2</v>
      </c>
      <c r="V38" s="195">
        <v>-0.10521303830913276</v>
      </c>
      <c r="W38" s="195">
        <v>5.0178231108832572E-2</v>
      </c>
      <c r="X38" s="195">
        <v>0.15637231866709156</v>
      </c>
      <c r="Y38" s="195">
        <v>-0.28015972222889718</v>
      </c>
      <c r="Z38" s="195">
        <v>6.8758596966600471E-2</v>
      </c>
      <c r="AA38" s="195">
        <v>0.21518368650568487</v>
      </c>
      <c r="AB38" s="195">
        <v>6.6830042416798907E-3</v>
      </c>
      <c r="AC38" s="195">
        <v>4.4414815673285091E-2</v>
      </c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5"/>
      <c r="BC38" s="195"/>
      <c r="BD38" s="195"/>
      <c r="BE38" s="195"/>
      <c r="BF38" s="195"/>
      <c r="BG38" s="195"/>
      <c r="BH38" s="195"/>
      <c r="BI38" s="195"/>
      <c r="BJ38" s="195"/>
      <c r="BK38" s="195"/>
      <c r="BL38" s="195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  <c r="BW38" s="195"/>
      <c r="BX38" s="195"/>
      <c r="BY38" s="195"/>
      <c r="BZ38" s="195"/>
      <c r="CA38" s="195"/>
      <c r="CB38" s="195"/>
      <c r="CC38" s="195"/>
      <c r="CD38" s="195"/>
      <c r="CE38" s="195"/>
      <c r="CF38" s="195"/>
      <c r="CG38" s="195"/>
      <c r="CH38" s="195"/>
      <c r="CI38" s="195"/>
      <c r="CJ38" s="195"/>
      <c r="CK38" s="195"/>
      <c r="CL38" s="195"/>
      <c r="CM38" s="195"/>
      <c r="CN38" s="195"/>
      <c r="CO38" s="195"/>
      <c r="CP38" s="195"/>
      <c r="CQ38" s="195"/>
      <c r="CR38" s="195"/>
      <c r="CS38" s="195"/>
      <c r="CT38" s="195"/>
      <c r="CU38" s="195"/>
      <c r="CV38" s="195"/>
      <c r="CW38" s="195"/>
      <c r="CX38" s="195"/>
      <c r="CY38" s="195"/>
      <c r="CZ38" s="195"/>
      <c r="DA38" s="195"/>
      <c r="DB38" s="195"/>
      <c r="DC38" s="195"/>
      <c r="DD38" s="195"/>
      <c r="DE38" s="195"/>
      <c r="DF38" s="195"/>
      <c r="DG38" s="195"/>
      <c r="DH38" s="195"/>
      <c r="DI38" s="195"/>
      <c r="DJ38" s="195"/>
      <c r="DK38" s="195"/>
      <c r="DL38" s="195"/>
      <c r="DM38" s="195"/>
      <c r="DN38" s="195"/>
      <c r="DO38" s="195"/>
      <c r="DP38" s="195"/>
      <c r="DQ38" s="195"/>
      <c r="DR38" s="195"/>
      <c r="DS38" s="195"/>
      <c r="DT38" s="195"/>
      <c r="DU38" s="195"/>
      <c r="DV38" s="195"/>
      <c r="DW38" s="195"/>
      <c r="DX38" s="195"/>
      <c r="DY38" s="195"/>
      <c r="DZ38" s="195"/>
      <c r="EA38" s="195"/>
      <c r="EB38" s="195"/>
      <c r="EC38" s="195"/>
      <c r="ED38" s="195"/>
      <c r="EE38" s="195"/>
      <c r="EF38" s="195"/>
      <c r="EG38" s="195"/>
      <c r="EH38" s="195"/>
      <c r="EI38" s="195"/>
      <c r="EJ38" s="195"/>
      <c r="EK38" s="195"/>
      <c r="EL38" s="195"/>
      <c r="EM38" s="195"/>
      <c r="EN38" s="195"/>
      <c r="EO38" s="195"/>
      <c r="EP38" s="195"/>
      <c r="EQ38" s="195"/>
      <c r="ER38" s="195"/>
      <c r="ES38" s="195"/>
      <c r="ET38" s="195"/>
      <c r="EU38" s="195"/>
      <c r="EV38" s="195"/>
      <c r="EW38" s="195"/>
      <c r="EX38" s="195"/>
      <c r="EY38" s="195"/>
      <c r="EZ38" s="195"/>
      <c r="FA38" s="195"/>
      <c r="FB38" s="195"/>
      <c r="FC38" s="195"/>
      <c r="FD38" s="195"/>
      <c r="FE38" s="195"/>
      <c r="FF38" s="195"/>
      <c r="FG38" s="195"/>
      <c r="FH38" s="195"/>
      <c r="FI38" s="195"/>
      <c r="FJ38" s="195"/>
      <c r="FK38" s="195"/>
      <c r="FL38" s="195"/>
      <c r="FM38" s="195"/>
      <c r="FN38" s="195"/>
      <c r="FO38" s="195"/>
      <c r="FP38" s="195"/>
      <c r="FQ38" s="195"/>
      <c r="FR38" s="195"/>
      <c r="FS38" s="195"/>
      <c r="FT38" s="195"/>
      <c r="FU38" s="195"/>
      <c r="FV38" s="195"/>
      <c r="FW38" s="195"/>
      <c r="FX38" s="195"/>
      <c r="FY38" s="195"/>
      <c r="FZ38" s="195"/>
      <c r="GA38" s="195"/>
      <c r="GB38" s="195"/>
      <c r="GC38" s="195"/>
      <c r="GD38" s="195"/>
      <c r="GE38" s="195"/>
      <c r="GF38" s="195"/>
      <c r="GG38" s="195"/>
      <c r="GH38" s="195"/>
      <c r="GI38" s="195"/>
      <c r="GJ38" s="195"/>
      <c r="GK38" s="195"/>
      <c r="GL38" s="195"/>
      <c r="GM38" s="195"/>
      <c r="GN38" s="195"/>
      <c r="GO38" s="195"/>
      <c r="GP38" s="195"/>
      <c r="GQ38" s="195"/>
      <c r="GR38" s="195"/>
      <c r="GS38" s="195"/>
      <c r="GT38" s="195"/>
      <c r="GU38" s="195"/>
      <c r="GV38" s="195"/>
      <c r="GW38" s="195"/>
      <c r="GX38" s="195"/>
      <c r="GY38" s="195"/>
      <c r="GZ38" s="195"/>
      <c r="HA38" s="195"/>
      <c r="HB38" s="195"/>
      <c r="HC38" s="195"/>
      <c r="HD38" s="195"/>
      <c r="HE38" s="195"/>
      <c r="HF38" s="195"/>
      <c r="HG38" s="195"/>
      <c r="HH38" s="195"/>
      <c r="HI38" s="195"/>
    </row>
    <row r="39" spans="1:217" ht="15" x14ac:dyDescent="0.25">
      <c r="A39" s="195"/>
      <c r="B39" s="190" t="s">
        <v>149</v>
      </c>
      <c r="C39" s="195">
        <v>0.22195920670146196</v>
      </c>
      <c r="D39" s="195">
        <v>-1.3844262342761926E-2</v>
      </c>
      <c r="E39" s="195">
        <v>1.1751330781478053E-2</v>
      </c>
      <c r="F39" s="195">
        <v>4.2947018316472407E-2</v>
      </c>
      <c r="G39" s="195">
        <v>-3.2876785879810688E-2</v>
      </c>
      <c r="H39" s="195">
        <v>-0.13312839155563605</v>
      </c>
      <c r="I39" s="195">
        <v>0.20733270061423736</v>
      </c>
      <c r="J39" s="195">
        <v>5.477622051734965E-3</v>
      </c>
      <c r="K39" s="195">
        <v>1.1704845122044505E-2</v>
      </c>
      <c r="L39" s="195">
        <v>2.1741937720054505E-3</v>
      </c>
      <c r="M39" s="195">
        <v>-2.2576386217010858E-2</v>
      </c>
      <c r="N39" s="195">
        <v>-7.8390225139927661E-2</v>
      </c>
      <c r="O39" s="195">
        <v>0.14190334556272077</v>
      </c>
      <c r="P39" s="195">
        <v>1.6294376755004114E-2</v>
      </c>
      <c r="Q39" s="195">
        <v>-2.8206267098188631E-2</v>
      </c>
      <c r="R39" s="195">
        <v>-2.3041804377128217E-2</v>
      </c>
      <c r="S39" s="195">
        <v>0.1311817659590031</v>
      </c>
      <c r="T39" s="195">
        <v>0.11993941644910966</v>
      </c>
      <c r="U39" s="195">
        <v>-0.10278724107368731</v>
      </c>
      <c r="V39" s="195">
        <v>7.8587713530722469E-2</v>
      </c>
      <c r="W39" s="195">
        <v>4.7285480342469155E-2</v>
      </c>
      <c r="X39" s="195">
        <v>1.1082061700315782E-2</v>
      </c>
      <c r="Y39" s="195">
        <v>0.16654403529062556</v>
      </c>
      <c r="Z39" s="195">
        <v>0.1541973302634998</v>
      </c>
      <c r="AA39" s="195">
        <v>-2.3640208893431991E-2</v>
      </c>
      <c r="AB39" s="195">
        <v>0.14642122179191652</v>
      </c>
      <c r="AC39" s="195">
        <v>-3.5564664099352328E-2</v>
      </c>
      <c r="AD39" s="195"/>
      <c r="AE39" s="195"/>
      <c r="AF39" s="195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195"/>
      <c r="AT39" s="195"/>
      <c r="AU39" s="195"/>
      <c r="AV39" s="195"/>
      <c r="AW39" s="195"/>
      <c r="AX39" s="195"/>
      <c r="AY39" s="195"/>
      <c r="AZ39" s="195"/>
      <c r="BA39" s="195"/>
      <c r="BB39" s="195"/>
      <c r="BC39" s="195"/>
      <c r="BD39" s="195"/>
      <c r="BE39" s="195"/>
      <c r="BF39" s="195"/>
      <c r="BG39" s="195"/>
      <c r="BH39" s="195"/>
      <c r="BI39" s="195"/>
      <c r="BJ39" s="195"/>
      <c r="BK39" s="195"/>
      <c r="BL39" s="195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  <c r="BW39" s="195"/>
      <c r="BX39" s="195"/>
      <c r="BY39" s="195"/>
      <c r="BZ39" s="195"/>
      <c r="CA39" s="195"/>
      <c r="CB39" s="195"/>
      <c r="CC39" s="195"/>
      <c r="CD39" s="195"/>
      <c r="CE39" s="195"/>
      <c r="CF39" s="195"/>
      <c r="CG39" s="195"/>
      <c r="CH39" s="195"/>
      <c r="CI39" s="195"/>
      <c r="CJ39" s="195"/>
      <c r="CK39" s="195"/>
      <c r="CL39" s="195"/>
      <c r="CM39" s="195"/>
      <c r="CN39" s="195"/>
      <c r="CO39" s="195"/>
      <c r="CP39" s="195"/>
      <c r="CQ39" s="195"/>
      <c r="CR39" s="195"/>
      <c r="CS39" s="195"/>
      <c r="CT39" s="195"/>
      <c r="CU39" s="195"/>
      <c r="CV39" s="195"/>
      <c r="CW39" s="195"/>
      <c r="CX39" s="195"/>
      <c r="CY39" s="195"/>
      <c r="CZ39" s="195"/>
      <c r="DA39" s="195"/>
      <c r="DB39" s="195"/>
      <c r="DC39" s="195"/>
      <c r="DD39" s="195"/>
      <c r="DE39" s="195"/>
      <c r="DF39" s="195"/>
      <c r="DG39" s="195"/>
      <c r="DH39" s="195"/>
      <c r="DI39" s="195"/>
      <c r="DJ39" s="195"/>
      <c r="DK39" s="195"/>
      <c r="DL39" s="195"/>
      <c r="DM39" s="195"/>
      <c r="DN39" s="195"/>
      <c r="DO39" s="195"/>
      <c r="DP39" s="195"/>
      <c r="DQ39" s="195"/>
      <c r="DR39" s="195"/>
      <c r="DS39" s="195"/>
      <c r="DT39" s="195"/>
      <c r="DU39" s="195"/>
      <c r="DV39" s="195"/>
      <c r="DW39" s="195"/>
      <c r="DX39" s="195"/>
      <c r="DY39" s="195"/>
      <c r="DZ39" s="195"/>
      <c r="EA39" s="195"/>
      <c r="EB39" s="195"/>
      <c r="EC39" s="195"/>
      <c r="ED39" s="195"/>
      <c r="EE39" s="195"/>
      <c r="EF39" s="195"/>
      <c r="EG39" s="195"/>
      <c r="EH39" s="195"/>
      <c r="EI39" s="195"/>
      <c r="EJ39" s="195"/>
      <c r="EK39" s="195"/>
      <c r="EL39" s="195"/>
      <c r="EM39" s="195"/>
      <c r="EN39" s="195"/>
      <c r="EO39" s="195"/>
      <c r="EP39" s="195"/>
      <c r="EQ39" s="195"/>
      <c r="ER39" s="195"/>
      <c r="ES39" s="195"/>
      <c r="ET39" s="195"/>
      <c r="EU39" s="195"/>
      <c r="EV39" s="195"/>
      <c r="EW39" s="195"/>
      <c r="EX39" s="195"/>
      <c r="EY39" s="195"/>
      <c r="EZ39" s="195"/>
      <c r="FA39" s="195"/>
      <c r="FB39" s="195"/>
      <c r="FC39" s="195"/>
      <c r="FD39" s="195"/>
      <c r="FE39" s="195"/>
      <c r="FF39" s="195"/>
      <c r="FG39" s="195"/>
      <c r="FH39" s="195"/>
      <c r="FI39" s="195"/>
      <c r="FJ39" s="195"/>
      <c r="FK39" s="195"/>
      <c r="FL39" s="195"/>
      <c r="FM39" s="195"/>
      <c r="FN39" s="195"/>
      <c r="FO39" s="195"/>
      <c r="FP39" s="195"/>
      <c r="FQ39" s="195"/>
      <c r="FR39" s="195"/>
      <c r="FS39" s="195"/>
      <c r="FT39" s="195"/>
      <c r="FU39" s="195"/>
      <c r="FV39" s="195"/>
      <c r="FW39" s="195"/>
      <c r="FX39" s="195"/>
      <c r="FY39" s="195"/>
      <c r="FZ39" s="195"/>
      <c r="GA39" s="195"/>
      <c r="GB39" s="195"/>
      <c r="GC39" s="195"/>
      <c r="GD39" s="195"/>
      <c r="GE39" s="195"/>
      <c r="GF39" s="195"/>
      <c r="GG39" s="195"/>
      <c r="GH39" s="195"/>
      <c r="GI39" s="195"/>
      <c r="GJ39" s="195"/>
      <c r="GK39" s="195"/>
      <c r="GL39" s="195"/>
      <c r="GM39" s="195"/>
      <c r="GN39" s="195"/>
      <c r="GO39" s="195"/>
      <c r="GP39" s="195"/>
      <c r="GQ39" s="195"/>
      <c r="GR39" s="195"/>
      <c r="GS39" s="195"/>
      <c r="GT39" s="195"/>
      <c r="GU39" s="195"/>
      <c r="GV39" s="195"/>
      <c r="GW39" s="195"/>
      <c r="GX39" s="195"/>
      <c r="GY39" s="195"/>
      <c r="GZ39" s="195"/>
      <c r="HA39" s="195"/>
      <c r="HB39" s="195"/>
      <c r="HC39" s="195"/>
      <c r="HD39" s="195"/>
      <c r="HE39" s="195"/>
      <c r="HF39" s="195"/>
      <c r="HG39" s="195"/>
      <c r="HH39" s="195"/>
      <c r="HI39" s="195"/>
    </row>
    <row r="40" spans="1:217" ht="15" x14ac:dyDescent="0.25">
      <c r="A40" s="195"/>
      <c r="B40" s="188" t="s">
        <v>148</v>
      </c>
      <c r="C40" s="195">
        <v>2.6490449868002308E-2</v>
      </c>
      <c r="D40" s="195">
        <v>1.385935416148909E-2</v>
      </c>
      <c r="E40" s="195">
        <v>2.6946323848799691E-2</v>
      </c>
      <c r="F40" s="195">
        <v>1.7795761613868866E-2</v>
      </c>
      <c r="G40" s="195">
        <v>3.1646453764916149E-2</v>
      </c>
      <c r="H40" s="195">
        <v>2.0585251483124178E-2</v>
      </c>
      <c r="I40" s="195">
        <v>1.5246290619413072E-2</v>
      </c>
      <c r="J40" s="195">
        <v>2.7549711186509951E-2</v>
      </c>
      <c r="K40" s="195">
        <v>2.751574988708283E-2</v>
      </c>
      <c r="L40" s="195">
        <v>2.3467632293582508E-2</v>
      </c>
      <c r="M40" s="195">
        <v>2.2315432917315858E-2</v>
      </c>
      <c r="N40" s="195">
        <v>1.343060882348035E-2</v>
      </c>
      <c r="O40" s="195">
        <v>-1.3981046392061991E-3</v>
      </c>
      <c r="P40" s="195">
        <v>3.2096411849697137E-2</v>
      </c>
      <c r="Q40" s="195">
        <v>5.2276171435138297E-2</v>
      </c>
      <c r="R40" s="195">
        <v>7.0756894466850406E-2</v>
      </c>
      <c r="S40" s="195">
        <v>-2.3165639191186749E-2</v>
      </c>
      <c r="T40" s="195">
        <v>2.1395380932649033E-2</v>
      </c>
      <c r="U40" s="195">
        <v>2.5057987712607144E-2</v>
      </c>
      <c r="V40" s="195">
        <v>2.6598570931868126E-2</v>
      </c>
      <c r="W40" s="195">
        <v>6.0128818603453871E-2</v>
      </c>
      <c r="X40" s="195">
        <v>-9.2514597006575494E-3</v>
      </c>
      <c r="Y40" s="195">
        <v>2.8925530777190733E-2</v>
      </c>
      <c r="Z40" s="195">
        <v>-2.0906698060929818E-2</v>
      </c>
      <c r="AA40" s="195">
        <v>1.1354241028903367E-2</v>
      </c>
      <c r="AB40" s="195">
        <v>1.5473860796300309E-2</v>
      </c>
      <c r="AC40" s="195">
        <v>3.3218079439259363E-2</v>
      </c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5"/>
      <c r="AW40" s="195"/>
      <c r="AX40" s="195"/>
      <c r="AY40" s="195"/>
      <c r="AZ40" s="195"/>
      <c r="BA40" s="195"/>
      <c r="BB40" s="195"/>
      <c r="BC40" s="195"/>
      <c r="BD40" s="195"/>
      <c r="BE40" s="195"/>
      <c r="BF40" s="195"/>
      <c r="BG40" s="195"/>
      <c r="BH40" s="195"/>
      <c r="BI40" s="195"/>
      <c r="BJ40" s="195"/>
      <c r="BK40" s="195"/>
      <c r="BL40" s="195"/>
      <c r="BM40" s="195"/>
      <c r="BN40" s="195"/>
      <c r="BO40" s="195"/>
      <c r="BP40" s="195"/>
      <c r="BQ40" s="195"/>
      <c r="BR40" s="195"/>
      <c r="BS40" s="195"/>
      <c r="BT40" s="195"/>
      <c r="BU40" s="195"/>
      <c r="BV40" s="195"/>
      <c r="BW40" s="195"/>
      <c r="BX40" s="195"/>
      <c r="BY40" s="195"/>
      <c r="BZ40" s="195"/>
      <c r="CA40" s="195"/>
      <c r="CB40" s="195"/>
      <c r="CC40" s="195"/>
      <c r="CD40" s="195"/>
      <c r="CE40" s="195"/>
      <c r="CF40" s="195"/>
      <c r="CG40" s="195"/>
      <c r="CH40" s="195"/>
      <c r="CI40" s="195"/>
      <c r="CJ40" s="195"/>
      <c r="CK40" s="195"/>
      <c r="CL40" s="195"/>
      <c r="CM40" s="195"/>
      <c r="CN40" s="195"/>
      <c r="CO40" s="195"/>
      <c r="CP40" s="195"/>
      <c r="CQ40" s="195"/>
      <c r="CR40" s="195"/>
      <c r="CS40" s="195"/>
      <c r="CT40" s="195"/>
      <c r="CU40" s="195"/>
      <c r="CV40" s="195"/>
      <c r="CW40" s="195"/>
      <c r="CX40" s="195"/>
      <c r="CY40" s="195"/>
      <c r="CZ40" s="195"/>
      <c r="DA40" s="195"/>
      <c r="DB40" s="195"/>
      <c r="DC40" s="195"/>
      <c r="DD40" s="195"/>
      <c r="DE40" s="195"/>
      <c r="DF40" s="195"/>
      <c r="DG40" s="195"/>
      <c r="DH40" s="195"/>
      <c r="DI40" s="195"/>
      <c r="DJ40" s="195"/>
      <c r="DK40" s="195"/>
      <c r="DL40" s="195"/>
      <c r="DM40" s="195"/>
      <c r="DN40" s="195"/>
      <c r="DO40" s="195"/>
      <c r="DP40" s="195"/>
      <c r="DQ40" s="195"/>
      <c r="DR40" s="195"/>
      <c r="DS40" s="195"/>
      <c r="DT40" s="195"/>
      <c r="DU40" s="195"/>
      <c r="DV40" s="195"/>
      <c r="DW40" s="195"/>
      <c r="DX40" s="195"/>
      <c r="DY40" s="195"/>
      <c r="DZ40" s="195"/>
      <c r="EA40" s="195"/>
      <c r="EB40" s="195"/>
      <c r="EC40" s="195"/>
      <c r="ED40" s="195"/>
      <c r="EE40" s="195"/>
      <c r="EF40" s="195"/>
      <c r="EG40" s="195"/>
      <c r="EH40" s="195"/>
      <c r="EI40" s="195"/>
      <c r="EJ40" s="195"/>
      <c r="EK40" s="195"/>
      <c r="EL40" s="195"/>
      <c r="EM40" s="195"/>
      <c r="EN40" s="195"/>
      <c r="EO40" s="195"/>
      <c r="EP40" s="195"/>
      <c r="EQ40" s="195"/>
      <c r="ER40" s="195"/>
      <c r="ES40" s="195"/>
      <c r="ET40" s="195"/>
      <c r="EU40" s="195"/>
      <c r="EV40" s="195"/>
      <c r="EW40" s="195"/>
      <c r="EX40" s="195"/>
      <c r="EY40" s="195"/>
      <c r="EZ40" s="195"/>
      <c r="FA40" s="195"/>
      <c r="FB40" s="195"/>
      <c r="FC40" s="195"/>
      <c r="FD40" s="195"/>
      <c r="FE40" s="195"/>
      <c r="FF40" s="195"/>
      <c r="FG40" s="195"/>
      <c r="FH40" s="195"/>
      <c r="FI40" s="195"/>
      <c r="FJ40" s="195"/>
      <c r="FK40" s="195"/>
      <c r="FL40" s="195"/>
      <c r="FM40" s="195"/>
      <c r="FN40" s="195"/>
      <c r="FO40" s="195"/>
      <c r="FP40" s="195"/>
      <c r="FQ40" s="195"/>
      <c r="FR40" s="195"/>
      <c r="FS40" s="195"/>
      <c r="FT40" s="195"/>
      <c r="FU40" s="195"/>
      <c r="FV40" s="195"/>
      <c r="FW40" s="195"/>
      <c r="FX40" s="195"/>
      <c r="FY40" s="195"/>
      <c r="FZ40" s="195"/>
      <c r="GA40" s="195"/>
      <c r="GB40" s="195"/>
      <c r="GC40" s="195"/>
      <c r="GD40" s="195"/>
      <c r="GE40" s="195"/>
      <c r="GF40" s="195"/>
      <c r="GG40" s="195"/>
      <c r="GH40" s="195"/>
      <c r="GI40" s="195"/>
      <c r="GJ40" s="195"/>
      <c r="GK40" s="195"/>
      <c r="GL40" s="195"/>
      <c r="GM40" s="195"/>
      <c r="GN40" s="195"/>
      <c r="GO40" s="195"/>
      <c r="GP40" s="195"/>
      <c r="GQ40" s="195"/>
      <c r="GR40" s="195"/>
      <c r="GS40" s="195"/>
      <c r="GT40" s="195"/>
      <c r="GU40" s="195"/>
      <c r="GV40" s="195"/>
      <c r="GW40" s="195"/>
      <c r="GX40" s="195"/>
      <c r="GY40" s="195"/>
      <c r="GZ40" s="195"/>
      <c r="HA40" s="195"/>
      <c r="HB40" s="195"/>
      <c r="HC40" s="195"/>
      <c r="HD40" s="195"/>
      <c r="HE40" s="195"/>
      <c r="HF40" s="195"/>
      <c r="HG40" s="195"/>
      <c r="HH40" s="195"/>
      <c r="HI40" s="195"/>
    </row>
    <row r="41" spans="1:217" ht="15" x14ac:dyDescent="0.25">
      <c r="A41" s="195"/>
      <c r="B41" s="188" t="s">
        <v>147</v>
      </c>
      <c r="C41" s="195">
        <v>-1.1227129011609753</v>
      </c>
      <c r="D41" s="195">
        <v>-3.1701896638721405</v>
      </c>
      <c r="E41" s="195">
        <v>4.2234447719950232</v>
      </c>
      <c r="F41" s="195">
        <v>0.17991599860093155</v>
      </c>
      <c r="G41" s="195">
        <v>-0.12862820434846234</v>
      </c>
      <c r="H41" s="195">
        <v>0.14296469518507049</v>
      </c>
      <c r="I41" s="195">
        <v>-1.0495952159774102</v>
      </c>
      <c r="J41" s="195">
        <v>-11.595923726381551</v>
      </c>
      <c r="K41" s="195">
        <v>-4.8758534525041752E-2</v>
      </c>
      <c r="L41" s="195">
        <v>-0.10007781602792598</v>
      </c>
      <c r="M41" s="195">
        <v>0.63094331886904698</v>
      </c>
      <c r="N41" s="195">
        <v>0.14654240656607764</v>
      </c>
      <c r="O41" s="195">
        <v>0.25516914001715763</v>
      </c>
      <c r="P41" s="195">
        <v>0.37719577574838969</v>
      </c>
      <c r="Q41" s="195">
        <v>-0.49241891040854779</v>
      </c>
      <c r="R41" s="195">
        <v>1.1932789799496688</v>
      </c>
      <c r="S41" s="195">
        <v>-0.25318885935034474</v>
      </c>
      <c r="T41" s="195">
        <v>0.33554162475837024</v>
      </c>
      <c r="U41" s="195">
        <v>-6.8983758255979244E-2</v>
      </c>
      <c r="V41" s="195">
        <v>-2.3384949264883881E-2</v>
      </c>
      <c r="W41" s="195">
        <v>-7.4008579529617813E-2</v>
      </c>
      <c r="X41" s="195">
        <v>-0.22479693135138534</v>
      </c>
      <c r="Y41" s="195">
        <v>6.8938286114052616E-2</v>
      </c>
      <c r="Z41" s="195">
        <v>0.44246168691878607</v>
      </c>
      <c r="AA41" s="195">
        <v>6.8710248053937439E-2</v>
      </c>
      <c r="AB41" s="195">
        <v>0.10790787663845536</v>
      </c>
      <c r="AC41" s="195">
        <v>5.027836269374597E-2</v>
      </c>
      <c r="AD41" s="195"/>
      <c r="AE41" s="195"/>
      <c r="AF41" s="195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195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195"/>
      <c r="BW41" s="195"/>
      <c r="BX41" s="195"/>
      <c r="BY41" s="195"/>
      <c r="BZ41" s="195"/>
      <c r="CA41" s="195"/>
      <c r="CB41" s="195"/>
      <c r="CC41" s="195"/>
      <c r="CD41" s="195"/>
      <c r="CE41" s="195"/>
      <c r="CF41" s="195"/>
      <c r="CG41" s="195"/>
      <c r="CH41" s="195"/>
      <c r="CI41" s="195"/>
      <c r="CJ41" s="195"/>
      <c r="CK41" s="195"/>
      <c r="CL41" s="195"/>
      <c r="CM41" s="195"/>
      <c r="CN41" s="195"/>
      <c r="CO41" s="195"/>
      <c r="CP41" s="195"/>
      <c r="CQ41" s="195"/>
      <c r="CR41" s="195"/>
      <c r="CS41" s="195"/>
      <c r="CT41" s="195"/>
      <c r="CU41" s="195"/>
      <c r="CV41" s="195"/>
      <c r="CW41" s="195"/>
      <c r="CX41" s="195"/>
      <c r="CY41" s="195"/>
      <c r="CZ41" s="195"/>
      <c r="DA41" s="195"/>
      <c r="DB41" s="195"/>
      <c r="DC41" s="195"/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195"/>
      <c r="DO41" s="195"/>
      <c r="DP41" s="195"/>
      <c r="DQ41" s="195"/>
      <c r="DR41" s="195"/>
      <c r="DS41" s="195"/>
      <c r="DT41" s="195"/>
      <c r="DU41" s="195"/>
      <c r="DV41" s="195"/>
      <c r="DW41" s="195"/>
      <c r="DX41" s="195"/>
      <c r="DY41" s="195"/>
      <c r="DZ41" s="195"/>
      <c r="EA41" s="195"/>
      <c r="EB41" s="195"/>
      <c r="EC41" s="195"/>
      <c r="ED41" s="195"/>
      <c r="EE41" s="195"/>
      <c r="EF41" s="195"/>
      <c r="EG41" s="195"/>
      <c r="EH41" s="195"/>
      <c r="EI41" s="195"/>
      <c r="EJ41" s="195"/>
      <c r="EK41" s="195"/>
      <c r="EL41" s="195"/>
      <c r="EM41" s="195"/>
      <c r="EN41" s="195"/>
      <c r="EO41" s="195"/>
      <c r="EP41" s="195"/>
      <c r="EQ41" s="195"/>
      <c r="ER41" s="195"/>
      <c r="ES41" s="195"/>
      <c r="ET41" s="195"/>
      <c r="EU41" s="195"/>
      <c r="EV41" s="195"/>
      <c r="EW41" s="195"/>
      <c r="EX41" s="195"/>
      <c r="EY41" s="195"/>
      <c r="EZ41" s="195"/>
      <c r="FA41" s="195"/>
      <c r="FB41" s="195"/>
      <c r="FC41" s="195"/>
      <c r="FD41" s="195"/>
      <c r="FE41" s="195"/>
      <c r="FF41" s="195"/>
      <c r="FG41" s="195"/>
      <c r="FH41" s="195"/>
      <c r="FI41" s="195"/>
      <c r="FJ41" s="195"/>
      <c r="FK41" s="195"/>
      <c r="FL41" s="195"/>
      <c r="FM41" s="195"/>
      <c r="FN41" s="195"/>
      <c r="FO41" s="195"/>
      <c r="FP41" s="195"/>
      <c r="FQ41" s="195"/>
      <c r="FR41" s="195"/>
      <c r="FS41" s="195"/>
      <c r="FT41" s="195"/>
      <c r="FU41" s="195"/>
      <c r="FV41" s="195"/>
      <c r="FW41" s="195"/>
      <c r="FX41" s="195"/>
      <c r="FY41" s="195"/>
      <c r="FZ41" s="195"/>
      <c r="GA41" s="195"/>
      <c r="GB41" s="195"/>
      <c r="GC41" s="195"/>
      <c r="GD41" s="195"/>
      <c r="GE41" s="195"/>
      <c r="GF41" s="195"/>
      <c r="GG41" s="195"/>
      <c r="GH41" s="195"/>
      <c r="GI41" s="195"/>
      <c r="GJ41" s="195"/>
      <c r="GK41" s="195"/>
      <c r="GL41" s="195"/>
      <c r="GM41" s="195"/>
      <c r="GN41" s="195"/>
      <c r="GO41" s="195"/>
      <c r="GP41" s="195"/>
      <c r="GQ41" s="195"/>
      <c r="GR41" s="195"/>
      <c r="GS41" s="195"/>
      <c r="GT41" s="195"/>
      <c r="GU41" s="195"/>
      <c r="GV41" s="195"/>
      <c r="GW41" s="195"/>
      <c r="GX41" s="195"/>
      <c r="GY41" s="195"/>
      <c r="GZ41" s="195"/>
      <c r="HA41" s="195"/>
      <c r="HB41" s="195"/>
      <c r="HC41" s="195"/>
      <c r="HD41" s="195"/>
      <c r="HE41" s="195"/>
      <c r="HF41" s="195"/>
      <c r="HG41" s="195"/>
      <c r="HH41" s="195"/>
      <c r="HI41" s="195"/>
    </row>
    <row r="42" spans="1:217" ht="15" x14ac:dyDescent="0.25">
      <c r="A42" s="195"/>
      <c r="B42" s="191" t="s">
        <v>146</v>
      </c>
      <c r="C42" s="195">
        <v>0.28794977528391019</v>
      </c>
      <c r="D42" s="195">
        <v>-1.2614424565751681E-2</v>
      </c>
      <c r="E42" s="195">
        <v>-0.31036918604726271</v>
      </c>
      <c r="F42" s="195">
        <v>-1.6511315461484988E-2</v>
      </c>
      <c r="G42" s="195">
        <v>0.1134320616665625</v>
      </c>
      <c r="H42" s="195">
        <v>4.5442740382962032E-2</v>
      </c>
      <c r="I42" s="195">
        <v>0.45289261346760834</v>
      </c>
      <c r="J42" s="195">
        <v>-0.27215061864371115</v>
      </c>
      <c r="K42" s="195">
        <v>0.12580171936046725</v>
      </c>
      <c r="L42" s="195">
        <v>4.5423891107185588E-2</v>
      </c>
      <c r="M42" s="195">
        <v>-2.4325421510576262E-2</v>
      </c>
      <c r="N42" s="195">
        <v>-0.36985020673415747</v>
      </c>
      <c r="O42" s="195">
        <v>0.41625836258441984</v>
      </c>
      <c r="P42" s="195">
        <v>-5.2657085938641046E-2</v>
      </c>
      <c r="Q42" s="195">
        <v>0.10829096660459236</v>
      </c>
      <c r="R42" s="195">
        <v>3.4257185964053694E-2</v>
      </c>
      <c r="S42" s="195">
        <v>-0.25106552634302659</v>
      </c>
      <c r="T42" s="195">
        <v>-4.2327006494651376E-2</v>
      </c>
      <c r="U42" s="195">
        <v>8.2132050629349029E-2</v>
      </c>
      <c r="V42" s="195">
        <v>2.5362558694295156E-3</v>
      </c>
      <c r="W42" s="195">
        <v>6.2579003900107955E-2</v>
      </c>
      <c r="X42" s="195">
        <v>-8.2012493425938526E-2</v>
      </c>
      <c r="Y42" s="195">
        <v>1.3956658568965663E-2</v>
      </c>
      <c r="Z42" s="195">
        <v>-0.12513212002495522</v>
      </c>
      <c r="AA42" s="195">
        <v>5.7401846779543186E-2</v>
      </c>
      <c r="AB42" s="195">
        <v>-0.14571117520350041</v>
      </c>
      <c r="AC42" s="195">
        <v>2.577054416523028E-2</v>
      </c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5"/>
      <c r="AW42" s="195"/>
      <c r="AX42" s="195"/>
      <c r="AY42" s="195"/>
      <c r="AZ42" s="195"/>
      <c r="BA42" s="195"/>
      <c r="BB42" s="195"/>
      <c r="BC42" s="195"/>
      <c r="BD42" s="195"/>
      <c r="BE42" s="195"/>
      <c r="BF42" s="195"/>
      <c r="BG42" s="195"/>
      <c r="BH42" s="195"/>
      <c r="BI42" s="195"/>
      <c r="BJ42" s="195"/>
      <c r="BK42" s="195"/>
      <c r="BL42" s="195"/>
      <c r="BM42" s="195"/>
      <c r="BN42" s="195"/>
      <c r="BO42" s="195"/>
      <c r="BP42" s="195"/>
      <c r="BQ42" s="195"/>
      <c r="BR42" s="195"/>
      <c r="BS42" s="195"/>
      <c r="BT42" s="195"/>
      <c r="BU42" s="195"/>
      <c r="BV42" s="195"/>
      <c r="BW42" s="195"/>
      <c r="BX42" s="195"/>
      <c r="BY42" s="195"/>
      <c r="BZ42" s="195"/>
      <c r="CA42" s="195"/>
      <c r="CB42" s="195"/>
      <c r="CC42" s="195"/>
      <c r="CD42" s="195"/>
      <c r="CE42" s="195"/>
      <c r="CF42" s="195"/>
      <c r="CG42" s="195"/>
      <c r="CH42" s="195"/>
      <c r="CI42" s="195"/>
      <c r="CJ42" s="195"/>
      <c r="CK42" s="195"/>
      <c r="CL42" s="195"/>
      <c r="CM42" s="195"/>
      <c r="CN42" s="195"/>
      <c r="CO42" s="195"/>
      <c r="CP42" s="195"/>
      <c r="CQ42" s="195"/>
      <c r="CR42" s="195"/>
      <c r="CS42" s="195"/>
      <c r="CT42" s="195"/>
      <c r="CU42" s="195"/>
      <c r="CV42" s="195"/>
      <c r="CW42" s="195"/>
      <c r="CX42" s="195"/>
      <c r="CY42" s="195"/>
      <c r="CZ42" s="195"/>
      <c r="DA42" s="195"/>
      <c r="DB42" s="19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195"/>
      <c r="DO42" s="195"/>
      <c r="DP42" s="195"/>
      <c r="DQ42" s="195"/>
      <c r="DR42" s="195"/>
      <c r="DS42" s="195"/>
      <c r="DT42" s="195"/>
      <c r="DU42" s="195"/>
      <c r="DV42" s="195"/>
      <c r="DW42" s="195"/>
      <c r="DX42" s="195"/>
      <c r="DY42" s="195"/>
      <c r="DZ42" s="195"/>
      <c r="EA42" s="195"/>
      <c r="EB42" s="195"/>
      <c r="EC42" s="195"/>
      <c r="ED42" s="195"/>
      <c r="EE42" s="195"/>
      <c r="EF42" s="195"/>
      <c r="EG42" s="195"/>
      <c r="EH42" s="195"/>
      <c r="EI42" s="195"/>
      <c r="EJ42" s="195"/>
      <c r="EK42" s="195"/>
      <c r="EL42" s="195"/>
      <c r="EM42" s="195"/>
      <c r="EN42" s="195"/>
      <c r="EO42" s="195"/>
      <c r="EP42" s="195"/>
      <c r="EQ42" s="195"/>
      <c r="ER42" s="195"/>
      <c r="ES42" s="195"/>
      <c r="ET42" s="195"/>
      <c r="EU42" s="195"/>
      <c r="EV42" s="195"/>
      <c r="EW42" s="195"/>
      <c r="EX42" s="195"/>
      <c r="EY42" s="195"/>
      <c r="EZ42" s="195"/>
      <c r="FA42" s="195"/>
      <c r="FB42" s="195"/>
      <c r="FC42" s="195"/>
      <c r="FD42" s="195"/>
      <c r="FE42" s="195"/>
      <c r="FF42" s="195"/>
      <c r="FG42" s="195"/>
      <c r="FH42" s="195"/>
      <c r="FI42" s="195"/>
      <c r="FJ42" s="195"/>
      <c r="FK42" s="195"/>
      <c r="FL42" s="195"/>
      <c r="FM42" s="195"/>
      <c r="FN42" s="195"/>
      <c r="FO42" s="195"/>
      <c r="FP42" s="195"/>
      <c r="FQ42" s="195"/>
      <c r="FR42" s="195"/>
      <c r="FS42" s="195"/>
      <c r="FT42" s="195"/>
      <c r="FU42" s="195"/>
      <c r="FV42" s="195"/>
      <c r="FW42" s="195"/>
      <c r="FX42" s="195"/>
      <c r="FY42" s="195"/>
      <c r="FZ42" s="195"/>
      <c r="GA42" s="195"/>
      <c r="GB42" s="195"/>
      <c r="GC42" s="195"/>
      <c r="GD42" s="195"/>
      <c r="GE42" s="195"/>
      <c r="GF42" s="195"/>
      <c r="GG42" s="195"/>
      <c r="GH42" s="195"/>
      <c r="GI42" s="195"/>
      <c r="GJ42" s="195"/>
      <c r="GK42" s="195"/>
      <c r="GL42" s="195"/>
      <c r="GM42" s="195"/>
      <c r="GN42" s="195"/>
      <c r="GO42" s="195"/>
      <c r="GP42" s="195"/>
      <c r="GQ42" s="195"/>
      <c r="GR42" s="195"/>
      <c r="GS42" s="195"/>
      <c r="GT42" s="195"/>
      <c r="GU42" s="195"/>
      <c r="GV42" s="195"/>
      <c r="GW42" s="195"/>
      <c r="GX42" s="195"/>
      <c r="GY42" s="195"/>
      <c r="GZ42" s="195"/>
      <c r="HA42" s="195"/>
      <c r="HB42" s="195"/>
      <c r="HC42" s="195"/>
      <c r="HD42" s="195"/>
      <c r="HE42" s="195"/>
      <c r="HF42" s="195"/>
      <c r="HG42" s="195"/>
      <c r="HH42" s="195"/>
      <c r="HI42" s="195"/>
    </row>
    <row r="43" spans="1:217" ht="15" x14ac:dyDescent="0.25">
      <c r="A43" s="195"/>
      <c r="B43" s="189" t="s">
        <v>144</v>
      </c>
      <c r="C43" s="195">
        <v>0.29446313816073744</v>
      </c>
      <c r="D43" s="195">
        <v>-2.923251106227609E-2</v>
      </c>
      <c r="E43" s="195">
        <v>-0.31770788949792628</v>
      </c>
      <c r="F43" s="195">
        <v>-4.624328355129026E-2</v>
      </c>
      <c r="G43" s="195">
        <v>7.0227650243739559E-2</v>
      </c>
      <c r="H43" s="195">
        <v>9.0371101925803332E-2</v>
      </c>
      <c r="I43" s="195">
        <v>0.68457484663352752</v>
      </c>
      <c r="J43" s="195">
        <v>-0.33963549134697313</v>
      </c>
      <c r="K43" s="195">
        <v>7.0927237809730759E-2</v>
      </c>
      <c r="L43" s="195">
        <v>6.9184089697280848E-2</v>
      </c>
      <c r="M43" s="195">
        <v>4.0881665254283606E-2</v>
      </c>
      <c r="N43" s="195">
        <v>-0.21497677774775181</v>
      </c>
      <c r="O43" s="195">
        <v>0.3650338449370496</v>
      </c>
      <c r="P43" s="195">
        <v>-0.10885396351596244</v>
      </c>
      <c r="Q43" s="195">
        <v>6.7064008240187656E-2</v>
      </c>
      <c r="R43" s="195">
        <v>3.5690025042369511E-2</v>
      </c>
      <c r="S43" s="195">
        <v>-0.2982306656389816</v>
      </c>
      <c r="T43" s="195">
        <v>-2.4270794478245206E-2</v>
      </c>
      <c r="U43" s="195">
        <v>8.1051670627250827E-2</v>
      </c>
      <c r="V43" s="195">
        <v>-3.5966281209561801E-3</v>
      </c>
      <c r="W43" s="195">
        <v>0.11966780407470723</v>
      </c>
      <c r="X43" s="195">
        <v>-0.13109849858165812</v>
      </c>
      <c r="Y43" s="195">
        <v>6.2727414771000634E-2</v>
      </c>
      <c r="Z43" s="195">
        <v>-0.13008563028660292</v>
      </c>
      <c r="AA43" s="195">
        <v>0.1052017233674325</v>
      </c>
      <c r="AB43" s="195">
        <v>-0.1532452809258773</v>
      </c>
      <c r="AC43" s="195">
        <v>-1.6328897796097919E-2</v>
      </c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195"/>
      <c r="AT43" s="195"/>
      <c r="AU43" s="195"/>
      <c r="AV43" s="195"/>
      <c r="AW43" s="195"/>
      <c r="AX43" s="195"/>
      <c r="AY43" s="195"/>
      <c r="AZ43" s="195"/>
      <c r="BA43" s="195"/>
      <c r="BB43" s="195"/>
      <c r="BC43" s="195"/>
      <c r="BD43" s="195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95"/>
      <c r="BT43" s="195"/>
      <c r="BU43" s="195"/>
      <c r="BV43" s="195"/>
      <c r="BW43" s="195"/>
      <c r="BX43" s="195"/>
      <c r="BY43" s="195"/>
      <c r="BZ43" s="195"/>
      <c r="CA43" s="195"/>
      <c r="CB43" s="195"/>
      <c r="CC43" s="195"/>
      <c r="CD43" s="195"/>
      <c r="CE43" s="195"/>
      <c r="CF43" s="195"/>
      <c r="CG43" s="195"/>
      <c r="CH43" s="195"/>
      <c r="CI43" s="195"/>
      <c r="CJ43" s="195"/>
      <c r="CK43" s="195"/>
      <c r="CL43" s="195"/>
      <c r="CM43" s="195"/>
      <c r="CN43" s="195"/>
      <c r="CO43" s="195"/>
      <c r="CP43" s="195"/>
      <c r="CQ43" s="195"/>
      <c r="CR43" s="195"/>
      <c r="CS43" s="195"/>
      <c r="CT43" s="195"/>
      <c r="CU43" s="195"/>
      <c r="CV43" s="195"/>
      <c r="CW43" s="195"/>
      <c r="CX43" s="195"/>
      <c r="CY43" s="195"/>
      <c r="CZ43" s="195"/>
      <c r="DA43" s="195"/>
      <c r="DB43" s="195"/>
      <c r="DC43" s="195"/>
      <c r="DD43" s="195"/>
      <c r="DE43" s="195"/>
      <c r="DF43" s="195"/>
      <c r="DG43" s="195"/>
      <c r="DH43" s="195"/>
      <c r="DI43" s="195"/>
      <c r="DJ43" s="195"/>
      <c r="DK43" s="195"/>
      <c r="DL43" s="195"/>
      <c r="DM43" s="195"/>
      <c r="DN43" s="195"/>
      <c r="DO43" s="195"/>
      <c r="DP43" s="195"/>
      <c r="DQ43" s="195"/>
      <c r="DR43" s="195"/>
      <c r="DS43" s="195"/>
      <c r="DT43" s="195"/>
      <c r="DU43" s="195"/>
      <c r="DV43" s="195"/>
      <c r="DW43" s="195"/>
      <c r="DX43" s="195"/>
      <c r="DY43" s="195"/>
      <c r="DZ43" s="195"/>
      <c r="EA43" s="195"/>
      <c r="EB43" s="195"/>
      <c r="EC43" s="195"/>
      <c r="ED43" s="195"/>
      <c r="EE43" s="195"/>
      <c r="EF43" s="195"/>
      <c r="EG43" s="195"/>
      <c r="EH43" s="195"/>
      <c r="EI43" s="195"/>
      <c r="EJ43" s="195"/>
      <c r="EK43" s="195"/>
      <c r="EL43" s="195"/>
      <c r="EM43" s="195"/>
      <c r="EN43" s="195"/>
      <c r="EO43" s="195"/>
      <c r="EP43" s="195"/>
      <c r="EQ43" s="195"/>
      <c r="ER43" s="195"/>
      <c r="ES43" s="195"/>
      <c r="ET43" s="195"/>
      <c r="EU43" s="195"/>
      <c r="EV43" s="195"/>
      <c r="EW43" s="195"/>
      <c r="EX43" s="195"/>
      <c r="EY43" s="195"/>
      <c r="EZ43" s="195"/>
      <c r="FA43" s="195"/>
      <c r="FB43" s="195"/>
      <c r="FC43" s="195"/>
      <c r="FD43" s="195"/>
      <c r="FE43" s="195"/>
      <c r="FF43" s="195"/>
      <c r="FG43" s="195"/>
      <c r="FH43" s="195"/>
      <c r="FI43" s="195"/>
      <c r="FJ43" s="195"/>
      <c r="FK43" s="195"/>
      <c r="FL43" s="195"/>
      <c r="FM43" s="195"/>
      <c r="FN43" s="195"/>
      <c r="FO43" s="195"/>
      <c r="FP43" s="195"/>
      <c r="FQ43" s="195"/>
      <c r="FR43" s="195"/>
      <c r="FS43" s="195"/>
      <c r="FT43" s="195"/>
      <c r="FU43" s="195"/>
      <c r="FV43" s="195"/>
      <c r="FW43" s="195"/>
      <c r="FX43" s="195"/>
      <c r="FY43" s="195"/>
      <c r="FZ43" s="195"/>
      <c r="GA43" s="195"/>
      <c r="GB43" s="195"/>
      <c r="GC43" s="195"/>
      <c r="GD43" s="195"/>
      <c r="GE43" s="195"/>
      <c r="GF43" s="195"/>
      <c r="GG43" s="195"/>
      <c r="GH43" s="195"/>
      <c r="GI43" s="195"/>
      <c r="GJ43" s="195"/>
      <c r="GK43" s="195"/>
      <c r="GL43" s="195"/>
      <c r="GM43" s="195"/>
      <c r="GN43" s="195"/>
      <c r="GO43" s="195"/>
      <c r="GP43" s="195"/>
      <c r="GQ43" s="195"/>
      <c r="GR43" s="195"/>
      <c r="GS43" s="195"/>
      <c r="GT43" s="195"/>
      <c r="GU43" s="195"/>
      <c r="GV43" s="195"/>
      <c r="GW43" s="195"/>
      <c r="GX43" s="195"/>
      <c r="GY43" s="195"/>
      <c r="GZ43" s="195"/>
      <c r="HA43" s="195"/>
      <c r="HB43" s="195"/>
      <c r="HC43" s="195"/>
      <c r="HD43" s="195"/>
      <c r="HE43" s="195"/>
      <c r="HF43" s="195"/>
      <c r="HG43" s="195"/>
      <c r="HH43" s="195"/>
      <c r="HI43" s="195"/>
    </row>
    <row r="44" spans="1:217" ht="15" x14ac:dyDescent="0.25">
      <c r="A44" s="195"/>
      <c r="B44" s="189" t="s">
        <v>143</v>
      </c>
      <c r="C44" s="195">
        <v>0.27506385544486656</v>
      </c>
      <c r="D44" s="195">
        <v>2.0762699942193485E-2</v>
      </c>
      <c r="E44" s="195">
        <v>-0.29635145659282225</v>
      </c>
      <c r="F44" s="195">
        <v>3.8556335313470358E-2</v>
      </c>
      <c r="G44" s="195">
        <v>0.18691872600942072</v>
      </c>
      <c r="H44" s="195">
        <v>-2.3463127620629298E-2</v>
      </c>
      <c r="I44" s="195">
        <v>5.6145254622832264E-2</v>
      </c>
      <c r="J44" s="195">
        <v>-8.7821304851402826E-2</v>
      </c>
      <c r="K44" s="195">
        <v>0.23430983031353381</v>
      </c>
      <c r="L44" s="195">
        <v>4.6598138905316056E-3</v>
      </c>
      <c r="M44" s="195">
        <v>-0.1433826596628428</v>
      </c>
      <c r="N44" s="195">
        <v>-0.71344962278670554</v>
      </c>
      <c r="O44" s="195">
        <v>0.72759834764781983</v>
      </c>
      <c r="P44" s="195">
        <v>0.21722238371350899</v>
      </c>
      <c r="Q44" s="195">
        <v>0.25324086210910379</v>
      </c>
      <c r="R44" s="195">
        <v>2.9967851080793029E-2</v>
      </c>
      <c r="S44" s="195">
        <v>-0.1090879420183164</v>
      </c>
      <c r="T44" s="195">
        <v>-8.5140913021321651E-2</v>
      </c>
      <c r="U44" s="195">
        <v>8.4864234015089357E-2</v>
      </c>
      <c r="V44" s="195">
        <v>1.7991259794195358E-2</v>
      </c>
      <c r="W44" s="195">
        <v>-7.8235187256696093E-2</v>
      </c>
      <c r="X44" s="195">
        <v>6.505688699686174E-2</v>
      </c>
      <c r="Y44" s="195">
        <v>-0.10525584435600488</v>
      </c>
      <c r="Z44" s="195">
        <v>-0.11075081169276013</v>
      </c>
      <c r="AA44" s="195">
        <v>-7.8356060057057753E-2</v>
      </c>
      <c r="AB44" s="195">
        <v>-0.12005165982891874</v>
      </c>
      <c r="AC44" s="195">
        <v>0.16374336008867196</v>
      </c>
      <c r="AD44" s="195"/>
      <c r="AE44" s="195"/>
      <c r="AF44" s="195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195"/>
      <c r="AT44" s="195"/>
      <c r="AU44" s="195"/>
      <c r="AV44" s="195"/>
      <c r="AW44" s="195"/>
      <c r="AX44" s="195"/>
      <c r="AY44" s="195"/>
      <c r="AZ44" s="195"/>
      <c r="BA44" s="195"/>
      <c r="BB44" s="195"/>
      <c r="BC44" s="195"/>
      <c r="BD44" s="195"/>
      <c r="BE44" s="195"/>
      <c r="BF44" s="195"/>
      <c r="BG44" s="195"/>
      <c r="BH44" s="195"/>
      <c r="BI44" s="195"/>
      <c r="BJ44" s="195"/>
      <c r="BK44" s="195"/>
      <c r="BL44" s="195"/>
      <c r="BM44" s="195"/>
      <c r="BN44" s="195"/>
      <c r="BO44" s="195"/>
      <c r="BP44" s="195"/>
      <c r="BQ44" s="195"/>
      <c r="BR44" s="195"/>
      <c r="BS44" s="195"/>
      <c r="BT44" s="195"/>
      <c r="BU44" s="195"/>
      <c r="BV44" s="195"/>
      <c r="BW44" s="195"/>
      <c r="BX44" s="195"/>
      <c r="BY44" s="195"/>
      <c r="BZ44" s="195"/>
      <c r="CA44" s="195"/>
      <c r="CB44" s="195"/>
      <c r="CC44" s="195"/>
      <c r="CD44" s="195"/>
      <c r="CE44" s="195"/>
      <c r="CF44" s="195"/>
      <c r="CG44" s="195"/>
      <c r="CH44" s="195"/>
      <c r="CI44" s="195"/>
      <c r="CJ44" s="195"/>
      <c r="CK44" s="195"/>
      <c r="CL44" s="195"/>
      <c r="CM44" s="195"/>
      <c r="CN44" s="195"/>
      <c r="CO44" s="195"/>
      <c r="CP44" s="195"/>
      <c r="CQ44" s="195"/>
      <c r="CR44" s="195"/>
      <c r="CS44" s="195"/>
      <c r="CT44" s="195"/>
      <c r="CU44" s="195"/>
      <c r="CV44" s="195"/>
      <c r="CW44" s="195"/>
      <c r="CX44" s="195"/>
      <c r="CY44" s="195"/>
      <c r="CZ44" s="195"/>
      <c r="DA44" s="195"/>
      <c r="DB44" s="195"/>
      <c r="DC44" s="195"/>
      <c r="DD44" s="195"/>
      <c r="DE44" s="195"/>
      <c r="DF44" s="195"/>
      <c r="DG44" s="195"/>
      <c r="DH44" s="195"/>
      <c r="DI44" s="195"/>
      <c r="DJ44" s="195"/>
      <c r="DK44" s="195"/>
      <c r="DL44" s="195"/>
      <c r="DM44" s="195"/>
      <c r="DN44" s="195"/>
      <c r="DO44" s="195"/>
      <c r="DP44" s="195"/>
      <c r="DQ44" s="195"/>
      <c r="DR44" s="195"/>
      <c r="DS44" s="195"/>
      <c r="DT44" s="195"/>
      <c r="DU44" s="195"/>
      <c r="DV44" s="195"/>
      <c r="DW44" s="195"/>
      <c r="DX44" s="195"/>
      <c r="DY44" s="195"/>
      <c r="DZ44" s="195"/>
      <c r="EA44" s="195"/>
      <c r="EB44" s="195"/>
      <c r="EC44" s="195"/>
      <c r="ED44" s="195"/>
      <c r="EE44" s="195"/>
      <c r="EF44" s="195"/>
      <c r="EG44" s="195"/>
      <c r="EH44" s="195"/>
      <c r="EI44" s="195"/>
      <c r="EJ44" s="195"/>
      <c r="EK44" s="195"/>
      <c r="EL44" s="195"/>
      <c r="EM44" s="195"/>
      <c r="EN44" s="195"/>
      <c r="EO44" s="195"/>
      <c r="EP44" s="195"/>
      <c r="EQ44" s="195"/>
      <c r="ER44" s="195"/>
      <c r="ES44" s="195"/>
      <c r="ET44" s="195"/>
      <c r="EU44" s="195"/>
      <c r="EV44" s="195"/>
      <c r="EW44" s="195"/>
      <c r="EX44" s="195"/>
      <c r="EY44" s="195"/>
      <c r="EZ44" s="195"/>
      <c r="FA44" s="195"/>
      <c r="FB44" s="195"/>
      <c r="FC44" s="195"/>
      <c r="FD44" s="195"/>
      <c r="FE44" s="195"/>
      <c r="FF44" s="195"/>
      <c r="FG44" s="195"/>
      <c r="FH44" s="195"/>
      <c r="FI44" s="195"/>
      <c r="FJ44" s="195"/>
      <c r="FK44" s="195"/>
      <c r="FL44" s="195"/>
      <c r="FM44" s="195"/>
      <c r="FN44" s="195"/>
      <c r="FO44" s="195"/>
      <c r="FP44" s="195"/>
      <c r="FQ44" s="195"/>
      <c r="FR44" s="195"/>
      <c r="FS44" s="195"/>
      <c r="FT44" s="195"/>
      <c r="FU44" s="195"/>
      <c r="FV44" s="195"/>
      <c r="FW44" s="195"/>
      <c r="FX44" s="195"/>
      <c r="FY44" s="195"/>
      <c r="FZ44" s="195"/>
      <c r="GA44" s="195"/>
      <c r="GB44" s="195"/>
      <c r="GC44" s="195"/>
      <c r="GD44" s="195"/>
      <c r="GE44" s="195"/>
      <c r="GF44" s="195"/>
      <c r="GG44" s="195"/>
      <c r="GH44" s="195"/>
      <c r="GI44" s="195"/>
      <c r="GJ44" s="195"/>
      <c r="GK44" s="195"/>
      <c r="GL44" s="195"/>
      <c r="GM44" s="195"/>
      <c r="GN44" s="195"/>
      <c r="GO44" s="195"/>
      <c r="GP44" s="195"/>
      <c r="GQ44" s="195"/>
      <c r="GR44" s="195"/>
      <c r="GS44" s="195"/>
      <c r="GT44" s="195"/>
      <c r="GU44" s="195"/>
      <c r="GV44" s="195"/>
      <c r="GW44" s="195"/>
      <c r="GX44" s="195"/>
      <c r="GY44" s="195"/>
      <c r="GZ44" s="195"/>
      <c r="HA44" s="195"/>
      <c r="HB44" s="195"/>
      <c r="HC44" s="195"/>
      <c r="HD44" s="195"/>
      <c r="HE44" s="195"/>
      <c r="HF44" s="195"/>
      <c r="HG44" s="195"/>
      <c r="HH44" s="195"/>
      <c r="HI44" s="195"/>
    </row>
    <row r="45" spans="1:217" ht="15" x14ac:dyDescent="0.25">
      <c r="A45" s="195"/>
      <c r="B45" s="191" t="s">
        <v>145</v>
      </c>
      <c r="C45" s="195">
        <v>-1.2390699855269083E-2</v>
      </c>
      <c r="D45" s="195">
        <v>7.0916915409273917E-2</v>
      </c>
      <c r="E45" s="195">
        <v>-6.7315983474548147E-2</v>
      </c>
      <c r="F45" s="195">
        <v>4.2462877142898536E-2</v>
      </c>
      <c r="G45" s="195">
        <v>3.1174823579822819E-2</v>
      </c>
      <c r="H45" s="195">
        <v>7.3447007580499601E-2</v>
      </c>
      <c r="I45" s="195">
        <v>-6.5010320640889185E-3</v>
      </c>
      <c r="J45" s="195">
        <v>-9.9313289989810261E-2</v>
      </c>
      <c r="K45" s="195">
        <v>9.4457546041633478E-2</v>
      </c>
      <c r="L45" s="195">
        <v>2.2716282638943541E-2</v>
      </c>
      <c r="M45" s="195">
        <v>6.5660081012387739E-2</v>
      </c>
      <c r="N45" s="195">
        <v>-0.26131933594753254</v>
      </c>
      <c r="O45" s="195">
        <v>0.36370831141377491</v>
      </c>
      <c r="P45" s="195">
        <v>7.6407545522076958E-2</v>
      </c>
      <c r="Q45" s="195">
        <v>-0.12247467328374162</v>
      </c>
      <c r="R45" s="195">
        <v>0.29179662661962857</v>
      </c>
      <c r="S45" s="195">
        <v>-0.25186659545622292</v>
      </c>
      <c r="T45" s="195">
        <v>9.9979401901338916E-2</v>
      </c>
      <c r="U45" s="195">
        <v>1.3033904909339089E-2</v>
      </c>
      <c r="V45" s="195">
        <v>-8.3566802907849569E-3</v>
      </c>
      <c r="W45" s="195">
        <v>6.050314946407731E-3</v>
      </c>
      <c r="X45" s="195">
        <v>-0.13640334138714916</v>
      </c>
      <c r="Y45" s="195">
        <v>3.2757057930368871E-2</v>
      </c>
      <c r="Z45" s="195">
        <v>7.5750142977367929E-2</v>
      </c>
      <c r="AA45" s="195">
        <v>6.2768431985799955E-2</v>
      </c>
      <c r="AB45" s="195">
        <v>-2.46792278503708E-2</v>
      </c>
      <c r="AC45" s="195">
        <v>3.9056077040678261E-2</v>
      </c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195"/>
      <c r="AT45" s="195"/>
      <c r="AU45" s="195"/>
      <c r="AV45" s="195"/>
      <c r="AW45" s="195"/>
      <c r="AX45" s="195"/>
      <c r="AY45" s="195"/>
      <c r="AZ45" s="195"/>
      <c r="BA45" s="195"/>
      <c r="BB45" s="195"/>
      <c r="BC45" s="195"/>
      <c r="BD45" s="195"/>
      <c r="BE45" s="195"/>
      <c r="BF45" s="195"/>
      <c r="BG45" s="195"/>
      <c r="BH45" s="195"/>
      <c r="BI45" s="195"/>
      <c r="BJ45" s="195"/>
      <c r="BK45" s="195"/>
      <c r="BL45" s="195"/>
      <c r="BM45" s="195"/>
      <c r="BN45" s="195"/>
      <c r="BO45" s="195"/>
      <c r="BP45" s="195"/>
      <c r="BQ45" s="195"/>
      <c r="BR45" s="195"/>
      <c r="BS45" s="195"/>
      <c r="BT45" s="195"/>
      <c r="BU45" s="195"/>
      <c r="BV45" s="195"/>
      <c r="BW45" s="195"/>
      <c r="BX45" s="195"/>
      <c r="BY45" s="195"/>
      <c r="BZ45" s="195"/>
      <c r="CA45" s="195"/>
      <c r="CB45" s="195"/>
      <c r="CC45" s="195"/>
      <c r="CD45" s="195"/>
      <c r="CE45" s="195"/>
      <c r="CF45" s="195"/>
      <c r="CG45" s="195"/>
      <c r="CH45" s="195"/>
      <c r="CI45" s="195"/>
      <c r="CJ45" s="195"/>
      <c r="CK45" s="195"/>
      <c r="CL45" s="195"/>
      <c r="CM45" s="195"/>
      <c r="CN45" s="195"/>
      <c r="CO45" s="195"/>
      <c r="CP45" s="195"/>
      <c r="CQ45" s="195"/>
      <c r="CR45" s="195"/>
      <c r="CS45" s="195"/>
      <c r="CT45" s="195"/>
      <c r="CU45" s="195"/>
      <c r="CV45" s="195"/>
      <c r="CW45" s="195"/>
      <c r="CX45" s="195"/>
      <c r="CY45" s="195"/>
      <c r="CZ45" s="195"/>
      <c r="DA45" s="195"/>
      <c r="DB45" s="195"/>
      <c r="DC45" s="195"/>
      <c r="DD45" s="195"/>
      <c r="DE45" s="195"/>
      <c r="DF45" s="195"/>
      <c r="DG45" s="195"/>
      <c r="DH45" s="195"/>
      <c r="DI45" s="195"/>
      <c r="DJ45" s="195"/>
      <c r="DK45" s="195"/>
      <c r="DL45" s="195"/>
      <c r="DM45" s="195"/>
      <c r="DN45" s="195"/>
      <c r="DO45" s="195"/>
      <c r="DP45" s="195"/>
      <c r="DQ45" s="195"/>
      <c r="DR45" s="195"/>
      <c r="DS45" s="195"/>
      <c r="DT45" s="195"/>
      <c r="DU45" s="195"/>
      <c r="DV45" s="195"/>
      <c r="DW45" s="195"/>
      <c r="DX45" s="195"/>
      <c r="DY45" s="195"/>
      <c r="DZ45" s="195"/>
      <c r="EA45" s="195"/>
      <c r="EB45" s="195"/>
      <c r="EC45" s="195"/>
      <c r="ED45" s="195"/>
      <c r="EE45" s="195"/>
      <c r="EF45" s="195"/>
      <c r="EG45" s="195"/>
      <c r="EH45" s="195"/>
      <c r="EI45" s="195"/>
      <c r="EJ45" s="195"/>
      <c r="EK45" s="195"/>
      <c r="EL45" s="195"/>
      <c r="EM45" s="195"/>
      <c r="EN45" s="195"/>
      <c r="EO45" s="195"/>
      <c r="EP45" s="195"/>
      <c r="EQ45" s="195"/>
      <c r="ER45" s="195"/>
      <c r="ES45" s="195"/>
      <c r="ET45" s="195"/>
      <c r="EU45" s="195"/>
      <c r="EV45" s="195"/>
      <c r="EW45" s="195"/>
      <c r="EX45" s="195"/>
      <c r="EY45" s="195"/>
      <c r="EZ45" s="195"/>
      <c r="FA45" s="195"/>
      <c r="FB45" s="195"/>
      <c r="FC45" s="195"/>
      <c r="FD45" s="195"/>
      <c r="FE45" s="195"/>
      <c r="FF45" s="195"/>
      <c r="FG45" s="195"/>
      <c r="FH45" s="195"/>
      <c r="FI45" s="195"/>
      <c r="FJ45" s="195"/>
      <c r="FK45" s="195"/>
      <c r="FL45" s="195"/>
      <c r="FM45" s="195"/>
      <c r="FN45" s="195"/>
      <c r="FO45" s="195"/>
      <c r="FP45" s="195"/>
      <c r="FQ45" s="195"/>
      <c r="FR45" s="195"/>
      <c r="FS45" s="195"/>
      <c r="FT45" s="195"/>
      <c r="FU45" s="195"/>
      <c r="FV45" s="195"/>
      <c r="FW45" s="195"/>
      <c r="FX45" s="195"/>
      <c r="FY45" s="195"/>
      <c r="FZ45" s="195"/>
      <c r="GA45" s="195"/>
      <c r="GB45" s="195"/>
      <c r="GC45" s="195"/>
      <c r="GD45" s="195"/>
      <c r="GE45" s="195"/>
      <c r="GF45" s="195"/>
      <c r="GG45" s="195"/>
      <c r="GH45" s="195"/>
      <c r="GI45" s="195"/>
      <c r="GJ45" s="195"/>
      <c r="GK45" s="195"/>
      <c r="GL45" s="195"/>
      <c r="GM45" s="195"/>
      <c r="GN45" s="195"/>
      <c r="GO45" s="195"/>
      <c r="GP45" s="195"/>
      <c r="GQ45" s="195"/>
      <c r="GR45" s="195"/>
      <c r="GS45" s="195"/>
      <c r="GT45" s="195"/>
      <c r="GU45" s="195"/>
      <c r="GV45" s="195"/>
      <c r="GW45" s="195"/>
      <c r="GX45" s="195"/>
      <c r="GY45" s="195"/>
      <c r="GZ45" s="195"/>
      <c r="HA45" s="195"/>
      <c r="HB45" s="195"/>
      <c r="HC45" s="195"/>
      <c r="HD45" s="195"/>
      <c r="HE45" s="195"/>
      <c r="HF45" s="195"/>
      <c r="HG45" s="195"/>
      <c r="HH45" s="195"/>
      <c r="HI45" s="195"/>
    </row>
    <row r="46" spans="1:217" ht="15" x14ac:dyDescent="0.25">
      <c r="A46" s="195"/>
      <c r="B46" s="189" t="s">
        <v>144</v>
      </c>
      <c r="C46" s="195">
        <v>-1.5012028893978346E-2</v>
      </c>
      <c r="D46" s="195">
        <v>7.4225177789789099E-2</v>
      </c>
      <c r="E46" s="195">
        <v>-3.4834314496636098E-2</v>
      </c>
      <c r="F46" s="195">
        <v>9.5956045307126203E-3</v>
      </c>
      <c r="G46" s="195">
        <v>-3.0382431083612604E-2</v>
      </c>
      <c r="H46" s="195">
        <v>0.1065452717018498</v>
      </c>
      <c r="I46" s="195">
        <v>3.1299309165211397E-3</v>
      </c>
      <c r="J46" s="195">
        <v>-0.12717212921884857</v>
      </c>
      <c r="K46" s="195">
        <v>9.0095523525899335E-2</v>
      </c>
      <c r="L46" s="195">
        <v>5.768513058140079E-2</v>
      </c>
      <c r="M46" s="195">
        <v>-6.2916419098092424E-3</v>
      </c>
      <c r="N46" s="195">
        <v>-0.19022831964428577</v>
      </c>
      <c r="O46" s="195">
        <v>0.43809773119602569</v>
      </c>
      <c r="P46" s="195">
        <v>5.8348951914471536E-2</v>
      </c>
      <c r="Q46" s="195">
        <v>-9.2302731045529884E-2</v>
      </c>
      <c r="R46" s="195">
        <v>0.34156788481851352</v>
      </c>
      <c r="S46" s="195">
        <v>-0.31199164566685611</v>
      </c>
      <c r="T46" s="195">
        <v>0.15084335609076449</v>
      </c>
      <c r="U46" s="195">
        <v>1.5273081271806044E-2</v>
      </c>
      <c r="V46" s="195">
        <v>-2.6214553180313294E-2</v>
      </c>
      <c r="W46" s="195">
        <v>-2.9081066822710611E-2</v>
      </c>
      <c r="X46" s="195">
        <v>-0.151400085823584</v>
      </c>
      <c r="Y46" s="195">
        <v>4.904279492869712E-2</v>
      </c>
      <c r="Z46" s="195">
        <v>0.10509476970670484</v>
      </c>
      <c r="AA46" s="195">
        <v>6.2584406234673873E-2</v>
      </c>
      <c r="AB46" s="195">
        <v>-4.2704980492514477E-2</v>
      </c>
      <c r="AC46" s="195">
        <v>5.1817533005338978E-2</v>
      </c>
      <c r="AD46" s="195"/>
      <c r="AE46" s="195"/>
      <c r="AF46" s="195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195"/>
      <c r="AT46" s="195"/>
      <c r="AU46" s="195"/>
      <c r="AV46" s="195"/>
      <c r="AW46" s="195"/>
      <c r="AX46" s="195"/>
      <c r="AY46" s="195"/>
      <c r="AZ46" s="195"/>
      <c r="BA46" s="195"/>
      <c r="BB46" s="195"/>
      <c r="BC46" s="195"/>
      <c r="BD46" s="195"/>
      <c r="BE46" s="195"/>
      <c r="BF46" s="195"/>
      <c r="BG46" s="195"/>
      <c r="BH46" s="195"/>
      <c r="BI46" s="195"/>
      <c r="BJ46" s="195"/>
      <c r="BK46" s="195"/>
      <c r="BL46" s="195"/>
      <c r="BM46" s="195"/>
      <c r="BN46" s="195"/>
      <c r="BO46" s="195"/>
      <c r="BP46" s="195"/>
      <c r="BQ46" s="195"/>
      <c r="BR46" s="195"/>
      <c r="BS46" s="195"/>
      <c r="BT46" s="195"/>
      <c r="BU46" s="195"/>
      <c r="BV46" s="195"/>
      <c r="BW46" s="195"/>
      <c r="BX46" s="195"/>
      <c r="BY46" s="195"/>
      <c r="BZ46" s="195"/>
      <c r="CA46" s="195"/>
      <c r="CB46" s="195"/>
      <c r="CC46" s="195"/>
      <c r="CD46" s="195"/>
      <c r="CE46" s="195"/>
      <c r="CF46" s="195"/>
      <c r="CG46" s="195"/>
      <c r="CH46" s="195"/>
      <c r="CI46" s="195"/>
      <c r="CJ46" s="195"/>
      <c r="CK46" s="195"/>
      <c r="CL46" s="195"/>
      <c r="CM46" s="195"/>
      <c r="CN46" s="195"/>
      <c r="CO46" s="195"/>
      <c r="CP46" s="195"/>
      <c r="CQ46" s="195"/>
      <c r="CR46" s="195"/>
      <c r="CS46" s="195"/>
      <c r="CT46" s="195"/>
      <c r="CU46" s="195"/>
      <c r="CV46" s="195"/>
      <c r="CW46" s="195"/>
      <c r="CX46" s="195"/>
      <c r="CY46" s="195"/>
      <c r="CZ46" s="195"/>
      <c r="DA46" s="195"/>
      <c r="DB46" s="195"/>
      <c r="DC46" s="195"/>
      <c r="DD46" s="195"/>
      <c r="DE46" s="195"/>
      <c r="DF46" s="195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195"/>
      <c r="DS46" s="195"/>
      <c r="DT46" s="195"/>
      <c r="DU46" s="195"/>
      <c r="DV46" s="195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195"/>
      <c r="EI46" s="195"/>
      <c r="EJ46" s="195"/>
      <c r="EK46" s="195"/>
      <c r="EL46" s="195"/>
      <c r="EM46" s="195"/>
      <c r="EN46" s="195"/>
      <c r="EO46" s="195"/>
      <c r="EP46" s="195"/>
      <c r="EQ46" s="195"/>
      <c r="ER46" s="195"/>
      <c r="ES46" s="195"/>
      <c r="ET46" s="195"/>
      <c r="EU46" s="195"/>
      <c r="EV46" s="195"/>
      <c r="EW46" s="195"/>
      <c r="EX46" s="195"/>
      <c r="EY46" s="195"/>
      <c r="EZ46" s="195"/>
      <c r="FA46" s="195"/>
      <c r="FB46" s="195"/>
      <c r="FC46" s="195"/>
      <c r="FD46" s="195"/>
      <c r="FE46" s="195"/>
      <c r="FF46" s="195"/>
      <c r="FG46" s="195"/>
      <c r="FH46" s="195"/>
      <c r="FI46" s="195"/>
      <c r="FJ46" s="195"/>
      <c r="FK46" s="195"/>
      <c r="FL46" s="195"/>
      <c r="FM46" s="195"/>
      <c r="FN46" s="195"/>
      <c r="FO46" s="195"/>
      <c r="FP46" s="195"/>
      <c r="FQ46" s="195"/>
      <c r="FR46" s="195"/>
      <c r="FS46" s="195"/>
      <c r="FT46" s="195"/>
      <c r="FU46" s="195"/>
      <c r="FV46" s="195"/>
      <c r="FW46" s="195"/>
      <c r="FX46" s="195"/>
      <c r="FY46" s="195"/>
      <c r="FZ46" s="195"/>
      <c r="GA46" s="195"/>
      <c r="GB46" s="195"/>
      <c r="GC46" s="195"/>
      <c r="GD46" s="195"/>
      <c r="GE46" s="195"/>
      <c r="GF46" s="195"/>
      <c r="GG46" s="195"/>
      <c r="GH46" s="195"/>
      <c r="GI46" s="195"/>
      <c r="GJ46" s="195"/>
      <c r="GK46" s="195"/>
      <c r="GL46" s="195"/>
      <c r="GM46" s="195"/>
      <c r="GN46" s="195"/>
      <c r="GO46" s="195"/>
      <c r="GP46" s="195"/>
      <c r="GQ46" s="195"/>
      <c r="GR46" s="195"/>
      <c r="GS46" s="195"/>
      <c r="GT46" s="195"/>
      <c r="GU46" s="195"/>
      <c r="GV46" s="195"/>
      <c r="GW46" s="195"/>
      <c r="GX46" s="195"/>
      <c r="GY46" s="195"/>
      <c r="GZ46" s="195"/>
      <c r="HA46" s="195"/>
      <c r="HB46" s="195"/>
      <c r="HC46" s="195"/>
      <c r="HD46" s="195"/>
      <c r="HE46" s="195"/>
      <c r="HF46" s="195"/>
      <c r="HG46" s="195"/>
      <c r="HH46" s="195"/>
      <c r="HI46" s="195"/>
    </row>
    <row r="47" spans="1:217" ht="15" x14ac:dyDescent="0.25">
      <c r="A47" s="195"/>
      <c r="B47" s="189" t="s">
        <v>143</v>
      </c>
      <c r="C47" s="195">
        <v>-7.5285624198371259E-3</v>
      </c>
      <c r="D47" s="195">
        <v>6.4826897801187444E-2</v>
      </c>
      <c r="E47" s="195">
        <v>-0.1276376389973557</v>
      </c>
      <c r="F47" s="195">
        <v>0.10999393251775968</v>
      </c>
      <c r="G47" s="195">
        <v>0.14621405170546109</v>
      </c>
      <c r="H47" s="195">
        <v>2.1122315503786293E-2</v>
      </c>
      <c r="I47" s="195">
        <v>-2.3000221045014535E-2</v>
      </c>
      <c r="J47" s="195">
        <v>-5.0310746370881065E-2</v>
      </c>
      <c r="K47" s="195">
        <v>0.10150919349484377</v>
      </c>
      <c r="L47" s="195">
        <v>-3.3228609805551756E-2</v>
      </c>
      <c r="M47" s="195">
        <v>0.19159695979394975</v>
      </c>
      <c r="N47" s="195">
        <v>-0.36508555840095058</v>
      </c>
      <c r="O47" s="195">
        <v>0.22522423653550105</v>
      </c>
      <c r="P47" s="195">
        <v>0.11586648506891839</v>
      </c>
      <c r="Q47" s="195">
        <v>-0.18500366168087201</v>
      </c>
      <c r="R47" s="195">
        <v>0.17691723526180203</v>
      </c>
      <c r="S47" s="195">
        <v>-9.3674168555232251E-2</v>
      </c>
      <c r="T47" s="195">
        <v>-1.6103055913930797E-3</v>
      </c>
      <c r="U47" s="195">
        <v>7.8787227387591141E-3</v>
      </c>
      <c r="V47" s="195">
        <v>3.3058545916196946E-2</v>
      </c>
      <c r="W47" s="195">
        <v>8.2850786569943935E-2</v>
      </c>
      <c r="X47" s="195">
        <v>-0.10700789905227737</v>
      </c>
      <c r="Y47" s="195">
        <v>2.421932688252415E-3</v>
      </c>
      <c r="Z47" s="195">
        <v>1.8548354220284891E-2</v>
      </c>
      <c r="AA47" s="195">
        <v>6.315763616176584E-2</v>
      </c>
      <c r="AB47" s="195">
        <v>1.3423676002351392E-2</v>
      </c>
      <c r="AC47" s="195">
        <v>1.3574890506799164E-2</v>
      </c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95"/>
      <c r="AW47" s="195"/>
      <c r="AX47" s="195"/>
      <c r="AY47" s="195"/>
      <c r="AZ47" s="195"/>
      <c r="BA47" s="195"/>
      <c r="BB47" s="195"/>
      <c r="BC47" s="195"/>
      <c r="BD47" s="195"/>
      <c r="BE47" s="195"/>
      <c r="BF47" s="195"/>
      <c r="BG47" s="195"/>
      <c r="BH47" s="195"/>
      <c r="BI47" s="195"/>
      <c r="BJ47" s="195"/>
      <c r="BK47" s="195"/>
      <c r="BL47" s="195"/>
      <c r="BM47" s="195"/>
      <c r="BN47" s="195"/>
      <c r="BO47" s="195"/>
      <c r="BP47" s="195"/>
      <c r="BQ47" s="195"/>
      <c r="BR47" s="195"/>
      <c r="BS47" s="195"/>
      <c r="BT47" s="195"/>
      <c r="BU47" s="195"/>
      <c r="BV47" s="195"/>
      <c r="BW47" s="195"/>
      <c r="BX47" s="195"/>
      <c r="BY47" s="195"/>
      <c r="BZ47" s="195"/>
      <c r="CA47" s="195"/>
      <c r="CB47" s="195"/>
      <c r="CC47" s="195"/>
      <c r="CD47" s="195"/>
      <c r="CE47" s="195"/>
      <c r="CF47" s="195"/>
      <c r="CG47" s="195"/>
      <c r="CH47" s="195"/>
      <c r="CI47" s="195"/>
      <c r="CJ47" s="195"/>
      <c r="CK47" s="195"/>
      <c r="CL47" s="195"/>
      <c r="CM47" s="195"/>
      <c r="CN47" s="195"/>
      <c r="CO47" s="195"/>
      <c r="CP47" s="195"/>
      <c r="CQ47" s="195"/>
      <c r="CR47" s="195"/>
      <c r="CS47" s="195"/>
      <c r="CT47" s="195"/>
      <c r="CU47" s="195"/>
      <c r="CV47" s="195"/>
      <c r="CW47" s="195"/>
      <c r="CX47" s="195"/>
      <c r="CY47" s="195"/>
      <c r="CZ47" s="195"/>
      <c r="DA47" s="195"/>
      <c r="DB47" s="195"/>
      <c r="DC47" s="195"/>
      <c r="DD47" s="195"/>
      <c r="DE47" s="195"/>
      <c r="DF47" s="195"/>
      <c r="DG47" s="195"/>
      <c r="DH47" s="195"/>
      <c r="DI47" s="195"/>
      <c r="DJ47" s="195"/>
      <c r="DK47" s="195"/>
      <c r="DL47" s="195"/>
      <c r="DM47" s="195"/>
      <c r="DN47" s="195"/>
      <c r="DO47" s="195"/>
      <c r="DP47" s="195"/>
      <c r="DQ47" s="195"/>
      <c r="DR47" s="195"/>
      <c r="DS47" s="195"/>
      <c r="DT47" s="195"/>
      <c r="DU47" s="195"/>
      <c r="DV47" s="195"/>
      <c r="DW47" s="195"/>
      <c r="DX47" s="195"/>
      <c r="DY47" s="195"/>
      <c r="DZ47" s="195"/>
      <c r="EA47" s="195"/>
      <c r="EB47" s="195"/>
      <c r="EC47" s="195"/>
      <c r="ED47" s="195"/>
      <c r="EE47" s="195"/>
      <c r="EF47" s="195"/>
      <c r="EG47" s="195"/>
      <c r="EH47" s="195"/>
      <c r="EI47" s="195"/>
      <c r="EJ47" s="195"/>
      <c r="EK47" s="195"/>
      <c r="EL47" s="195"/>
      <c r="EM47" s="195"/>
      <c r="EN47" s="195"/>
      <c r="EO47" s="195"/>
      <c r="EP47" s="195"/>
      <c r="EQ47" s="195"/>
      <c r="ER47" s="195"/>
      <c r="ES47" s="195"/>
      <c r="ET47" s="195"/>
      <c r="EU47" s="195"/>
      <c r="EV47" s="195"/>
      <c r="EW47" s="195"/>
      <c r="EX47" s="195"/>
      <c r="EY47" s="195"/>
      <c r="EZ47" s="195"/>
      <c r="FA47" s="195"/>
      <c r="FB47" s="195"/>
      <c r="FC47" s="195"/>
      <c r="FD47" s="195"/>
      <c r="FE47" s="195"/>
      <c r="FF47" s="195"/>
      <c r="FG47" s="195"/>
      <c r="FH47" s="195"/>
      <c r="FI47" s="195"/>
      <c r="FJ47" s="195"/>
      <c r="FK47" s="195"/>
      <c r="FL47" s="195"/>
      <c r="FM47" s="195"/>
      <c r="FN47" s="195"/>
      <c r="FO47" s="195"/>
      <c r="FP47" s="195"/>
      <c r="FQ47" s="195"/>
      <c r="FR47" s="195"/>
      <c r="FS47" s="195"/>
      <c r="FT47" s="195"/>
      <c r="FU47" s="195"/>
      <c r="FV47" s="195"/>
      <c r="FW47" s="195"/>
      <c r="FX47" s="195"/>
      <c r="FY47" s="195"/>
      <c r="FZ47" s="195"/>
      <c r="GA47" s="195"/>
      <c r="GB47" s="195"/>
      <c r="GC47" s="195"/>
      <c r="GD47" s="195"/>
      <c r="GE47" s="195"/>
      <c r="GF47" s="195"/>
      <c r="GG47" s="195"/>
      <c r="GH47" s="195"/>
      <c r="GI47" s="195"/>
      <c r="GJ47" s="195"/>
      <c r="GK47" s="195"/>
      <c r="GL47" s="195"/>
      <c r="GM47" s="195"/>
      <c r="GN47" s="195"/>
      <c r="GO47" s="195"/>
      <c r="GP47" s="195"/>
      <c r="GQ47" s="195"/>
      <c r="GR47" s="195"/>
      <c r="GS47" s="195"/>
      <c r="GT47" s="195"/>
      <c r="GU47" s="195"/>
      <c r="GV47" s="195"/>
      <c r="GW47" s="195"/>
      <c r="GX47" s="195"/>
      <c r="GY47" s="195"/>
      <c r="GZ47" s="195"/>
      <c r="HA47" s="195"/>
      <c r="HB47" s="195"/>
      <c r="HC47" s="195"/>
      <c r="HD47" s="195"/>
      <c r="HE47" s="195"/>
      <c r="HF47" s="195"/>
      <c r="HG47" s="195"/>
      <c r="HH47" s="195"/>
      <c r="HI47" s="195"/>
    </row>
    <row r="48" spans="1:217" ht="15" x14ac:dyDescent="0.25">
      <c r="A48" s="195"/>
      <c r="B48" s="191" t="s">
        <v>142</v>
      </c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5"/>
      <c r="O48" s="195"/>
      <c r="P48" s="195"/>
      <c r="Q48" s="195"/>
      <c r="R48" s="195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195"/>
      <c r="BQ48" s="195"/>
      <c r="BR48" s="195"/>
      <c r="BS48" s="195"/>
      <c r="BT48" s="195"/>
      <c r="BU48" s="195"/>
      <c r="BV48" s="195"/>
      <c r="BW48" s="195"/>
      <c r="BX48" s="195"/>
      <c r="BY48" s="195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  <c r="CO48" s="195"/>
      <c r="CP48" s="195"/>
      <c r="CQ48" s="195"/>
      <c r="CR48" s="195"/>
      <c r="CS48" s="195"/>
      <c r="CT48" s="195"/>
      <c r="CU48" s="195"/>
      <c r="CV48" s="195"/>
      <c r="CW48" s="195"/>
      <c r="CX48" s="195"/>
      <c r="CY48" s="195"/>
      <c r="CZ48" s="195"/>
      <c r="DA48" s="195"/>
      <c r="DB48" s="195"/>
      <c r="DC48" s="195"/>
      <c r="DD48" s="195"/>
      <c r="DE48" s="195"/>
      <c r="DF48" s="195"/>
      <c r="DG48" s="195"/>
      <c r="DH48" s="195"/>
      <c r="DI48" s="195"/>
      <c r="DJ48" s="195"/>
      <c r="DK48" s="195"/>
      <c r="DL48" s="195"/>
      <c r="DM48" s="195"/>
      <c r="DN48" s="195"/>
      <c r="DO48" s="195"/>
      <c r="DP48" s="195"/>
      <c r="DQ48" s="195"/>
      <c r="DR48" s="195"/>
      <c r="DS48" s="195"/>
      <c r="DT48" s="195"/>
      <c r="DU48" s="195"/>
      <c r="DV48" s="195"/>
      <c r="DW48" s="195"/>
      <c r="DX48" s="195"/>
      <c r="DY48" s="195"/>
      <c r="DZ48" s="195"/>
      <c r="EA48" s="195"/>
      <c r="EB48" s="195"/>
      <c r="EC48" s="195"/>
      <c r="ED48" s="195"/>
      <c r="EE48" s="195"/>
      <c r="EF48" s="195"/>
      <c r="EG48" s="195"/>
      <c r="EH48" s="195"/>
      <c r="EI48" s="195"/>
      <c r="EJ48" s="195"/>
      <c r="EK48" s="195"/>
      <c r="EL48" s="195"/>
      <c r="EM48" s="195"/>
      <c r="EN48" s="195"/>
      <c r="EO48" s="195"/>
      <c r="EP48" s="195"/>
      <c r="EQ48" s="195"/>
      <c r="ER48" s="195"/>
      <c r="ES48" s="195"/>
      <c r="ET48" s="195"/>
      <c r="EU48" s="195"/>
      <c r="EV48" s="195"/>
      <c r="EW48" s="195"/>
      <c r="EX48" s="195"/>
      <c r="EY48" s="195"/>
      <c r="EZ48" s="195"/>
      <c r="FA48" s="195"/>
      <c r="FB48" s="195"/>
      <c r="FC48" s="195"/>
      <c r="FD48" s="195"/>
      <c r="FE48" s="195"/>
      <c r="FF48" s="195"/>
      <c r="FG48" s="195"/>
      <c r="FH48" s="195"/>
      <c r="FI48" s="195"/>
      <c r="FJ48" s="195"/>
      <c r="FK48" s="195"/>
      <c r="FL48" s="195"/>
      <c r="FM48" s="195"/>
      <c r="FN48" s="195"/>
      <c r="FO48" s="195"/>
      <c r="FP48" s="195"/>
      <c r="FQ48" s="195"/>
      <c r="FR48" s="195"/>
      <c r="FS48" s="195"/>
      <c r="FT48" s="195"/>
      <c r="FU48" s="195"/>
      <c r="FV48" s="195"/>
      <c r="FW48" s="195"/>
      <c r="FX48" s="195"/>
      <c r="FY48" s="195"/>
      <c r="FZ48" s="195"/>
      <c r="GA48" s="195"/>
      <c r="GB48" s="195"/>
      <c r="GC48" s="195"/>
      <c r="GD48" s="195"/>
      <c r="GE48" s="195"/>
      <c r="GF48" s="195"/>
      <c r="GG48" s="195"/>
      <c r="GH48" s="195"/>
      <c r="GI48" s="195"/>
      <c r="GJ48" s="195"/>
      <c r="GK48" s="195"/>
      <c r="GL48" s="195"/>
      <c r="GM48" s="195"/>
      <c r="GN48" s="195"/>
      <c r="GO48" s="195"/>
      <c r="GP48" s="195"/>
      <c r="GQ48" s="195"/>
      <c r="GR48" s="195"/>
      <c r="GS48" s="195"/>
      <c r="GT48" s="195"/>
      <c r="GU48" s="195"/>
      <c r="GV48" s="195"/>
      <c r="GW48" s="195"/>
      <c r="GX48" s="195"/>
      <c r="GY48" s="195"/>
      <c r="GZ48" s="195"/>
      <c r="HA48" s="195"/>
      <c r="HB48" s="195"/>
      <c r="HC48" s="195"/>
      <c r="HD48" s="195"/>
      <c r="HE48" s="195"/>
      <c r="HF48" s="195"/>
      <c r="HG48" s="195"/>
      <c r="HH48" s="195"/>
      <c r="HI48" s="195"/>
    </row>
    <row r="49" spans="1:217" ht="15" x14ac:dyDescent="0.25">
      <c r="A49" s="195"/>
      <c r="B49" s="188" t="s">
        <v>141</v>
      </c>
      <c r="C49" s="195">
        <v>1.8078676318064923E-2</v>
      </c>
      <c r="D49" s="195">
        <v>7.6884198112718849E-3</v>
      </c>
      <c r="E49" s="195">
        <v>2.5885278923357236E-2</v>
      </c>
      <c r="F49" s="195">
        <v>4.1637360158375269E-3</v>
      </c>
      <c r="G49" s="195">
        <v>1.9759106244827018E-2</v>
      </c>
      <c r="H49" s="195">
        <v>4.7142520936565013E-3</v>
      </c>
      <c r="I49" s="195">
        <v>4.9039045588600505E-2</v>
      </c>
      <c r="J49" s="195">
        <v>-6.536237327625094E-3</v>
      </c>
      <c r="K49" s="195">
        <v>2.8883686977357215E-2</v>
      </c>
      <c r="L49" s="195">
        <v>1.0384123706507653E-2</v>
      </c>
      <c r="M49" s="195">
        <v>-2.1976359672341461E-2</v>
      </c>
      <c r="N49" s="195">
        <v>-6.9599566274319957E-2</v>
      </c>
      <c r="O49" s="195">
        <v>7.4711897211568568E-2</v>
      </c>
      <c r="P49" s="195">
        <v>2.3774868430544105E-2</v>
      </c>
      <c r="Q49" s="195">
        <v>4.6676395980378427E-3</v>
      </c>
      <c r="R49" s="195">
        <v>1.6944098883930225E-2</v>
      </c>
      <c r="S49" s="195">
        <v>-2.1715857993581E-2</v>
      </c>
      <c r="T49" s="195">
        <v>4.765299025077252E-2</v>
      </c>
      <c r="U49" s="195">
        <v>1.7958600787095325E-2</v>
      </c>
      <c r="V49" s="195">
        <v>1.3611466148371942E-2</v>
      </c>
      <c r="W49" s="195">
        <v>7.2269218944631675E-3</v>
      </c>
      <c r="X49" s="195">
        <v>5.7252552572031323E-3</v>
      </c>
      <c r="Y49" s="195">
        <v>-6.5962915465022087E-3</v>
      </c>
      <c r="Z49" s="195">
        <v>4.2757356078015007E-2</v>
      </c>
      <c r="AA49" s="195">
        <v>1.4305529651813531E-2</v>
      </c>
      <c r="AB49" s="195">
        <v>3.2292676642480256E-3</v>
      </c>
      <c r="AC49" s="195">
        <v>5.8124656312801282E-3</v>
      </c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5"/>
      <c r="CM49" s="195"/>
      <c r="CN49" s="195"/>
      <c r="CO49" s="195"/>
      <c r="CP49" s="195"/>
      <c r="CQ49" s="195"/>
      <c r="CR49" s="195"/>
      <c r="CS49" s="195"/>
      <c r="CT49" s="195"/>
      <c r="CU49" s="195"/>
      <c r="CV49" s="195"/>
      <c r="CW49" s="195"/>
      <c r="CX49" s="195"/>
      <c r="CY49" s="195"/>
      <c r="CZ49" s="195"/>
      <c r="DA49" s="195"/>
      <c r="DB49" s="195"/>
      <c r="DC49" s="195"/>
      <c r="DD49" s="195"/>
      <c r="DE49" s="195"/>
      <c r="DF49" s="195"/>
      <c r="DG49" s="195"/>
      <c r="DH49" s="195"/>
      <c r="DI49" s="195"/>
      <c r="DJ49" s="195"/>
      <c r="DK49" s="195"/>
      <c r="DL49" s="195"/>
      <c r="DM49" s="195"/>
      <c r="DN49" s="195"/>
      <c r="DO49" s="195"/>
      <c r="DP49" s="195"/>
      <c r="DQ49" s="195"/>
      <c r="DR49" s="195"/>
      <c r="DS49" s="195"/>
      <c r="DT49" s="195"/>
      <c r="DU49" s="195"/>
      <c r="DV49" s="195"/>
      <c r="DW49" s="195"/>
      <c r="DX49" s="195"/>
      <c r="DY49" s="195"/>
      <c r="DZ49" s="195"/>
      <c r="EA49" s="195"/>
      <c r="EB49" s="195"/>
      <c r="EC49" s="195"/>
      <c r="ED49" s="195"/>
      <c r="EE49" s="195"/>
      <c r="EF49" s="195"/>
      <c r="EG49" s="195"/>
      <c r="EH49" s="195"/>
      <c r="EI49" s="195"/>
      <c r="EJ49" s="195"/>
      <c r="EK49" s="195"/>
      <c r="EL49" s="195"/>
      <c r="EM49" s="195"/>
      <c r="EN49" s="195"/>
      <c r="EO49" s="195"/>
      <c r="EP49" s="195"/>
      <c r="EQ49" s="195"/>
      <c r="ER49" s="195"/>
      <c r="ES49" s="195"/>
      <c r="ET49" s="195"/>
      <c r="EU49" s="195"/>
      <c r="EV49" s="195"/>
      <c r="EW49" s="195"/>
      <c r="EX49" s="195"/>
      <c r="EY49" s="195"/>
      <c r="EZ49" s="195"/>
      <c r="FA49" s="195"/>
      <c r="FB49" s="195"/>
      <c r="FC49" s="195"/>
      <c r="FD49" s="195"/>
      <c r="FE49" s="195"/>
      <c r="FF49" s="195"/>
      <c r="FG49" s="195"/>
      <c r="FH49" s="195"/>
      <c r="FI49" s="195"/>
      <c r="FJ49" s="195"/>
      <c r="FK49" s="195"/>
      <c r="FL49" s="195"/>
      <c r="FM49" s="195"/>
      <c r="FN49" s="195"/>
      <c r="FO49" s="195"/>
      <c r="FP49" s="195"/>
      <c r="FQ49" s="195"/>
      <c r="FR49" s="195"/>
      <c r="FS49" s="195"/>
      <c r="FT49" s="195"/>
      <c r="FU49" s="195"/>
      <c r="FV49" s="195"/>
      <c r="FW49" s="195"/>
      <c r="FX49" s="195"/>
      <c r="FY49" s="195"/>
      <c r="FZ49" s="195"/>
      <c r="GA49" s="195"/>
      <c r="GB49" s="195"/>
      <c r="GC49" s="195"/>
      <c r="GD49" s="195"/>
      <c r="GE49" s="195"/>
      <c r="GF49" s="195"/>
      <c r="GG49" s="195"/>
      <c r="GH49" s="195"/>
      <c r="GI49" s="195"/>
      <c r="GJ49" s="195"/>
      <c r="GK49" s="195"/>
      <c r="GL49" s="195"/>
      <c r="GM49" s="195"/>
      <c r="GN49" s="195"/>
      <c r="GO49" s="195"/>
      <c r="GP49" s="195"/>
      <c r="GQ49" s="195"/>
      <c r="GR49" s="195"/>
      <c r="GS49" s="195"/>
      <c r="GT49" s="195"/>
      <c r="GU49" s="195"/>
      <c r="GV49" s="195"/>
      <c r="GW49" s="195"/>
      <c r="GX49" s="195"/>
      <c r="GY49" s="195"/>
      <c r="GZ49" s="195"/>
      <c r="HA49" s="195"/>
      <c r="HB49" s="195"/>
      <c r="HC49" s="195"/>
      <c r="HD49" s="195"/>
      <c r="HE49" s="195"/>
      <c r="HF49" s="195"/>
      <c r="HG49" s="195"/>
      <c r="HH49" s="195"/>
      <c r="HI49" s="195"/>
    </row>
    <row r="50" spans="1:217" ht="15" x14ac:dyDescent="0.25">
      <c r="A50" s="197"/>
      <c r="B50" s="194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198"/>
      <c r="BD50" s="198"/>
      <c r="BE50" s="198"/>
      <c r="BF50" s="198"/>
      <c r="BG50" s="198"/>
      <c r="BH50" s="198"/>
      <c r="BI50" s="198"/>
      <c r="BJ50" s="198"/>
      <c r="BK50" s="198"/>
      <c r="BL50" s="198"/>
      <c r="BM50" s="198"/>
      <c r="BN50" s="198"/>
      <c r="BO50" s="198"/>
      <c r="BP50" s="198"/>
      <c r="BQ50" s="198"/>
      <c r="BR50" s="198"/>
      <c r="BS50" s="198"/>
      <c r="BT50" s="198"/>
      <c r="BU50" s="198"/>
      <c r="BV50" s="198"/>
      <c r="BW50" s="198"/>
      <c r="BX50" s="198"/>
      <c r="BY50" s="198"/>
      <c r="BZ50" s="198"/>
      <c r="CA50" s="198"/>
      <c r="CB50" s="198"/>
      <c r="CC50" s="198"/>
      <c r="CD50" s="198"/>
      <c r="CE50" s="198"/>
      <c r="CF50" s="198"/>
      <c r="CG50" s="198"/>
      <c r="CH50" s="198"/>
      <c r="CI50" s="198"/>
      <c r="CJ50" s="198"/>
      <c r="CK50" s="198"/>
      <c r="CL50" s="198"/>
      <c r="CM50" s="198"/>
      <c r="CN50" s="198"/>
      <c r="CO50" s="198"/>
      <c r="CP50" s="198"/>
      <c r="CQ50" s="198"/>
      <c r="CR50" s="198"/>
      <c r="CS50" s="198"/>
      <c r="CT50" s="198"/>
      <c r="CU50" s="198"/>
      <c r="CV50" s="198"/>
      <c r="CW50" s="198"/>
      <c r="CX50" s="198"/>
      <c r="CY50" s="198"/>
      <c r="CZ50" s="198"/>
      <c r="DA50" s="198"/>
      <c r="DB50" s="198"/>
      <c r="DC50" s="198"/>
      <c r="DD50" s="198"/>
      <c r="DE50" s="198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  <c r="DU50" s="198"/>
      <c r="DV50" s="198"/>
      <c r="DW50" s="198"/>
      <c r="DX50" s="198"/>
      <c r="DY50" s="198"/>
      <c r="DZ50" s="198"/>
      <c r="EA50" s="198"/>
      <c r="EB50" s="198"/>
      <c r="EC50" s="198"/>
      <c r="ED50" s="198"/>
      <c r="EE50" s="198"/>
      <c r="EF50" s="198"/>
      <c r="EG50" s="198"/>
      <c r="EH50" s="198"/>
      <c r="EI50" s="198"/>
      <c r="EJ50" s="198"/>
      <c r="EK50" s="198"/>
      <c r="EL50" s="198"/>
      <c r="EM50" s="198"/>
      <c r="EN50" s="198"/>
      <c r="EO50" s="198"/>
      <c r="EP50" s="198"/>
      <c r="EQ50" s="198"/>
      <c r="ER50" s="198"/>
      <c r="ES50" s="198"/>
      <c r="ET50" s="198"/>
      <c r="EU50" s="198"/>
      <c r="EV50" s="198"/>
      <c r="EW50" s="198"/>
      <c r="EX50" s="198"/>
      <c r="EY50" s="198"/>
      <c r="EZ50" s="198"/>
      <c r="FA50" s="198"/>
      <c r="FB50" s="198"/>
      <c r="FC50" s="198"/>
      <c r="FD50" s="198"/>
      <c r="FE50" s="198"/>
      <c r="FF50" s="198"/>
      <c r="FG50" s="198"/>
      <c r="FH50" s="198"/>
      <c r="FI50" s="198"/>
      <c r="FJ50" s="198"/>
      <c r="FK50" s="198"/>
      <c r="FL50" s="198"/>
      <c r="FM50" s="198"/>
      <c r="FN50" s="198"/>
      <c r="FO50" s="198"/>
      <c r="FP50" s="198"/>
      <c r="FQ50" s="198"/>
      <c r="FR50" s="198"/>
      <c r="FS50" s="198"/>
      <c r="FT50" s="198"/>
      <c r="FU50" s="198"/>
      <c r="FV50" s="198"/>
      <c r="FW50" s="198"/>
      <c r="FX50" s="198"/>
      <c r="FY50" s="198"/>
      <c r="FZ50" s="198"/>
      <c r="GA50" s="198"/>
      <c r="GB50" s="198"/>
      <c r="GC50" s="198"/>
      <c r="GD50" s="198"/>
      <c r="GE50" s="198"/>
      <c r="GF50" s="198"/>
      <c r="GG50" s="198"/>
      <c r="GH50" s="198"/>
      <c r="GI50" s="198"/>
      <c r="GJ50" s="198"/>
      <c r="GK50" s="198"/>
      <c r="GL50" s="198"/>
      <c r="GM50" s="198"/>
      <c r="GN50" s="198"/>
      <c r="GO50" s="198"/>
      <c r="GP50" s="198"/>
      <c r="GQ50" s="198"/>
      <c r="GR50" s="198"/>
      <c r="GS50" s="198"/>
      <c r="GT50" s="198"/>
      <c r="GU50" s="198"/>
      <c r="GV50" s="198"/>
      <c r="GW50" s="198"/>
      <c r="GX50" s="198"/>
      <c r="GY50" s="198"/>
      <c r="GZ50" s="198"/>
      <c r="HA50" s="198"/>
      <c r="HB50" s="198"/>
      <c r="HC50" s="198"/>
      <c r="HD50" s="198"/>
      <c r="HE50" s="198"/>
      <c r="HF50" s="198"/>
      <c r="HG50" s="198"/>
      <c r="HH50" s="198"/>
      <c r="HI50" s="198"/>
    </row>
    <row r="51" spans="1:217" ht="15" x14ac:dyDescent="0.25">
      <c r="A51" s="198"/>
      <c r="B51" s="199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17" ht="15" x14ac:dyDescent="0.25">
      <c r="A52" s="198"/>
      <c r="B52" s="198"/>
    </row>
    <row r="53" spans="1:217" ht="15" x14ac:dyDescent="0.25">
      <c r="A53" s="198"/>
      <c r="B53" s="198"/>
    </row>
    <row r="54" spans="1:217" ht="15" x14ac:dyDescent="0.25">
      <c r="A54" s="198"/>
      <c r="B54" s="198"/>
    </row>
    <row r="55" spans="1:217" ht="15" x14ac:dyDescent="0.25">
      <c r="A55" s="195"/>
      <c r="B55" s="196"/>
    </row>
    <row r="56" spans="1:217" ht="15" x14ac:dyDescent="0.25">
      <c r="A56" s="195"/>
      <c r="B56" s="195"/>
    </row>
    <row r="57" spans="1:217" ht="15" x14ac:dyDescent="0.25">
      <c r="A57" s="195"/>
      <c r="B57" s="195"/>
    </row>
    <row r="58" spans="1:217" ht="15" x14ac:dyDescent="0.25">
      <c r="A58" s="195"/>
      <c r="B58" s="195"/>
    </row>
    <row r="59" spans="1:217" ht="15" x14ac:dyDescent="0.25"/>
    <row r="60" spans="1:217" ht="15" x14ac:dyDescent="0.25">
      <c r="A60" s="200"/>
      <c r="B60" s="200"/>
    </row>
    <row r="61" spans="1:217" ht="15" x14ac:dyDescent="0.25">
      <c r="A61" s="201"/>
      <c r="B61" s="178"/>
    </row>
    <row r="62" spans="1:217" ht="15" x14ac:dyDescent="0.25">
      <c r="A62" s="187"/>
      <c r="B62" s="188"/>
    </row>
    <row r="63" spans="1:217" ht="15" x14ac:dyDescent="0.25">
      <c r="A63" s="185"/>
      <c r="B63" s="202"/>
    </row>
    <row r="64" spans="1:217" ht="15" x14ac:dyDescent="0.25">
      <c r="A64" s="185"/>
      <c r="B64" s="202"/>
    </row>
    <row r="65" spans="1:2" ht="15" x14ac:dyDescent="0.25">
      <c r="A65" s="185"/>
      <c r="B65" s="202"/>
    </row>
    <row r="66" spans="1:2" ht="15" x14ac:dyDescent="0.25">
      <c r="A66" s="187"/>
      <c r="B66" s="188"/>
    </row>
    <row r="67" spans="1:2" ht="15" x14ac:dyDescent="0.25">
      <c r="A67" s="185"/>
      <c r="B67" s="202"/>
    </row>
    <row r="68" spans="1:2" ht="15" x14ac:dyDescent="0.25">
      <c r="A68" s="185"/>
      <c r="B68" s="202"/>
    </row>
    <row r="69" spans="1:2" ht="15" x14ac:dyDescent="0.25">
      <c r="A69" s="185"/>
      <c r="B69" s="202"/>
    </row>
    <row r="70" spans="1:2" ht="15" x14ac:dyDescent="0.25">
      <c r="A70" s="195"/>
      <c r="B70" s="196"/>
    </row>
    <row r="71" spans="1:2" ht="15" x14ac:dyDescent="0.25">
      <c r="A71" s="195"/>
      <c r="B71" s="195"/>
    </row>
    <row r="72" spans="1:2" ht="15" x14ac:dyDescent="0.25">
      <c r="A72" s="195"/>
      <c r="B72" s="195"/>
    </row>
    <row r="73" spans="1:2" ht="15" x14ac:dyDescent="0.25">
      <c r="A73" s="195"/>
      <c r="B73" s="195"/>
    </row>
    <row r="74" spans="1:2" ht="15" x14ac:dyDescent="0.25">
      <c r="A74" s="198"/>
      <c r="B74" s="199"/>
    </row>
    <row r="75" spans="1:2" ht="15" x14ac:dyDescent="0.25">
      <c r="A75" s="198"/>
      <c r="B75" s="198"/>
    </row>
    <row r="76" spans="1:2" ht="15" x14ac:dyDescent="0.25">
      <c r="A76" s="198"/>
      <c r="B76" s="198"/>
    </row>
    <row r="77" spans="1:2" ht="15" x14ac:dyDescent="0.25">
      <c r="A77" s="198"/>
      <c r="B77" s="198"/>
    </row>
    <row r="78" spans="1:2" ht="15" x14ac:dyDescent="0.25">
      <c r="A78" s="198"/>
      <c r="B78" s="199"/>
    </row>
    <row r="79" spans="1:2" ht="15" x14ac:dyDescent="0.25">
      <c r="A79" s="198"/>
      <c r="B79" s="198"/>
    </row>
    <row r="80" spans="1:2" ht="15" x14ac:dyDescent="0.25">
      <c r="A80" s="198"/>
      <c r="B80" s="198"/>
    </row>
    <row r="81" spans="1:217" ht="15" x14ac:dyDescent="0.25">
      <c r="A81" s="198"/>
      <c r="B81" s="198"/>
    </row>
    <row r="82" spans="1:217" ht="15" x14ac:dyDescent="0.25">
      <c r="A82" s="195"/>
      <c r="B82" s="196"/>
    </row>
    <row r="83" spans="1:217" ht="15" x14ac:dyDescent="0.25">
      <c r="A83" s="195"/>
      <c r="B83" s="195"/>
    </row>
    <row r="84" spans="1:217" ht="15" x14ac:dyDescent="0.25">
      <c r="A84" s="195"/>
      <c r="B84" s="195"/>
    </row>
    <row r="85" spans="1:217" ht="15" x14ac:dyDescent="0.25">
      <c r="A85" s="195"/>
      <c r="B85" s="195"/>
    </row>
    <row r="86" spans="1:217" ht="15" x14ac:dyDescent="0.25"/>
    <row r="87" spans="1:217" ht="15" x14ac:dyDescent="0.25">
      <c r="A87" s="200"/>
      <c r="B87" s="200"/>
      <c r="C87" s="186"/>
      <c r="D87" s="186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85"/>
      <c r="CA87" s="185"/>
      <c r="CB87" s="185"/>
      <c r="CC87" s="185"/>
      <c r="CD87" s="185"/>
      <c r="CE87" s="185"/>
      <c r="CF87" s="185"/>
      <c r="CG87" s="185"/>
      <c r="CH87" s="185"/>
      <c r="CI87" s="185"/>
      <c r="CJ87" s="185"/>
      <c r="CK87" s="185"/>
      <c r="CL87" s="185"/>
      <c r="CM87" s="185"/>
      <c r="CN87" s="185"/>
      <c r="CO87" s="185"/>
      <c r="CP87" s="185"/>
      <c r="CQ87" s="185"/>
      <c r="CR87" s="185"/>
      <c r="CS87" s="185"/>
      <c r="CT87" s="185"/>
      <c r="CU87" s="185"/>
      <c r="CV87" s="185"/>
      <c r="CW87" s="185"/>
      <c r="CX87" s="185"/>
      <c r="CY87" s="185"/>
      <c r="CZ87" s="185"/>
      <c r="DA87" s="185"/>
      <c r="DB87" s="185"/>
      <c r="DC87" s="185"/>
      <c r="DD87" s="185"/>
      <c r="DE87" s="185"/>
      <c r="DF87" s="185"/>
      <c r="DG87" s="185"/>
      <c r="DH87" s="185"/>
      <c r="DI87" s="185"/>
      <c r="DJ87" s="185"/>
      <c r="DK87" s="185"/>
      <c r="DL87" s="185"/>
      <c r="DM87" s="185"/>
      <c r="DN87" s="185"/>
      <c r="DO87" s="185"/>
      <c r="DP87" s="185"/>
      <c r="DQ87" s="185"/>
      <c r="DR87" s="185"/>
      <c r="DS87" s="185"/>
      <c r="DT87" s="185"/>
      <c r="DU87" s="185"/>
      <c r="DV87" s="185"/>
      <c r="DW87" s="185"/>
      <c r="DX87" s="185"/>
      <c r="DY87" s="185"/>
      <c r="DZ87" s="185"/>
      <c r="EA87" s="185"/>
      <c r="EB87" s="185"/>
      <c r="EC87" s="185"/>
      <c r="ED87" s="185"/>
      <c r="EE87" s="185"/>
      <c r="EF87" s="185"/>
      <c r="EG87" s="185"/>
      <c r="EH87" s="185"/>
      <c r="EI87" s="185"/>
      <c r="EJ87" s="185"/>
      <c r="EK87" s="185"/>
      <c r="EL87" s="185"/>
      <c r="EM87" s="185"/>
      <c r="EN87" s="185"/>
      <c r="EO87" s="185"/>
      <c r="EP87" s="185"/>
      <c r="EQ87" s="185"/>
      <c r="ER87" s="185"/>
      <c r="ES87" s="185"/>
      <c r="ET87" s="185"/>
      <c r="EU87" s="185"/>
      <c r="EV87" s="185"/>
      <c r="EW87" s="185"/>
      <c r="EX87" s="185"/>
      <c r="EY87" s="185"/>
      <c r="EZ87" s="185"/>
      <c r="FA87" s="185"/>
      <c r="FB87" s="185"/>
      <c r="FC87" s="185"/>
      <c r="FD87" s="185"/>
      <c r="FE87" s="185"/>
      <c r="FF87" s="185"/>
      <c r="FG87" s="185"/>
      <c r="FH87" s="185"/>
      <c r="FI87" s="185"/>
      <c r="FJ87" s="185"/>
      <c r="FK87" s="185"/>
      <c r="FL87" s="185"/>
      <c r="FM87" s="185"/>
      <c r="FN87" s="185"/>
      <c r="FO87" s="185"/>
      <c r="FP87" s="185"/>
      <c r="FQ87" s="185"/>
      <c r="FR87" s="185"/>
      <c r="FS87" s="185"/>
      <c r="FT87" s="185"/>
      <c r="FU87" s="185"/>
      <c r="FV87" s="185"/>
      <c r="FW87" s="185"/>
      <c r="FX87" s="185"/>
      <c r="FY87" s="185"/>
      <c r="FZ87" s="185"/>
      <c r="GA87" s="185"/>
      <c r="GB87" s="185"/>
      <c r="GC87" s="185"/>
      <c r="GD87" s="185"/>
      <c r="GE87" s="185"/>
      <c r="GF87" s="185"/>
      <c r="GG87" s="185"/>
      <c r="GH87" s="185"/>
      <c r="GI87" s="185"/>
      <c r="GJ87" s="185"/>
      <c r="GK87" s="185"/>
      <c r="GL87" s="185"/>
      <c r="GM87" s="185"/>
      <c r="GN87" s="185"/>
      <c r="GO87" s="185"/>
      <c r="GP87" s="185"/>
      <c r="GQ87" s="185"/>
      <c r="GR87" s="185"/>
      <c r="GS87" s="185"/>
      <c r="GT87" s="185"/>
      <c r="GU87" s="185"/>
      <c r="GV87" s="185"/>
      <c r="GW87" s="185"/>
      <c r="GX87" s="185"/>
      <c r="GY87" s="185"/>
      <c r="GZ87" s="185"/>
      <c r="HA87" s="185"/>
      <c r="HB87" s="185"/>
      <c r="HC87" s="185"/>
      <c r="HD87" s="185"/>
      <c r="HE87" s="185"/>
      <c r="HF87" s="185"/>
      <c r="HG87" s="185"/>
      <c r="HH87" s="185"/>
      <c r="HI87" s="185"/>
    </row>
    <row r="88" spans="1:217" ht="15" x14ac:dyDescent="0.25">
      <c r="A88" s="201"/>
      <c r="B88" s="178"/>
    </row>
    <row r="89" spans="1:217" ht="15" x14ac:dyDescent="0.25">
      <c r="A89" s="187"/>
      <c r="B89" s="188"/>
    </row>
    <row r="90" spans="1:217" ht="15" x14ac:dyDescent="0.25">
      <c r="A90" s="185"/>
      <c r="B90" s="202"/>
    </row>
    <row r="91" spans="1:217" ht="15" x14ac:dyDescent="0.25">
      <c r="A91" s="185"/>
      <c r="B91" s="202"/>
    </row>
    <row r="92" spans="1:217" ht="15" x14ac:dyDescent="0.25">
      <c r="A92" s="185"/>
      <c r="B92" s="202"/>
    </row>
    <row r="93" spans="1:217" ht="15" x14ac:dyDescent="0.25">
      <c r="A93" s="187"/>
      <c r="B93" s="188"/>
    </row>
    <row r="94" spans="1:217" ht="15" x14ac:dyDescent="0.25">
      <c r="A94" s="185"/>
      <c r="B94" s="202"/>
    </row>
    <row r="95" spans="1:217" ht="15" x14ac:dyDescent="0.25">
      <c r="A95" s="185"/>
      <c r="B95" s="202"/>
    </row>
    <row r="96" spans="1:217" ht="15" x14ac:dyDescent="0.25">
      <c r="A96" s="185"/>
      <c r="B96" s="202"/>
    </row>
    <row r="97" spans="1:2" ht="15" x14ac:dyDescent="0.25">
      <c r="A97" s="195"/>
      <c r="B97" s="196"/>
    </row>
    <row r="98" spans="1:2" ht="15" x14ac:dyDescent="0.25">
      <c r="A98" s="195"/>
      <c r="B98" s="195"/>
    </row>
    <row r="99" spans="1:2" ht="15" x14ac:dyDescent="0.25">
      <c r="A99" s="195"/>
      <c r="B99" s="195"/>
    </row>
    <row r="100" spans="1:2" ht="15" x14ac:dyDescent="0.25">
      <c r="A100" s="195"/>
      <c r="B100" s="195"/>
    </row>
    <row r="101" spans="1:2" ht="15" x14ac:dyDescent="0.25">
      <c r="A101" s="198"/>
      <c r="B101" s="199"/>
    </row>
    <row r="102" spans="1:2" ht="15" x14ac:dyDescent="0.25">
      <c r="A102" s="198"/>
      <c r="B102" s="198"/>
    </row>
    <row r="103" spans="1:2" ht="15" x14ac:dyDescent="0.25">
      <c r="A103" s="198"/>
      <c r="B103" s="198"/>
    </row>
    <row r="104" spans="1:2" ht="15" x14ac:dyDescent="0.25">
      <c r="A104" s="198"/>
      <c r="B104" s="198"/>
    </row>
    <row r="105" spans="1:2" ht="15" x14ac:dyDescent="0.25">
      <c r="A105" s="198"/>
      <c r="B105" s="199"/>
    </row>
    <row r="106" spans="1:2" ht="15" x14ac:dyDescent="0.25">
      <c r="A106" s="198"/>
      <c r="B106" s="198"/>
    </row>
    <row r="107" spans="1:2" ht="15" x14ac:dyDescent="0.25">
      <c r="A107" s="198"/>
      <c r="B107" s="198"/>
    </row>
    <row r="108" spans="1:2" ht="15" x14ac:dyDescent="0.25">
      <c r="A108" s="198"/>
      <c r="B108" s="198"/>
    </row>
    <row r="109" spans="1:2" ht="15" x14ac:dyDescent="0.25">
      <c r="A109" s="195"/>
      <c r="B109" s="196"/>
    </row>
    <row r="110" spans="1:2" ht="15" x14ac:dyDescent="0.25">
      <c r="A110" s="195"/>
      <c r="B110" s="195"/>
    </row>
    <row r="111" spans="1:2" ht="15" x14ac:dyDescent="0.25">
      <c r="A111" s="195"/>
      <c r="B111" s="195"/>
    </row>
    <row r="112" spans="1:2" ht="15" x14ac:dyDescent="0.25">
      <c r="A112" s="195"/>
      <c r="B112" s="195"/>
    </row>
    <row r="113" spans="1:2" ht="15" x14ac:dyDescent="0.25"/>
    <row r="114" spans="1:2" ht="15" x14ac:dyDescent="0.25">
      <c r="A114" s="200"/>
      <c r="B114" s="200"/>
    </row>
    <row r="115" spans="1:2" ht="15" x14ac:dyDescent="0.25">
      <c r="A115" s="201"/>
      <c r="B115" s="178"/>
    </row>
    <row r="116" spans="1:2" ht="15" x14ac:dyDescent="0.25">
      <c r="A116" s="187"/>
      <c r="B116" s="188"/>
    </row>
    <row r="117" spans="1:2" ht="15" x14ac:dyDescent="0.25">
      <c r="A117" s="185"/>
      <c r="B117" s="202"/>
    </row>
    <row r="118" spans="1:2" ht="15" x14ac:dyDescent="0.25">
      <c r="A118" s="185"/>
      <c r="B118" s="202"/>
    </row>
    <row r="119" spans="1:2" ht="15" x14ac:dyDescent="0.25">
      <c r="A119" s="185"/>
      <c r="B119" s="202"/>
    </row>
    <row r="120" spans="1:2" ht="15" x14ac:dyDescent="0.25">
      <c r="A120" s="187"/>
      <c r="B120" s="188"/>
    </row>
    <row r="121" spans="1:2" ht="15" x14ac:dyDescent="0.25">
      <c r="A121" s="185"/>
      <c r="B121" s="202"/>
    </row>
    <row r="122" spans="1:2" ht="15" x14ac:dyDescent="0.25">
      <c r="A122" s="185"/>
      <c r="B122" s="202"/>
    </row>
    <row r="123" spans="1:2" ht="15" x14ac:dyDescent="0.25">
      <c r="A123" s="185"/>
      <c r="B123" s="202"/>
    </row>
    <row r="124" spans="1:2" ht="15" x14ac:dyDescent="0.25">
      <c r="A124" s="195"/>
      <c r="B124" s="196"/>
    </row>
    <row r="125" spans="1:2" ht="15" x14ac:dyDescent="0.25">
      <c r="A125" s="195"/>
      <c r="B125" s="195"/>
    </row>
    <row r="126" spans="1:2" ht="15" x14ac:dyDescent="0.25">
      <c r="A126" s="195"/>
      <c r="B126" s="195"/>
    </row>
    <row r="127" spans="1:2" ht="15" x14ac:dyDescent="0.25">
      <c r="A127" s="195"/>
      <c r="B127" s="195"/>
    </row>
    <row r="128" spans="1:2" ht="15" x14ac:dyDescent="0.25">
      <c r="A128" s="198"/>
      <c r="B128" s="199"/>
    </row>
    <row r="129" spans="1:2" ht="15" x14ac:dyDescent="0.25">
      <c r="A129" s="198"/>
      <c r="B129" s="198"/>
    </row>
    <row r="130" spans="1:2" ht="15" x14ac:dyDescent="0.25">
      <c r="A130" s="198"/>
      <c r="B130" s="198"/>
    </row>
    <row r="131" spans="1:2" ht="15" x14ac:dyDescent="0.25">
      <c r="A131" s="198"/>
      <c r="B131" s="198"/>
    </row>
    <row r="132" spans="1:2" ht="15" x14ac:dyDescent="0.25">
      <c r="A132" s="198"/>
      <c r="B132" s="199"/>
    </row>
    <row r="133" spans="1:2" ht="15" x14ac:dyDescent="0.25">
      <c r="A133" s="198"/>
      <c r="B133" s="198"/>
    </row>
    <row r="134" spans="1:2" ht="15" x14ac:dyDescent="0.25">
      <c r="A134" s="198"/>
      <c r="B134" s="198"/>
    </row>
    <row r="135" spans="1:2" ht="15" x14ac:dyDescent="0.25">
      <c r="A135" s="198"/>
      <c r="B135" s="198"/>
    </row>
    <row r="136" spans="1:2" ht="15" x14ac:dyDescent="0.25">
      <c r="A136" s="195"/>
      <c r="B136" s="196"/>
    </row>
    <row r="137" spans="1:2" ht="15" x14ac:dyDescent="0.25">
      <c r="A137" s="195"/>
      <c r="B137" s="195"/>
    </row>
    <row r="138" spans="1:2" ht="15" x14ac:dyDescent="0.25">
      <c r="A138" s="195"/>
      <c r="B138" s="195"/>
    </row>
    <row r="139" spans="1:2" ht="15" x14ac:dyDescent="0.25">
      <c r="A139" s="195"/>
      <c r="B139" s="195"/>
    </row>
    <row r="140" spans="1:2" ht="15" x14ac:dyDescent="0.25"/>
    <row r="141" spans="1:2" ht="15" x14ac:dyDescent="0.25">
      <c r="A141" s="200"/>
      <c r="B141" s="200"/>
    </row>
    <row r="142" spans="1:2" ht="15" x14ac:dyDescent="0.25">
      <c r="A142" s="201"/>
      <c r="B142" s="178"/>
    </row>
    <row r="143" spans="1:2" ht="15" x14ac:dyDescent="0.25">
      <c r="A143" s="187"/>
      <c r="B143" s="188"/>
    </row>
    <row r="144" spans="1:2" ht="15" x14ac:dyDescent="0.25">
      <c r="A144" s="185"/>
      <c r="B144" s="202"/>
    </row>
    <row r="145" spans="1:2" ht="15" x14ac:dyDescent="0.25">
      <c r="A145" s="185"/>
      <c r="B145" s="202"/>
    </row>
    <row r="146" spans="1:2" ht="15" x14ac:dyDescent="0.25">
      <c r="A146" s="185"/>
      <c r="B146" s="202"/>
    </row>
    <row r="147" spans="1:2" ht="15" x14ac:dyDescent="0.25">
      <c r="A147" s="187"/>
      <c r="B147" s="188"/>
    </row>
    <row r="148" spans="1:2" ht="15" x14ac:dyDescent="0.25">
      <c r="A148" s="185"/>
      <c r="B148" s="202"/>
    </row>
    <row r="149" spans="1:2" ht="15" x14ac:dyDescent="0.25">
      <c r="A149" s="185"/>
      <c r="B149" s="202"/>
    </row>
    <row r="150" spans="1:2" ht="15" x14ac:dyDescent="0.25">
      <c r="A150" s="185"/>
      <c r="B150" s="202"/>
    </row>
    <row r="151" spans="1:2" ht="15" x14ac:dyDescent="0.25">
      <c r="A151" s="195"/>
      <c r="B151" s="196"/>
    </row>
    <row r="152" spans="1:2" ht="15" x14ac:dyDescent="0.25">
      <c r="A152" s="195"/>
      <c r="B152" s="195"/>
    </row>
    <row r="153" spans="1:2" ht="15" x14ac:dyDescent="0.25">
      <c r="A153" s="195"/>
      <c r="B153" s="195"/>
    </row>
    <row r="154" spans="1:2" ht="15" x14ac:dyDescent="0.25">
      <c r="A154" s="195"/>
      <c r="B154" s="195"/>
    </row>
    <row r="155" spans="1:2" ht="15" x14ac:dyDescent="0.25">
      <c r="A155" s="198"/>
      <c r="B155" s="199"/>
    </row>
    <row r="156" spans="1:2" ht="15" x14ac:dyDescent="0.25">
      <c r="A156" s="198"/>
      <c r="B156" s="198"/>
    </row>
    <row r="157" spans="1:2" ht="15" x14ac:dyDescent="0.25">
      <c r="A157" s="198"/>
      <c r="B157" s="198"/>
    </row>
    <row r="158" spans="1:2" ht="15" x14ac:dyDescent="0.25">
      <c r="A158" s="198"/>
      <c r="B158" s="198"/>
    </row>
    <row r="159" spans="1:2" ht="15" x14ac:dyDescent="0.25">
      <c r="A159" s="198"/>
      <c r="B159" s="199"/>
    </row>
    <row r="160" spans="1:2" ht="15" x14ac:dyDescent="0.25">
      <c r="A160" s="198"/>
      <c r="B160" s="198"/>
    </row>
    <row r="161" spans="1:2" ht="15" x14ac:dyDescent="0.25">
      <c r="A161" s="198"/>
      <c r="B161" s="198"/>
    </row>
    <row r="162" spans="1:2" ht="15" x14ac:dyDescent="0.25">
      <c r="A162" s="198"/>
      <c r="B162" s="198"/>
    </row>
    <row r="163" spans="1:2" ht="15" x14ac:dyDescent="0.25">
      <c r="A163" s="195"/>
      <c r="B163" s="196"/>
    </row>
    <row r="164" spans="1:2" ht="15" x14ac:dyDescent="0.25">
      <c r="A164" s="195"/>
      <c r="B164" s="195"/>
    </row>
    <row r="165" spans="1:2" ht="15" x14ac:dyDescent="0.25">
      <c r="A165" s="195"/>
      <c r="B165" s="195"/>
    </row>
    <row r="166" spans="1:2" ht="15" x14ac:dyDescent="0.25">
      <c r="A166" s="195"/>
      <c r="B166" s="195"/>
    </row>
  </sheetData>
  <mergeCells count="14">
    <mergeCell ref="AA2:AC2"/>
    <mergeCell ref="AA26:AC26"/>
    <mergeCell ref="W26:Z26"/>
    <mergeCell ref="C2:F2"/>
    <mergeCell ref="G2:J2"/>
    <mergeCell ref="K2:N2"/>
    <mergeCell ref="O2:R2"/>
    <mergeCell ref="S2:V2"/>
    <mergeCell ref="C26:F26"/>
    <mergeCell ref="G26:J26"/>
    <mergeCell ref="K26:N26"/>
    <mergeCell ref="O26:R26"/>
    <mergeCell ref="S26:V26"/>
    <mergeCell ref="W2:Z2"/>
  </mergeCells>
  <phoneticPr fontId="29" type="noConversion"/>
  <printOptions horizontalCentered="1" gridLines="1" gridLinesSet="0"/>
  <pageMargins left="0" right="0" top="0.78740157480314965" bottom="0.59055118110236227" header="0.51181102362204722" footer="0.31496062992125984"/>
  <pageSetup paperSize="9" scale="59" orientation="landscape" blackAndWhite="1" r:id="rId1"/>
  <headerFooter alignWithMargins="0">
    <oddHeader>&amp;L&amp;F&amp;C&amp;A&amp;R&amp;D</oddHeader>
    <oddFooter>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63:G68"/>
  <sheetViews>
    <sheetView workbookViewId="0">
      <selection activeCell="Q18" sqref="Q18"/>
    </sheetView>
  </sheetViews>
  <sheetFormatPr defaultRowHeight="15" x14ac:dyDescent="0.25"/>
  <sheetData>
    <row r="63" spans="2:7" x14ac:dyDescent="0.25">
      <c r="G63" s="29"/>
    </row>
    <row r="64" spans="2:7" x14ac:dyDescent="0.25">
      <c r="B64" s="3"/>
      <c r="C64" s="29"/>
    </row>
    <row r="65" spans="2:3" x14ac:dyDescent="0.25">
      <c r="B65" s="3"/>
      <c r="C65" s="29"/>
    </row>
    <row r="66" spans="2:3" x14ac:dyDescent="0.25">
      <c r="B66" s="3"/>
      <c r="C66" s="29"/>
    </row>
    <row r="67" spans="2:3" x14ac:dyDescent="0.25">
      <c r="B67" s="4"/>
      <c r="C67" s="29"/>
    </row>
    <row r="68" spans="2:3" x14ac:dyDescent="0.25">
      <c r="B68" s="2"/>
      <c r="C68" s="30"/>
    </row>
  </sheetData>
  <pageMargins left="0.5" right="0" top="0.5" bottom="0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14</vt:i4>
      </vt:variant>
    </vt:vector>
  </HeadingPairs>
  <TitlesOfParts>
    <vt:vector size="31" baseType="lpstr">
      <vt:lpstr>USE OF DATA</vt:lpstr>
      <vt:lpstr>Summary</vt:lpstr>
      <vt:lpstr>Summary IPD</vt:lpstr>
      <vt:lpstr>Original_VA</vt:lpstr>
      <vt:lpstr>Original_Growth</vt:lpstr>
      <vt:lpstr>Original_IPD</vt:lpstr>
      <vt:lpstr>Deseason_VA</vt:lpstr>
      <vt:lpstr>Deseason_Growth</vt:lpstr>
      <vt:lpstr>Deseason_Growth_Decomp</vt:lpstr>
      <vt:lpstr>Deseason</vt:lpstr>
      <vt:lpstr>Trend_VA</vt:lpstr>
      <vt:lpstr>Trend_Growth</vt:lpstr>
      <vt:lpstr>TS IPD</vt:lpstr>
      <vt:lpstr>Graphs</vt:lpstr>
      <vt:lpstr>Original_Expenditure</vt:lpstr>
      <vt:lpstr>Deseason_Exp</vt:lpstr>
      <vt:lpstr>Graphs Original</vt:lpstr>
      <vt:lpstr>Deseason!Print_Area</vt:lpstr>
      <vt:lpstr>Deseason_Exp!Print_Area</vt:lpstr>
      <vt:lpstr>Deseason_Growth!Print_Area</vt:lpstr>
      <vt:lpstr>Deseason_Growth_Decomp!Print_Area</vt:lpstr>
      <vt:lpstr>Deseason_VA!Print_Area</vt:lpstr>
      <vt:lpstr>Original_Expenditure!Print_Area</vt:lpstr>
      <vt:lpstr>Original_Growth!Print_Area</vt:lpstr>
      <vt:lpstr>Original_IPD!Print_Area</vt:lpstr>
      <vt:lpstr>Original_VA!Print_Area</vt:lpstr>
      <vt:lpstr>Summary!Print_Area</vt:lpstr>
      <vt:lpstr>'Summary IPD'!Print_Area</vt:lpstr>
      <vt:lpstr>Trend_Growth!Print_Area</vt:lpstr>
      <vt:lpstr>Trend_VA!Print_Area</vt:lpstr>
      <vt:lpstr>'TS IPD'!Print_Area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EZRA</cp:lastModifiedBy>
  <cp:lastPrinted>2024-06-19T15:27:46Z</cp:lastPrinted>
  <dcterms:created xsi:type="dcterms:W3CDTF">2014-11-20T08:31:08Z</dcterms:created>
  <dcterms:modified xsi:type="dcterms:W3CDTF">2024-06-25T16:31:34Z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