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from D\National Accounts\QGDP Q12025_26\QGDP_Dissem Tables\Q1 202526\"/>
    </mc:Choice>
  </mc:AlternateContent>
  <xr:revisionPtr revIDLastSave="0" documentId="13_ncr:1_{3E346BE8-BB74-4EF5-80E7-490F614D6DE7}" xr6:coauthVersionLast="47" xr6:coauthVersionMax="47" xr10:uidLastSave="{00000000-0000-0000-0000-000000000000}"/>
  <bookViews>
    <workbookView xWindow="-120" yWindow="-120" windowWidth="29040" windowHeight="15720" tabRatio="713" activeTab="8" xr2:uid="{00000000-000D-0000-FFFF-FFFF00000000}"/>
  </bookViews>
  <sheets>
    <sheet name="Summary" sheetId="2" r:id="rId1"/>
    <sheet name="Original_VA" sheetId="4" r:id="rId2"/>
    <sheet name="Original_%share" sheetId="6" r:id="rId3"/>
    <sheet name="Deseason_VA" sheetId="1" r:id="rId4"/>
    <sheet name="Deseason_%share" sheetId="8" r:id="rId5"/>
    <sheet name="Trend_VA" sheetId="9" r:id="rId6"/>
    <sheet name="Trend_%share" sheetId="11" r:id="rId7"/>
    <sheet name="Original_Expenditure" sheetId="15" r:id="rId8"/>
    <sheet name="Deseason_Exp" sheetId="16" r:id="rId9"/>
    <sheet name="OS VA CP Growth" sheetId="5" state="hidden" r:id="rId10"/>
    <sheet name="SA VA CKP growth" sheetId="7" state="hidden" r:id="rId11"/>
  </sheets>
  <externalReferences>
    <externalReference r:id="rId12"/>
  </externalReferences>
  <definedNames>
    <definedName name="_xlnm.Print_Area" localSheetId="4">'Deseason_%share'!$A$1:$R$37</definedName>
    <definedName name="_xlnm.Print_Area" localSheetId="8">Deseason_Exp!$A$1:$S$51</definedName>
    <definedName name="_xlnm.Print_Area" localSheetId="3">Deseason_VA!$A$1:$R$37</definedName>
    <definedName name="_xlnm.Print_Area" localSheetId="2">'Original_%share'!$A$1:$R$37</definedName>
    <definedName name="_xlnm.Print_Area" localSheetId="7">Original_Expenditure!$A$1:$S$51</definedName>
    <definedName name="_xlnm.Print_Area" localSheetId="1">Original_VA!$A$1:$R$37</definedName>
    <definedName name="_xlnm.Print_Area" localSheetId="0">Summary!$A$1:$R$55</definedName>
    <definedName name="_xlnm.Print_Area" localSheetId="6">'Trend_%share'!$A$1:$R$37</definedName>
    <definedName name="_xlnm.Print_Area" localSheetId="5">Trend_VA!$A$1:$R$37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7" l="1"/>
  <c r="E26" i="7" l="1"/>
  <c r="D26" i="7"/>
  <c r="F26" i="7" l="1"/>
  <c r="Q26" i="7" l="1"/>
  <c r="J26" i="7"/>
  <c r="N26" i="7"/>
  <c r="Z26" i="7"/>
  <c r="S26" i="7"/>
  <c r="T26" i="7"/>
  <c r="W26" i="7"/>
  <c r="M26" i="7"/>
  <c r="L26" i="7"/>
  <c r="V26" i="7"/>
  <c r="O26" i="7"/>
  <c r="R26" i="7"/>
  <c r="Y26" i="7"/>
  <c r="P26" i="7"/>
  <c r="AA26" i="7"/>
  <c r="K26" i="7"/>
  <c r="G26" i="7"/>
  <c r="H26" i="7"/>
  <c r="U26" i="7"/>
  <c r="X26" i="7"/>
  <c r="I26" i="7"/>
  <c r="AB26" i="7"/>
  <c r="Y21" i="7" l="1"/>
  <c r="P21" i="7"/>
  <c r="Q21" i="7"/>
  <c r="T21" i="7"/>
  <c r="E21" i="7"/>
  <c r="G20" i="7"/>
  <c r="N20" i="7"/>
  <c r="V20" i="7"/>
  <c r="F11" i="7"/>
  <c r="AB11" i="7"/>
  <c r="O10" i="7"/>
  <c r="T10" i="7"/>
  <c r="F10" i="7"/>
  <c r="L11" i="7"/>
  <c r="W11" i="7"/>
  <c r="H11" i="7"/>
  <c r="AB10" i="7"/>
  <c r="Z21" i="7"/>
  <c r="U20" i="7"/>
  <c r="AA20" i="7"/>
  <c r="P11" i="7"/>
  <c r="Y11" i="7"/>
  <c r="AB21" i="7"/>
  <c r="M21" i="7"/>
  <c r="J21" i="7"/>
  <c r="Y20" i="7"/>
  <c r="I11" i="7"/>
  <c r="D11" i="7"/>
  <c r="S11" i="7"/>
  <c r="C11" i="7"/>
  <c r="U11" i="7"/>
  <c r="Q10" i="7"/>
  <c r="I10" i="7"/>
  <c r="S21" i="7"/>
  <c r="G21" i="7"/>
  <c r="W21" i="7"/>
  <c r="D21" i="7"/>
  <c r="K21" i="7"/>
  <c r="X21" i="7"/>
  <c r="W20" i="7"/>
  <c r="R20" i="7"/>
  <c r="Q20" i="7"/>
  <c r="J11" i="7"/>
  <c r="O11" i="7"/>
  <c r="R10" i="7"/>
  <c r="AB20" i="7"/>
  <c r="D20" i="7"/>
  <c r="D10" i="7"/>
  <c r="J10" i="7"/>
  <c r="E10" i="7"/>
  <c r="C21" i="7"/>
  <c r="N21" i="7"/>
  <c r="L21" i="7"/>
  <c r="H21" i="7"/>
  <c r="AA21" i="7"/>
  <c r="S20" i="7"/>
  <c r="J20" i="7"/>
  <c r="H20" i="7"/>
  <c r="N11" i="7"/>
  <c r="G11" i="7"/>
  <c r="K10" i="7"/>
  <c r="W10" i="7"/>
  <c r="S10" i="7"/>
  <c r="G10" i="7"/>
  <c r="AA10" i="7"/>
  <c r="Q11" i="7"/>
  <c r="K20" i="7"/>
  <c r="T11" i="7"/>
  <c r="Z11" i="7"/>
  <c r="M11" i="7"/>
  <c r="P10" i="7"/>
  <c r="R21" i="7"/>
  <c r="I21" i="7"/>
  <c r="X20" i="7"/>
  <c r="Z20" i="7"/>
  <c r="O20" i="7"/>
  <c r="T20" i="7"/>
  <c r="P20" i="7"/>
  <c r="C20" i="7"/>
  <c r="I20" i="7"/>
  <c r="V11" i="7"/>
  <c r="X11" i="7"/>
  <c r="K11" i="7"/>
  <c r="R11" i="7"/>
  <c r="M10" i="7"/>
  <c r="U10" i="7"/>
  <c r="Z10" i="7"/>
  <c r="V10" i="7"/>
  <c r="O21" i="7"/>
  <c r="U21" i="7"/>
  <c r="F21" i="7"/>
  <c r="V21" i="7"/>
  <c r="L20" i="7"/>
  <c r="F20" i="7"/>
  <c r="E20" i="7"/>
  <c r="N10" i="7"/>
  <c r="L10" i="7"/>
  <c r="M20" i="7"/>
  <c r="AA11" i="7"/>
  <c r="E11" i="7"/>
  <c r="X10" i="7"/>
  <c r="Y10" i="7"/>
  <c r="H10" i="7"/>
  <c r="C10" i="7"/>
  <c r="C12" i="7" l="1"/>
  <c r="AA12" i="7"/>
  <c r="G12" i="7"/>
  <c r="Z12" i="7"/>
  <c r="Q12" i="7"/>
  <c r="N8" i="7"/>
  <c r="Y8" i="7"/>
  <c r="Q8" i="7"/>
  <c r="O8" i="7"/>
  <c r="X19" i="7"/>
  <c r="X14" i="7"/>
  <c r="X18" i="7"/>
  <c r="K18" i="7"/>
  <c r="V18" i="7"/>
  <c r="I12" i="7"/>
  <c r="M12" i="7"/>
  <c r="Z8" i="7"/>
  <c r="U8" i="7"/>
  <c r="R8" i="7"/>
  <c r="C8" i="7"/>
  <c r="AB19" i="7"/>
  <c r="AB14" i="7"/>
  <c r="Y19" i="7"/>
  <c r="Y14" i="7"/>
  <c r="E19" i="7"/>
  <c r="E14" i="7"/>
  <c r="D19" i="7"/>
  <c r="D14" i="7"/>
  <c r="C18" i="7"/>
  <c r="E18" i="7"/>
  <c r="J12" i="7"/>
  <c r="AB12" i="7"/>
  <c r="N12" i="7"/>
  <c r="D12" i="7"/>
  <c r="K12" i="7"/>
  <c r="X12" i="7"/>
  <c r="F8" i="7"/>
  <c r="L8" i="7"/>
  <c r="V8" i="7"/>
  <c r="H8" i="7"/>
  <c r="G19" i="7"/>
  <c r="G14" i="7"/>
  <c r="U18" i="7"/>
  <c r="AA18" i="7"/>
  <c r="U12" i="7"/>
  <c r="H12" i="7"/>
  <c r="P12" i="7"/>
  <c r="E8" i="7"/>
  <c r="D8" i="7"/>
  <c r="N14" i="7"/>
  <c r="N19" i="7"/>
  <c r="C19" i="7"/>
  <c r="C14" i="7"/>
  <c r="C13" i="7" s="1"/>
  <c r="H18" i="7"/>
  <c r="N18" i="7"/>
  <c r="S12" i="7"/>
  <c r="T12" i="7"/>
  <c r="AA8" i="7"/>
  <c r="K8" i="7"/>
  <c r="AB8" i="7"/>
  <c r="J8" i="7"/>
  <c r="L19" i="7"/>
  <c r="L14" i="7"/>
  <c r="P19" i="7"/>
  <c r="P14" i="7"/>
  <c r="R19" i="7"/>
  <c r="R14" i="7"/>
  <c r="AA19" i="7"/>
  <c r="AA14" i="7"/>
  <c r="AA13" i="7" s="1"/>
  <c r="V19" i="7"/>
  <c r="V14" i="7"/>
  <c r="V13" i="7" s="1"/>
  <c r="K19" i="7"/>
  <c r="K14" i="7"/>
  <c r="K13" i="7" s="1"/>
  <c r="J18" i="7"/>
  <c r="R18" i="7"/>
  <c r="M18" i="7"/>
  <c r="W12" i="7"/>
  <c r="Y12" i="7"/>
  <c r="G8" i="7"/>
  <c r="S8" i="7"/>
  <c r="M8" i="7"/>
  <c r="U19" i="7"/>
  <c r="U14" i="7"/>
  <c r="U13" i="7" s="1"/>
  <c r="H19" i="7"/>
  <c r="H14" i="7"/>
  <c r="H13" i="7" s="1"/>
  <c r="Q19" i="7"/>
  <c r="Q14" i="7"/>
  <c r="M19" i="7"/>
  <c r="M14" i="7"/>
  <c r="M13" i="7" s="1"/>
  <c r="S19" i="7"/>
  <c r="S14" i="7"/>
  <c r="W19" i="7"/>
  <c r="W14" i="7"/>
  <c r="L18" i="7"/>
  <c r="T18" i="7"/>
  <c r="G18" i="7"/>
  <c r="S18" i="7"/>
  <c r="R12" i="7"/>
  <c r="O12" i="7"/>
  <c r="V12" i="7"/>
  <c r="F12" i="7"/>
  <c r="I8" i="7"/>
  <c r="W8" i="7"/>
  <c r="T19" i="7"/>
  <c r="T14" i="7"/>
  <c r="O19" i="7"/>
  <c r="O14" i="7"/>
  <c r="F14" i="7"/>
  <c r="F19" i="7"/>
  <c r="Y18" i="7"/>
  <c r="O18" i="7"/>
  <c r="F18" i="7"/>
  <c r="Q18" i="7"/>
  <c r="W18" i="7"/>
  <c r="I18" i="7"/>
  <c r="E12" i="7"/>
  <c r="L12" i="7"/>
  <c r="X8" i="7"/>
  <c r="P8" i="7"/>
  <c r="T8" i="7"/>
  <c r="J14" i="7"/>
  <c r="J13" i="7" s="1"/>
  <c r="J19" i="7"/>
  <c r="Z19" i="7"/>
  <c r="Z14" i="7"/>
  <c r="I19" i="7"/>
  <c r="I14" i="7"/>
  <c r="D18" i="7"/>
  <c r="AB18" i="7"/>
  <c r="P18" i="7"/>
  <c r="Z18" i="7"/>
  <c r="I13" i="7" l="1"/>
  <c r="Z13" i="7"/>
  <c r="O13" i="7"/>
  <c r="T13" i="7"/>
  <c r="W13" i="7"/>
  <c r="S13" i="7"/>
  <c r="Q13" i="7"/>
  <c r="R13" i="7"/>
  <c r="P13" i="7"/>
  <c r="L13" i="7"/>
  <c r="G13" i="7"/>
  <c r="D13" i="7"/>
  <c r="E13" i="7"/>
  <c r="Y13" i="7"/>
  <c r="AB13" i="7"/>
  <c r="X13" i="7"/>
  <c r="F13" i="7"/>
  <c r="N13" i="7"/>
  <c r="Y7" i="7" l="1"/>
  <c r="Y6" i="7" s="1"/>
  <c r="Y5" i="7" s="1"/>
  <c r="W7" i="7"/>
  <c r="W6" i="7" s="1"/>
  <c r="W5" i="7" s="1"/>
  <c r="D7" i="7"/>
  <c r="D6" i="7" s="1"/>
  <c r="D5" i="7" s="1"/>
  <c r="S7" i="7"/>
  <c r="S6" i="7" s="1"/>
  <c r="S5" i="7" s="1"/>
  <c r="K7" i="7"/>
  <c r="K6" i="7" s="1"/>
  <c r="K5" i="7" s="1"/>
  <c r="X7" i="7"/>
  <c r="X6" i="7" s="1"/>
  <c r="X5" i="7" s="1"/>
  <c r="R7" i="7"/>
  <c r="R6" i="7" s="1"/>
  <c r="R5" i="7" s="1"/>
  <c r="G7" i="7"/>
  <c r="G6" i="7" s="1"/>
  <c r="G5" i="7" s="1"/>
  <c r="E7" i="7"/>
  <c r="E6" i="7" s="1"/>
  <c r="E5" i="7" s="1"/>
  <c r="Z7" i="7"/>
  <c r="Z6" i="7" s="1"/>
  <c r="Z5" i="7" s="1"/>
  <c r="P7" i="7"/>
  <c r="P6" i="7" s="1"/>
  <c r="P5" i="7" s="1"/>
  <c r="T7" i="7"/>
  <c r="T6" i="7" s="1"/>
  <c r="T5" i="7" s="1"/>
  <c r="AB7" i="7"/>
  <c r="AB6" i="7" s="1"/>
  <c r="AB5" i="7" s="1"/>
  <c r="U7" i="7"/>
  <c r="U6" i="7" s="1"/>
  <c r="U5" i="7" s="1"/>
  <c r="I7" i="7"/>
  <c r="I6" i="7" s="1"/>
  <c r="I5" i="7" s="1"/>
  <c r="L7" i="7"/>
  <c r="L6" i="7" s="1"/>
  <c r="L5" i="7" s="1"/>
  <c r="N7" i="7"/>
  <c r="N6" i="7" s="1"/>
  <c r="N5" i="7" s="1"/>
  <c r="Q7" i="7"/>
  <c r="Q6" i="7" s="1"/>
  <c r="Q5" i="7" s="1"/>
  <c r="J7" i="7"/>
  <c r="J6" i="7" s="1"/>
  <c r="J5" i="7" s="1"/>
  <c r="M7" i="7"/>
  <c r="M6" i="7" s="1"/>
  <c r="M5" i="7" s="1"/>
  <c r="H7" i="7"/>
  <c r="H6" i="7" s="1"/>
  <c r="H5" i="7" s="1"/>
  <c r="O7" i="7"/>
  <c r="O6" i="7" s="1"/>
  <c r="O5" i="7" s="1"/>
  <c r="V7" i="7"/>
  <c r="V6" i="7" s="1"/>
  <c r="V5" i="7" s="1"/>
  <c r="AA7" i="7"/>
  <c r="AA6" i="7" s="1"/>
  <c r="AA5" i="7" s="1"/>
  <c r="C7" i="7"/>
  <c r="C6" i="7" s="1"/>
  <c r="C5" i="7" s="1"/>
  <c r="F7" i="7"/>
  <c r="F6" i="7" s="1"/>
  <c r="F5" i="7" s="1"/>
  <c r="F28" i="7" l="1"/>
  <c r="I24" i="7"/>
  <c r="J32" i="7"/>
  <c r="F25" i="7"/>
  <c r="G31" i="7"/>
  <c r="I23" i="7"/>
  <c r="M25" i="7"/>
  <c r="P16" i="7"/>
  <c r="Q27" i="7"/>
  <c r="S9" i="7"/>
  <c r="U31" i="7"/>
  <c r="Z9" i="7"/>
  <c r="E22" i="7"/>
  <c r="E9" i="7"/>
  <c r="G22" i="7"/>
  <c r="H30" i="7"/>
  <c r="P15" i="7"/>
  <c r="Q24" i="7"/>
  <c r="X30" i="7"/>
  <c r="U16" i="7"/>
  <c r="X9" i="7"/>
  <c r="Y23" i="7"/>
  <c r="Z29" i="7"/>
  <c r="AB22" i="7"/>
  <c r="N22" i="7"/>
  <c r="R28" i="7"/>
  <c r="T15" i="7"/>
  <c r="U28" i="7"/>
  <c r="AA28" i="7"/>
  <c r="G9" i="7"/>
  <c r="I29" i="7"/>
  <c r="P29" i="7"/>
  <c r="S25" i="7"/>
  <c r="T31" i="7"/>
  <c r="AA31" i="7"/>
  <c r="I17" i="7"/>
  <c r="L17" i="7"/>
  <c r="O15" i="7"/>
  <c r="W30" i="7"/>
  <c r="M16" i="7"/>
  <c r="W9" i="7"/>
  <c r="AB27" i="7"/>
  <c r="G15" i="7"/>
  <c r="R30" i="7"/>
  <c r="AA30" i="7"/>
  <c r="H25" i="7"/>
  <c r="K16" i="7"/>
  <c r="L27" i="7"/>
  <c r="S27" i="7"/>
  <c r="AA22" i="7"/>
  <c r="G32" i="7"/>
  <c r="J30" i="7"/>
  <c r="O17" i="7"/>
  <c r="AB30" i="7"/>
  <c r="F23" i="7"/>
  <c r="G29" i="7"/>
  <c r="I16" i="7"/>
  <c r="N29" i="7"/>
  <c r="Q25" i="7"/>
  <c r="R31" i="7"/>
  <c r="AA16" i="7"/>
  <c r="E16" i="7"/>
  <c r="F15" i="7"/>
  <c r="T28" i="7"/>
  <c r="J16" i="7"/>
  <c r="M9" i="7"/>
  <c r="Q16" i="7"/>
  <c r="V29" i="7"/>
  <c r="Y27" i="7"/>
  <c r="AA9" i="7"/>
  <c r="AB23" i="7"/>
  <c r="K17" i="7"/>
  <c r="L30" i="7"/>
  <c r="N17" i="7"/>
  <c r="R24" i="7"/>
  <c r="X22" i="7"/>
  <c r="H16" i="7"/>
  <c r="L23" i="7"/>
  <c r="P27" i="7"/>
  <c r="R9" i="7"/>
  <c r="S23" i="7"/>
  <c r="T29" i="7"/>
  <c r="F32" i="7"/>
  <c r="I32" i="7"/>
  <c r="O28" i="7"/>
  <c r="Q15" i="7"/>
  <c r="U24" i="7"/>
  <c r="V32" i="7"/>
  <c r="Y32" i="7"/>
  <c r="F31" i="7"/>
  <c r="I27" i="7"/>
  <c r="L25" i="7"/>
  <c r="Y9" i="7"/>
  <c r="AA29" i="7"/>
  <c r="G30" i="7"/>
  <c r="P24" i="7"/>
  <c r="T30" i="7"/>
  <c r="Y17" i="7"/>
  <c r="G27" i="7"/>
  <c r="P9" i="7"/>
  <c r="Q23" i="7"/>
  <c r="X23" i="7"/>
  <c r="AB25" i="7"/>
  <c r="E23" i="7"/>
  <c r="H15" i="7"/>
  <c r="I28" i="7"/>
  <c r="O22" i="7"/>
  <c r="P32" i="7"/>
  <c r="R22" i="7"/>
  <c r="J29" i="7"/>
  <c r="M27" i="7"/>
  <c r="O9" i="7"/>
  <c r="Q29" i="7"/>
  <c r="T25" i="7"/>
  <c r="F30" i="7"/>
  <c r="S30" i="7"/>
  <c r="U17" i="7"/>
  <c r="Y28" i="7"/>
  <c r="G23" i="7"/>
  <c r="H29" i="7"/>
  <c r="K25" i="7"/>
  <c r="V27" i="7"/>
  <c r="K15" i="7"/>
  <c r="O24" i="7"/>
  <c r="S32" i="7"/>
  <c r="V30" i="7"/>
  <c r="X17" i="7"/>
  <c r="AA15" i="7"/>
  <c r="K27" i="7"/>
  <c r="U23" i="7"/>
  <c r="E32" i="7"/>
  <c r="AB24" i="7"/>
  <c r="E27" i="7"/>
  <c r="H17" i="7"/>
  <c r="I30" i="7"/>
  <c r="L28" i="7"/>
  <c r="U22" i="7"/>
  <c r="Y30" i="7"/>
  <c r="AA17" i="7"/>
  <c r="I25" i="7"/>
  <c r="M29" i="7"/>
  <c r="Q31" i="7"/>
  <c r="W25" i="7"/>
  <c r="G17" i="7"/>
  <c r="N24" i="7"/>
  <c r="O32" i="7"/>
  <c r="Q22" i="7"/>
  <c r="AA32" i="7"/>
  <c r="L29" i="7"/>
  <c r="R16" i="7"/>
  <c r="V25" i="7"/>
  <c r="W31" i="7"/>
  <c r="AB9" i="7"/>
  <c r="AA24" i="7"/>
  <c r="E31" i="7"/>
  <c r="M30" i="7"/>
  <c r="R17" i="7"/>
  <c r="U15" i="7"/>
  <c r="Z32" i="7"/>
  <c r="J27" i="7"/>
  <c r="L9" i="7"/>
  <c r="N31" i="7"/>
  <c r="T23" i="7"/>
  <c r="W16" i="7"/>
  <c r="AB29" i="7"/>
  <c r="E24" i="7"/>
  <c r="M15" i="7"/>
  <c r="R32" i="7"/>
  <c r="T22" i="7"/>
  <c r="U32" i="7"/>
  <c r="Z17" i="7"/>
  <c r="G16" i="7"/>
  <c r="O27" i="7"/>
  <c r="Q9" i="7"/>
  <c r="E29" i="7"/>
  <c r="L24" i="7"/>
  <c r="M32" i="7"/>
  <c r="P30" i="7"/>
  <c r="V28" i="7"/>
  <c r="X15" i="7"/>
  <c r="Y24" i="7"/>
  <c r="F27" i="7"/>
  <c r="P23" i="7"/>
  <c r="X27" i="7"/>
  <c r="AA25" i="7"/>
  <c r="AB31" i="7"/>
  <c r="F22" i="7"/>
  <c r="L15" i="7"/>
  <c r="S22" i="7"/>
  <c r="F16" i="7"/>
  <c r="J25" i="7"/>
  <c r="K31" i="7"/>
  <c r="N27" i="7"/>
  <c r="T16" i="7"/>
  <c r="Y29" i="7"/>
  <c r="E28" i="7"/>
  <c r="K24" i="7"/>
  <c r="L32" i="7"/>
  <c r="T17" i="7"/>
  <c r="W15" i="7"/>
  <c r="X24" i="7"/>
  <c r="N9" i="7"/>
  <c r="O23" i="7"/>
  <c r="Z25" i="7"/>
  <c r="I22" i="7"/>
  <c r="M28" i="7"/>
  <c r="P28" i="7"/>
  <c r="S24" i="7"/>
  <c r="T32" i="7"/>
  <c r="V22" i="7"/>
  <c r="W32" i="7"/>
  <c r="Z30" i="7"/>
  <c r="M23" i="7"/>
  <c r="U27" i="7"/>
  <c r="H28" i="7"/>
  <c r="J15" i="7"/>
  <c r="U30" i="7"/>
  <c r="X28" i="7"/>
  <c r="Z15" i="7"/>
  <c r="I31" i="7"/>
  <c r="O25" i="7"/>
  <c r="P31" i="7"/>
  <c r="U9" i="7"/>
  <c r="V23" i="7"/>
  <c r="W29" i="7"/>
  <c r="H22" i="7"/>
  <c r="N15" i="7"/>
  <c r="K9" i="7"/>
  <c r="P25" i="7"/>
  <c r="X31" i="7"/>
  <c r="Z16" i="7"/>
  <c r="E15" i="7"/>
  <c r="F17" i="7"/>
  <c r="G28" i="7"/>
  <c r="J24" i="7"/>
  <c r="Q30" i="7"/>
  <c r="S17" i="7"/>
  <c r="V17" i="7"/>
  <c r="W28" i="7"/>
  <c r="K29" i="7"/>
  <c r="U25" i="7"/>
  <c r="V31" i="7"/>
  <c r="X16" i="7"/>
  <c r="E30" i="7"/>
  <c r="E25" i="7"/>
  <c r="I15" i="7"/>
  <c r="J28" i="7"/>
  <c r="M24" i="7"/>
  <c r="N32" i="7"/>
  <c r="P22" i="7"/>
  <c r="Q32" i="7"/>
  <c r="Y15" i="7"/>
  <c r="Z28" i="7"/>
  <c r="AB28" i="7"/>
  <c r="I9" i="7"/>
  <c r="J23" i="7"/>
  <c r="N25" i="7"/>
  <c r="O31" i="7"/>
  <c r="R29" i="7"/>
  <c r="H24" i="7"/>
  <c r="K22" i="7"/>
  <c r="O30" i="7"/>
  <c r="Q17" i="7"/>
  <c r="H23" i="7"/>
  <c r="M31" i="7"/>
  <c r="O16" i="7"/>
  <c r="V16" i="7"/>
  <c r="W27" i="7"/>
  <c r="Z23" i="7"/>
  <c r="H32" i="7"/>
  <c r="J22" i="7"/>
  <c r="N28" i="7"/>
  <c r="W22" i="7"/>
  <c r="X32" i="7"/>
  <c r="L31" i="7"/>
  <c r="N16" i="7"/>
  <c r="R25" i="7"/>
  <c r="S31" i="7"/>
  <c r="AB16" i="7"/>
  <c r="K30" i="7"/>
  <c r="M17" i="7"/>
  <c r="S15" i="7"/>
  <c r="T24" i="7"/>
  <c r="W24" i="7"/>
  <c r="Z22" i="7"/>
  <c r="H9" i="7"/>
  <c r="W23" i="7"/>
  <c r="E17" i="7"/>
  <c r="K32" i="7"/>
  <c r="N30" i="7"/>
  <c r="Q28" i="7"/>
  <c r="AB15" i="7"/>
  <c r="F29" i="7"/>
  <c r="J31" i="7"/>
  <c r="L16" i="7"/>
  <c r="S16" i="7"/>
  <c r="T27" i="7"/>
  <c r="V9" i="7"/>
  <c r="X29" i="7"/>
  <c r="AA27" i="7"/>
  <c r="G24" i="7"/>
  <c r="M22" i="7"/>
  <c r="P17" i="7"/>
  <c r="V15" i="7"/>
  <c r="Z24" i="7"/>
  <c r="AB17" i="7"/>
  <c r="F9" i="7"/>
  <c r="G25" i="7"/>
  <c r="H31" i="7"/>
  <c r="N23" i="7"/>
  <c r="O29" i="7"/>
  <c r="R27" i="7"/>
  <c r="T9" i="7"/>
  <c r="Y25" i="7"/>
  <c r="Z31" i="7"/>
  <c r="F24" i="7"/>
  <c r="L22" i="7"/>
  <c r="R15" i="7"/>
  <c r="S28" i="7"/>
  <c r="V24" i="7"/>
  <c r="Y22" i="7"/>
  <c r="AB32" i="7"/>
  <c r="U29" i="7"/>
  <c r="X25" i="7"/>
  <c r="Y31" i="7"/>
  <c r="AA23" i="7"/>
  <c r="J17" i="7"/>
  <c r="K28" i="7"/>
  <c r="W17" i="7"/>
  <c r="H27" i="7"/>
  <c r="J9" i="7"/>
  <c r="K23" i="7"/>
  <c r="R23" i="7"/>
  <c r="S29" i="7"/>
  <c r="Y16" i="7"/>
  <c r="Z27" i="7"/>
  <c r="C31" i="7"/>
  <c r="D24" i="7"/>
  <c r="D23" i="7"/>
  <c r="D15" i="7"/>
  <c r="D31" i="7"/>
  <c r="D27" i="7"/>
  <c r="C23" i="7"/>
  <c r="C16" i="7"/>
  <c r="C29" i="7"/>
  <c r="C22" i="7"/>
  <c r="D17" i="7"/>
  <c r="C17" i="7"/>
  <c r="D29" i="7"/>
  <c r="D32" i="7"/>
  <c r="D16" i="7"/>
  <c r="C28" i="7"/>
  <c r="D22" i="7"/>
  <c r="C32" i="7"/>
  <c r="D25" i="7"/>
  <c r="C24" i="7"/>
  <c r="C15" i="7"/>
  <c r="D30" i="7"/>
  <c r="C30" i="7"/>
  <c r="C27" i="7"/>
  <c r="C25" i="7"/>
  <c r="D9" i="7"/>
  <c r="D28" i="7"/>
  <c r="C9" i="7"/>
  <c r="H27" i="5" l="1"/>
  <c r="G9" i="5"/>
  <c r="AA21" i="5"/>
  <c r="V14" i="5"/>
  <c r="M28" i="5"/>
  <c r="AB26" i="5"/>
  <c r="P30" i="5"/>
  <c r="U17" i="5"/>
  <c r="N24" i="5"/>
  <c r="S21" i="5"/>
  <c r="M30" i="5"/>
  <c r="M14" i="5"/>
  <c r="Y24" i="5"/>
  <c r="J23" i="5"/>
  <c r="Z8" i="5"/>
  <c r="V33" i="5"/>
  <c r="AB30" i="5"/>
  <c r="N36" i="5"/>
  <c r="K26" i="5"/>
  <c r="G24" i="5"/>
  <c r="Z15" i="5"/>
  <c r="M15" i="5"/>
  <c r="V29" i="5"/>
  <c r="J7" i="5"/>
  <c r="T23" i="5"/>
  <c r="W25" i="5"/>
  <c r="H25" i="5"/>
  <c r="Q24" i="5"/>
  <c r="AA17" i="5"/>
  <c r="Z23" i="5"/>
  <c r="M17" i="5"/>
  <c r="Q29" i="5"/>
  <c r="S36" i="5"/>
  <c r="R25" i="5"/>
  <c r="I29" i="5"/>
  <c r="J36" i="5"/>
  <c r="Y30" i="5"/>
  <c r="N29" i="5"/>
  <c r="Y7" i="5"/>
  <c r="Q33" i="5"/>
  <c r="P33" i="5"/>
  <c r="Z17" i="5"/>
  <c r="Z29" i="5"/>
  <c r="L24" i="5"/>
  <c r="S17" i="5"/>
  <c r="I17" i="5"/>
  <c r="Q10" i="5"/>
  <c r="Y33" i="5"/>
  <c r="R33" i="5"/>
  <c r="S23" i="5"/>
  <c r="Z16" i="5"/>
  <c r="T30" i="5"/>
  <c r="G31" i="5"/>
  <c r="AB23" i="5"/>
  <c r="I26" i="5"/>
  <c r="J24" i="5"/>
  <c r="H26" i="5"/>
  <c r="N16" i="5"/>
  <c r="N26" i="5"/>
  <c r="AB33" i="5"/>
  <c r="X26" i="5"/>
  <c r="Y17" i="5"/>
  <c r="P10" i="5"/>
  <c r="AA24" i="5"/>
  <c r="O14" i="5"/>
  <c r="S9" i="5"/>
  <c r="N9" i="5"/>
  <c r="L36" i="5"/>
  <c r="Z28" i="5"/>
  <c r="N23" i="5"/>
  <c r="K16" i="5"/>
  <c r="T17" i="5"/>
  <c r="S15" i="5"/>
  <c r="I24" i="5"/>
  <c r="L25" i="5"/>
  <c r="M16" i="5"/>
  <c r="X23" i="5"/>
  <c r="J9" i="5"/>
  <c r="Q28" i="5"/>
  <c r="R16" i="5"/>
  <c r="G28" i="5"/>
  <c r="X8" i="5"/>
  <c r="R26" i="5"/>
  <c r="V7" i="5"/>
  <c r="AB25" i="5"/>
  <c r="H15" i="5"/>
  <c r="S14" i="5"/>
  <c r="G15" i="5"/>
  <c r="G30" i="5"/>
  <c r="L17" i="5"/>
  <c r="P28" i="5"/>
  <c r="Q16" i="5"/>
  <c r="I16" i="5"/>
  <c r="X14" i="5"/>
  <c r="J14" i="5"/>
  <c r="AB10" i="5"/>
  <c r="U23" i="5"/>
  <c r="G29" i="5"/>
  <c r="G7" i="5"/>
  <c r="O7" i="5"/>
  <c r="K28" i="5"/>
  <c r="J28" i="5"/>
  <c r="W21" i="5"/>
  <c r="AB16" i="5"/>
  <c r="M9" i="5"/>
  <c r="W36" i="5"/>
  <c r="R8" i="5"/>
  <c r="P15" i="5"/>
  <c r="O23" i="5"/>
  <c r="AB14" i="5"/>
  <c r="G17" i="5"/>
  <c r="AB28" i="5"/>
  <c r="Y16" i="5"/>
  <c r="Z26" i="5"/>
  <c r="N21" i="5"/>
  <c r="AA33" i="5"/>
  <c r="K14" i="5"/>
  <c r="V17" i="5"/>
  <c r="I12" i="5"/>
  <c r="K10" i="5"/>
  <c r="X15" i="5"/>
  <c r="L12" i="5"/>
  <c r="N14" i="5"/>
  <c r="Z36" i="5"/>
  <c r="U8" i="5"/>
  <c r="N17" i="5"/>
  <c r="S29" i="5"/>
  <c r="V16" i="5"/>
  <c r="I14" i="5"/>
  <c r="AA15" i="5"/>
  <c r="N15" i="5"/>
  <c r="AA16" i="5"/>
  <c r="V23" i="5"/>
  <c r="W12" i="5"/>
  <c r="U15" i="5"/>
  <c r="W16" i="5"/>
  <c r="R12" i="5"/>
  <c r="Z7" i="5"/>
  <c r="I8" i="5"/>
  <c r="U10" i="5"/>
  <c r="T36" i="5"/>
  <c r="S25" i="5"/>
  <c r="P36" i="5"/>
  <c r="U12" i="5"/>
  <c r="X24" i="5"/>
  <c r="W17" i="5"/>
  <c r="S24" i="5"/>
  <c r="T15" i="5"/>
  <c r="R7" i="5"/>
  <c r="V12" i="5"/>
  <c r="W14" i="5"/>
  <c r="Z30" i="5"/>
  <c r="X12" i="5"/>
  <c r="R21" i="5"/>
  <c r="P21" i="5"/>
  <c r="T26" i="5"/>
  <c r="U14" i="5"/>
  <c r="O26" i="5"/>
  <c r="S33" i="5"/>
  <c r="AA10" i="5"/>
  <c r="P29" i="5"/>
  <c r="J12" i="5"/>
  <c r="J30" i="5"/>
  <c r="AB17" i="5"/>
  <c r="R14" i="5"/>
  <c r="S26" i="5"/>
  <c r="T14" i="5"/>
  <c r="Q14" i="5"/>
  <c r="G21" i="5"/>
  <c r="AA14" i="5"/>
  <c r="S16" i="5"/>
  <c r="O9" i="5"/>
  <c r="M36" i="5"/>
  <c r="H7" i="5"/>
  <c r="AA12" i="5"/>
  <c r="X10" i="5"/>
  <c r="U33" i="5"/>
  <c r="O16" i="5"/>
  <c r="N12" i="5"/>
  <c r="Y29" i="5"/>
  <c r="S12" i="5"/>
  <c r="J16" i="5"/>
  <c r="AB15" i="5"/>
  <c r="J8" i="5"/>
  <c r="H21" i="5"/>
  <c r="X30" i="5"/>
  <c r="R30" i="5"/>
  <c r="U30" i="5"/>
  <c r="M12" i="5"/>
  <c r="R17" i="5"/>
  <c r="J26" i="5"/>
  <c r="L10" i="5"/>
  <c r="I15" i="5"/>
  <c r="Y28" i="5"/>
  <c r="K12" i="5"/>
  <c r="K25" i="5"/>
  <c r="I30" i="5"/>
  <c r="G14" i="5"/>
  <c r="G25" i="5"/>
  <c r="H12" i="5"/>
  <c r="X21" i="5"/>
  <c r="Z14" i="5"/>
  <c r="H17" i="5"/>
  <c r="P17" i="5"/>
  <c r="J21" i="5"/>
  <c r="H29" i="5"/>
  <c r="I7" i="5"/>
  <c r="M29" i="5"/>
  <c r="O30" i="5"/>
  <c r="N7" i="5"/>
  <c r="L16" i="5"/>
  <c r="Q17" i="5"/>
  <c r="P16" i="5"/>
  <c r="U9" i="5"/>
  <c r="V28" i="5"/>
  <c r="U29" i="5"/>
  <c r="G12" i="5"/>
  <c r="Z21" i="5"/>
  <c r="G27" i="5"/>
  <c r="T28" i="5"/>
  <c r="S30" i="5"/>
  <c r="L29" i="5"/>
  <c r="Q8" i="5"/>
  <c r="M10" i="5"/>
  <c r="S7" i="5"/>
  <c r="T9" i="5"/>
  <c r="T24" i="5"/>
  <c r="H10" i="5"/>
  <c r="W26" i="5"/>
  <c r="P12" i="5"/>
  <c r="G33" i="5"/>
  <c r="V24" i="5"/>
  <c r="W24" i="5"/>
  <c r="Q23" i="5"/>
  <c r="X28" i="5"/>
  <c r="S28" i="5"/>
  <c r="X9" i="5"/>
  <c r="U28" i="5"/>
  <c r="S10" i="5"/>
  <c r="W15" i="5"/>
  <c r="AB36" i="5"/>
  <c r="R15" i="5"/>
  <c r="V15" i="5"/>
  <c r="J15" i="5"/>
  <c r="M26" i="5"/>
  <c r="L9" i="5"/>
  <c r="U24" i="5"/>
  <c r="U36" i="5"/>
  <c r="U25" i="5"/>
  <c r="Q36" i="5"/>
  <c r="H33" i="5"/>
  <c r="AA8" i="5"/>
  <c r="L14" i="5"/>
  <c r="Q30" i="5"/>
  <c r="AA36" i="5"/>
  <c r="Q15" i="5"/>
  <c r="L26" i="5"/>
  <c r="U26" i="5"/>
  <c r="X7" i="5"/>
  <c r="R9" i="5"/>
  <c r="Y36" i="5"/>
  <c r="T8" i="5"/>
  <c r="H14" i="5"/>
  <c r="K17" i="5"/>
  <c r="V10" i="5"/>
  <c r="K36" i="5"/>
  <c r="I33" i="5"/>
  <c r="H9" i="5"/>
  <c r="R23" i="5"/>
  <c r="Z25" i="5"/>
  <c r="AA25" i="5"/>
  <c r="L7" i="5"/>
  <c r="M33" i="5"/>
  <c r="J25" i="5"/>
  <c r="V9" i="5"/>
  <c r="P26" i="5"/>
  <c r="Q12" i="5"/>
  <c r="H36" i="5"/>
  <c r="I23" i="5"/>
  <c r="J10" i="5"/>
  <c r="M23" i="5"/>
  <c r="P8" i="5"/>
  <c r="H16" i="5"/>
  <c r="W10" i="5"/>
  <c r="P9" i="5"/>
  <c r="AB12" i="5"/>
  <c r="Y25" i="5"/>
  <c r="K8" i="5"/>
  <c r="N10" i="5"/>
  <c r="X17" i="5"/>
  <c r="K33" i="5"/>
  <c r="K30" i="5"/>
  <c r="Z12" i="5"/>
  <c r="V21" i="5"/>
  <c r="I25" i="5"/>
  <c r="T25" i="5"/>
  <c r="AB8" i="5"/>
  <c r="R29" i="5"/>
  <c r="U16" i="5"/>
  <c r="G36" i="5"/>
  <c r="H23" i="5"/>
  <c r="I10" i="5"/>
  <c r="O10" i="5"/>
  <c r="O25" i="5"/>
  <c r="V30" i="5"/>
  <c r="O28" i="5"/>
  <c r="T7" i="5"/>
  <c r="N33" i="5"/>
  <c r="Q25" i="5"/>
  <c r="O24" i="5"/>
  <c r="M24" i="5"/>
  <c r="I9" i="5"/>
  <c r="X33" i="5"/>
  <c r="Z9" i="5"/>
  <c r="O29" i="5"/>
  <c r="AA28" i="5"/>
  <c r="L30" i="5"/>
  <c r="Y10" i="5"/>
  <c r="U7" i="5"/>
  <c r="R24" i="5"/>
  <c r="AA23" i="5"/>
  <c r="W33" i="5"/>
  <c r="Y9" i="5"/>
  <c r="L28" i="5"/>
  <c r="T16" i="5"/>
  <c r="H31" i="5"/>
  <c r="K29" i="5"/>
  <c r="G10" i="5"/>
  <c r="T12" i="5"/>
  <c r="K24" i="5"/>
  <c r="W7" i="5"/>
  <c r="L33" i="5"/>
  <c r="Y21" i="5"/>
  <c r="H30" i="5"/>
  <c r="Y23" i="5"/>
  <c r="K9" i="5"/>
  <c r="Y8" i="5"/>
  <c r="G16" i="5"/>
  <c r="Y15" i="5"/>
  <c r="N25" i="5"/>
  <c r="L15" i="5"/>
  <c r="R28" i="5"/>
  <c r="AA26" i="5"/>
  <c r="O33" i="5"/>
  <c r="AB9" i="5"/>
  <c r="AA29" i="5"/>
  <c r="P23" i="5"/>
  <c r="T29" i="5"/>
  <c r="Y26" i="5"/>
  <c r="L21" i="5"/>
  <c r="M8" i="5"/>
  <c r="U21" i="5"/>
  <c r="O15" i="5"/>
  <c r="Y14" i="5"/>
  <c r="R36" i="5"/>
  <c r="P25" i="5"/>
  <c r="V8" i="5"/>
  <c r="K23" i="5"/>
  <c r="X29" i="5"/>
  <c r="H28" i="5"/>
  <c r="AA9" i="5"/>
  <c r="W9" i="5"/>
  <c r="L23" i="5"/>
  <c r="X36" i="5"/>
  <c r="S8" i="5"/>
  <c r="K21" i="5"/>
  <c r="L8" i="5"/>
  <c r="W8" i="5"/>
  <c r="G23" i="5"/>
  <c r="J17" i="5"/>
  <c r="W30" i="5"/>
  <c r="Z10" i="5"/>
  <c r="T10" i="5"/>
  <c r="W29" i="5"/>
  <c r="Y12" i="5"/>
  <c r="T21" i="5"/>
  <c r="K7" i="5"/>
  <c r="J33" i="5"/>
  <c r="W28" i="5"/>
  <c r="O8" i="5"/>
  <c r="Z33" i="5"/>
  <c r="H24" i="5"/>
  <c r="Q9" i="5"/>
  <c r="K15" i="5"/>
  <c r="I36" i="5"/>
  <c r="X25" i="5"/>
  <c r="J29" i="5"/>
  <c r="AB24" i="5"/>
  <c r="AB29" i="5"/>
  <c r="Q7" i="5"/>
  <c r="Q26" i="5"/>
  <c r="H8" i="5"/>
  <c r="O21" i="5"/>
  <c r="AA7" i="5"/>
  <c r="V26" i="5"/>
  <c r="O12" i="5"/>
  <c r="AB7" i="5"/>
  <c r="R10" i="5"/>
  <c r="N28" i="5"/>
  <c r="P24" i="5"/>
  <c r="P7" i="5"/>
  <c r="G8" i="5"/>
  <c r="I21" i="5"/>
  <c r="O17" i="5"/>
  <c r="Q21" i="5"/>
  <c r="AA30" i="5"/>
  <c r="M7" i="5"/>
  <c r="W23" i="5"/>
  <c r="Z24" i="5"/>
  <c r="T33" i="5"/>
  <c r="P14" i="5"/>
  <c r="V36" i="5"/>
  <c r="V25" i="5"/>
  <c r="AB21" i="5"/>
  <c r="M21" i="5"/>
  <c r="I28" i="5"/>
  <c r="G26" i="5"/>
  <c r="O36" i="5"/>
  <c r="N8" i="5"/>
  <c r="M25" i="5"/>
  <c r="X16" i="5"/>
  <c r="N30" i="5"/>
  <c r="X27" i="5" l="1"/>
  <c r="J11" i="5"/>
  <c r="Q32" i="5"/>
  <c r="R18" i="5"/>
  <c r="T31" i="5"/>
  <c r="J27" i="5"/>
  <c r="K20" i="5"/>
  <c r="Q31" i="5"/>
  <c r="J20" i="5"/>
  <c r="P18" i="5"/>
  <c r="K22" i="5"/>
  <c r="L22" i="5"/>
  <c r="L31" i="5"/>
  <c r="Z20" i="5"/>
  <c r="Z18" i="5"/>
  <c r="Y31" i="5"/>
  <c r="X18" i="5"/>
  <c r="H18" i="5"/>
  <c r="I32" i="5"/>
  <c r="L18" i="5"/>
  <c r="Z32" i="5"/>
  <c r="S22" i="5"/>
  <c r="Z22" i="5"/>
  <c r="Y20" i="5"/>
  <c r="V22" i="5"/>
  <c r="T20" i="5"/>
  <c r="N22" i="5"/>
  <c r="M20" i="5"/>
  <c r="R27" i="5"/>
  <c r="U20" i="5"/>
  <c r="O32" i="5"/>
  <c r="Y18" i="5"/>
  <c r="K31" i="5"/>
  <c r="M11" i="5"/>
  <c r="J31" i="5"/>
  <c r="O20" i="5"/>
  <c r="AA31" i="5"/>
  <c r="W20" i="5"/>
  <c r="L32" i="5"/>
  <c r="I18" i="5"/>
  <c r="O27" i="5"/>
  <c r="W11" i="5"/>
  <c r="L20" i="5"/>
  <c r="AA18" i="5"/>
  <c r="N20" i="5"/>
  <c r="V32" i="5"/>
  <c r="T11" i="5"/>
  <c r="AB11" i="5"/>
  <c r="X20" i="5"/>
  <c r="L27" i="5"/>
  <c r="T32" i="5"/>
  <c r="P27" i="5"/>
  <c r="P31" i="5"/>
  <c r="AA11" i="5"/>
  <c r="I20" i="5"/>
  <c r="O22" i="5"/>
  <c r="J18" i="5"/>
  <c r="P22" i="5"/>
  <c r="AB31" i="5"/>
  <c r="AB18" i="5"/>
  <c r="Z27" i="5"/>
  <c r="K27" i="5"/>
  <c r="I27" i="5"/>
  <c r="O11" i="5"/>
  <c r="N18" i="5"/>
  <c r="U11" i="5"/>
  <c r="T22" i="5"/>
  <c r="P32" i="5"/>
  <c r="V20" i="5"/>
  <c r="Y22" i="5"/>
  <c r="X31" i="5"/>
  <c r="P11" i="5"/>
  <c r="Q18" i="5"/>
  <c r="N32" i="5"/>
  <c r="I22" i="5"/>
  <c r="G11" i="5"/>
  <c r="H20" i="5"/>
  <c r="Q27" i="5"/>
  <c r="J32" i="5"/>
  <c r="AA32" i="5"/>
  <c r="Z31" i="5"/>
  <c r="I11" i="5"/>
  <c r="R32" i="5"/>
  <c r="Y27" i="5"/>
  <c r="P20" i="5"/>
  <c r="H32" i="5"/>
  <c r="U22" i="5"/>
  <c r="S20" i="5"/>
  <c r="G32" i="5"/>
  <c r="T18" i="5"/>
  <c r="AB32" i="5"/>
  <c r="K32" i="5"/>
  <c r="R31" i="5"/>
  <c r="AA27" i="5"/>
  <c r="R20" i="5"/>
  <c r="AA22" i="5"/>
  <c r="S18" i="5"/>
  <c r="W32" i="5"/>
  <c r="AB22" i="5"/>
  <c r="G20" i="5"/>
  <c r="R22" i="5"/>
  <c r="X32" i="5"/>
  <c r="U31" i="5"/>
  <c r="W22" i="5"/>
  <c r="U18" i="5"/>
  <c r="Q20" i="5"/>
  <c r="T27" i="5"/>
  <c r="M32" i="5"/>
  <c r="AB27" i="5"/>
  <c r="X11" i="5"/>
  <c r="V31" i="5"/>
  <c r="I31" i="5"/>
  <c r="H22" i="5"/>
  <c r="O31" i="5"/>
  <c r="G22" i="5"/>
  <c r="U32" i="5"/>
  <c r="M22" i="5"/>
  <c r="AA20" i="5"/>
  <c r="S11" i="5"/>
  <c r="O18" i="5"/>
  <c r="J22" i="5"/>
  <c r="G18" i="5"/>
  <c r="W27" i="5"/>
  <c r="L11" i="5"/>
  <c r="M18" i="5"/>
  <c r="N31" i="5"/>
  <c r="V18" i="5"/>
  <c r="W31" i="5"/>
  <c r="U27" i="5"/>
  <c r="Y32" i="5"/>
  <c r="Y11" i="5"/>
  <c r="V27" i="5"/>
  <c r="AB20" i="5"/>
  <c r="W18" i="5"/>
  <c r="Q11" i="5"/>
  <c r="N11" i="5"/>
  <c r="K11" i="5"/>
  <c r="V11" i="5"/>
  <c r="S31" i="5"/>
  <c r="K18" i="5"/>
  <c r="S27" i="5"/>
  <c r="S32" i="5"/>
  <c r="M31" i="5"/>
  <c r="N27" i="5"/>
  <c r="Z11" i="5"/>
  <c r="X22" i="5"/>
  <c r="M27" i="5"/>
  <c r="H11" i="5"/>
  <c r="Q22" i="5"/>
  <c r="R11" i="5"/>
  <c r="Y6" i="5" l="1"/>
  <c r="G19" i="5"/>
  <c r="G13" i="5"/>
  <c r="N19" i="5"/>
  <c r="V13" i="5"/>
  <c r="P6" i="5"/>
  <c r="AB6" i="5"/>
  <c r="K19" i="5"/>
  <c r="W6" i="5"/>
  <c r="Y13" i="5"/>
  <c r="Z19" i="5"/>
  <c r="T6" i="5"/>
  <c r="W19" i="5"/>
  <c r="P13" i="5"/>
  <c r="N13" i="5"/>
  <c r="O6" i="5"/>
  <c r="J6" i="5"/>
  <c r="K6" i="5"/>
  <c r="S6" i="5"/>
  <c r="J13" i="5"/>
  <c r="H13" i="5"/>
  <c r="I19" i="5"/>
  <c r="M6" i="5"/>
  <c r="S19" i="5"/>
  <c r="W13" i="5"/>
  <c r="Z6" i="5"/>
  <c r="AA6" i="5"/>
  <c r="S13" i="5"/>
  <c r="K13" i="5"/>
  <c r="U13" i="5"/>
  <c r="M13" i="5"/>
  <c r="U19" i="5"/>
  <c r="Q19" i="5"/>
  <c r="V6" i="5"/>
  <c r="T13" i="5"/>
  <c r="X13" i="5"/>
  <c r="R6" i="5"/>
  <c r="AB19" i="5"/>
  <c r="Y19" i="5"/>
  <c r="H19" i="5"/>
  <c r="J19" i="5"/>
  <c r="H6" i="5"/>
  <c r="N6" i="5"/>
  <c r="X6" i="5"/>
  <c r="R19" i="5"/>
  <c r="G6" i="5"/>
  <c r="AA13" i="5"/>
  <c r="L13" i="5"/>
  <c r="R13" i="5"/>
  <c r="Q6" i="5"/>
  <c r="L6" i="5"/>
  <c r="V19" i="5"/>
  <c r="I13" i="5"/>
  <c r="O19" i="5"/>
  <c r="I6" i="5"/>
  <c r="AA19" i="5"/>
  <c r="AB13" i="5"/>
  <c r="O13" i="5"/>
  <c r="P19" i="5"/>
  <c r="Q13" i="5"/>
  <c r="X19" i="5"/>
  <c r="M19" i="5"/>
  <c r="L19" i="5"/>
  <c r="T19" i="5"/>
  <c r="U6" i="5"/>
  <c r="Z13" i="5"/>
  <c r="R5" i="5" l="1"/>
  <c r="L5" i="5"/>
  <c r="T5" i="5"/>
  <c r="G5" i="5"/>
  <c r="S5" i="5"/>
  <c r="X5" i="5"/>
  <c r="K5" i="5"/>
  <c r="P5" i="5"/>
  <c r="Q5" i="5"/>
  <c r="M5" i="5"/>
  <c r="AB5" i="5"/>
  <c r="AA5" i="5"/>
  <c r="U5" i="5"/>
  <c r="I5" i="5"/>
  <c r="Y5" i="5"/>
  <c r="V5" i="5"/>
  <c r="N5" i="5"/>
  <c r="W5" i="5"/>
  <c r="J5" i="5"/>
  <c r="H5" i="5"/>
  <c r="Z5" i="5"/>
  <c r="O5" i="5"/>
</calcChain>
</file>

<file path=xl/sharedStrings.xml><?xml version="1.0" encoding="utf-8"?>
<sst xmlns="http://schemas.openxmlformats.org/spreadsheetml/2006/main" count="798" uniqueCount="124">
  <si>
    <t>GDP at market prices</t>
  </si>
  <si>
    <t>Agriculture, forestry and fishing</t>
  </si>
  <si>
    <t>Cash crops</t>
  </si>
  <si>
    <t>Food crops</t>
  </si>
  <si>
    <t>Livestock</t>
  </si>
  <si>
    <t>Agriculture Support Services</t>
  </si>
  <si>
    <t>Forestry</t>
  </si>
  <si>
    <t>Fishing</t>
  </si>
  <si>
    <t>Industry</t>
  </si>
  <si>
    <t>Mining &amp; quarrying</t>
  </si>
  <si>
    <t>Manufacturing</t>
  </si>
  <si>
    <t>Electricity</t>
  </si>
  <si>
    <t>Water</t>
  </si>
  <si>
    <t>Construction</t>
  </si>
  <si>
    <t>Services</t>
  </si>
  <si>
    <t>Trade and Repairs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</si>
  <si>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</si>
  <si>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</si>
  <si>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</si>
  <si>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</si>
  <si>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</si>
  <si>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</si>
  <si>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</si>
  <si>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 xml:space="preserve">Public Administration </t>
  </si>
  <si>
    <t>Education</t>
  </si>
  <si>
    <t>Human Health and Social Work Activities</t>
  </si>
  <si>
    <t>Arts, Entertainment and Recreation</t>
  </si>
  <si>
    <t>Other Service Activities</t>
  </si>
  <si>
    <t>Activities of Households as Employers</t>
  </si>
  <si>
    <t>Adjustments</t>
  </si>
  <si>
    <t>Taxes on products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</si>
  <si>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</si>
  <si>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</si>
  <si>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</si>
  <si>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</si>
  <si>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</si>
  <si>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</si>
  <si>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</si>
  <si>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</si>
  <si>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</si>
  <si>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</si>
  <si>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</si>
  <si>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</si>
  <si>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</si>
  <si>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</si>
  <si>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</si>
  <si>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</si>
  <si>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</si>
  <si>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</si>
  <si>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</si>
  <si>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</si>
  <si>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</si>
  <si>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</si>
  <si>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</si>
  <si>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</si>
  <si>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</si>
  <si>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</si>
  <si>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Q1</t>
  </si>
  <si>
    <t>Q2</t>
  </si>
  <si>
    <t>Q3</t>
  </si>
  <si>
    <t>Q4</t>
  </si>
  <si>
    <t>Y</t>
  </si>
  <si>
    <t>N</t>
  </si>
  <si>
    <t>Uganda Bureau of Statistics</t>
  </si>
  <si>
    <t>Trade &amp; Repairs</t>
  </si>
  <si>
    <t>Transportation &amp; Storage</t>
  </si>
  <si>
    <t xml:space="preserve">Accommodation &amp; Food Service </t>
  </si>
  <si>
    <t>Information &amp; Communication</t>
  </si>
  <si>
    <t xml:space="preserve">Financial and Insurance </t>
  </si>
  <si>
    <t>Activities of Households</t>
  </si>
  <si>
    <t xml:space="preserve">Professional, Scientific &amp; Technical </t>
  </si>
  <si>
    <t xml:space="preserve">Human Health &amp; Social Work </t>
  </si>
  <si>
    <t>Arts, Entertainment &amp; Recreation</t>
  </si>
  <si>
    <t>Agriculture, Forestry &amp; Fishing</t>
  </si>
  <si>
    <t xml:space="preserve">Administrative &amp; Support Service </t>
  </si>
  <si>
    <t>SEASONALLY ADJUSTED ESTIMATES</t>
  </si>
  <si>
    <t>TREND CYCLE ESTIMATES</t>
  </si>
  <si>
    <t>ORIGINAL ESTIMATES</t>
  </si>
  <si>
    <t>GDP AT MARKET PRICES</t>
  </si>
  <si>
    <t>AGRICULTURE,FORESTRY&amp;FISHING</t>
  </si>
  <si>
    <t>INDUSTRY</t>
  </si>
  <si>
    <t>SERVICES</t>
  </si>
  <si>
    <t>ADJUSTMENTS</t>
  </si>
  <si>
    <t>Construction SA</t>
  </si>
  <si>
    <t>Construction Trend</t>
  </si>
  <si>
    <t>2021/22</t>
  </si>
  <si>
    <t>2022/23</t>
  </si>
  <si>
    <t>2023/24</t>
  </si>
  <si>
    <t>Updated:</t>
  </si>
  <si>
    <t>Accounts for</t>
  </si>
  <si>
    <t>GDP EXPENDITURE (Billions of Shillings)</t>
  </si>
  <si>
    <t>EXPENDITURE  Current prices</t>
  </si>
  <si>
    <t>Final Consumption Expenditure</t>
  </si>
  <si>
    <t xml:space="preserve">   General Government FCE</t>
  </si>
  <si>
    <t xml:space="preserve">   NPISH FCE</t>
  </si>
  <si>
    <t xml:space="preserve">   Household FCE</t>
  </si>
  <si>
    <t>Gross Fixed Capital Formation</t>
  </si>
  <si>
    <t xml:space="preserve">   Dwellings</t>
  </si>
  <si>
    <t xml:space="preserve">   Other Buildings</t>
  </si>
  <si>
    <t xml:space="preserve">   Other Structures</t>
  </si>
  <si>
    <t xml:space="preserve">   Transport Equipment</t>
  </si>
  <si>
    <t xml:space="preserve">   ICT Equipment</t>
  </si>
  <si>
    <t xml:space="preserve">   Other Machinery and Equipment</t>
  </si>
  <si>
    <t xml:space="preserve">   Other Asset Types</t>
  </si>
  <si>
    <t>Changes in Inventories</t>
  </si>
  <si>
    <t>Exports less Imports of Goods and Services</t>
  </si>
  <si>
    <t xml:space="preserve">   Exports</t>
  </si>
  <si>
    <t xml:space="preserve">       Goods</t>
  </si>
  <si>
    <t xml:space="preserve">       Services</t>
  </si>
  <si>
    <t xml:space="preserve">   Less Imports</t>
  </si>
  <si>
    <t>Statistical Discrepancy</t>
  </si>
  <si>
    <t>GDP at Market Prices</t>
  </si>
  <si>
    <t>QUARTERLY Percentage Shares</t>
  </si>
  <si>
    <t>2024/25</t>
  </si>
  <si>
    <t xml:space="preserve">Construction </t>
  </si>
  <si>
    <t>2025/26</t>
  </si>
  <si>
    <t>Table 11: Summary of QGDP at current prices, BILLION SHILLINGS, 2021/22-2025/26</t>
  </si>
  <si>
    <t>Table 12: Summary of QGDP at current prices, percentage share, 2021/22-2025/26</t>
  </si>
  <si>
    <t>Table 13: ORIGINAL UNADJUSTED Value Added by activity at current prices, BILLION SHILLINGS, 2021/22-2025/26</t>
  </si>
  <si>
    <t>Table 14: ORIGINAL UNADJUSTED Value Added by activity at current prices, PERCENTAGE SHARE, 2021/22-2025/26</t>
  </si>
  <si>
    <t>Table 15: SEASONALLY ADJUSTED Value Added at current prices, BILLION SHILLINGS, 2021/22-2025/26</t>
  </si>
  <si>
    <t>Table 16: SEASONALLY ADJUSTED Value Added by activity at current prices, PERCENTAGE SHARE, 2021/22-2025/26</t>
  </si>
  <si>
    <t>Table 17: TREND-CYCLE Value Added by activity at current prices, BILLION SHILLINGS, 2021/22-2025/26</t>
  </si>
  <si>
    <t>Table 18: TREND-CYCLE Value Added by activity at current prices, PERCENTAGE SHARE, 2021/22-2025/26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</si>
</sst>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_(* #,##0.0_);_(* \(#,##0.0\);_(* &quot;-&quot;??_);_(@_)"/>
    <numFmt numFmtId="167" formatCode="#,##0.0"/>
    <numFmt numFmtId="168" formatCode="_(* #,##0.0_);_(* \(#,##0.0\);_(* &quot;-&quot;?_);_(@_)"/>
    <numFmt numFmtId="169" formatCode="0.0%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.5"/>
      <color theme="1"/>
      <name val="Arial"/>
      <family val="2"/>
    </font>
    <font>
      <b/>
      <sz val="8.5"/>
      <name val="Arial"/>
      <family val="2"/>
    </font>
    <font>
      <sz val="8.5"/>
      <color theme="1"/>
      <name val="Arial"/>
      <family val="2"/>
    </font>
    <font>
      <sz val="8.5"/>
      <name val="Arial"/>
      <family val="2"/>
    </font>
    <font>
      <i/>
      <sz val="8.5"/>
      <name val="Arial"/>
      <family val="2"/>
    </font>
    <font>
      <sz val="8"/>
      <name val="Calibri"/>
      <family val="2"/>
      <scheme val="minor"/>
    </font>
    <font>
      <b/>
      <sz val="9"/>
      <name val="Arial"/>
      <family val="2"/>
    </font>
    <font>
      <b/>
      <sz val="9"/>
      <color theme="3"/>
      <name val="Arial"/>
      <family val="2"/>
    </font>
    <font>
      <sz val="10"/>
      <name val="MS Sans Serif"/>
      <family val="2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40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123">
    <xf numFmtId="0" fontId="0" fillId="0" borderId="0" xfId="0"/>
    <xf numFmtId="164" fontId="3" fillId="0" borderId="0" xfId="0" applyNumberFormat="1" applyFont="1"/>
    <xf numFmtId="3" fontId="4" fillId="0" borderId="0" xfId="0" applyNumberFormat="1" applyFont="1" applyAlignment="1">
      <alignment wrapText="1"/>
    </xf>
    <xf numFmtId="3" fontId="4" fillId="0" borderId="0" xfId="0" applyNumberFormat="1" applyFont="1"/>
    <xf numFmtId="0" fontId="0" fillId="0" borderId="0" xfId="0" applyAlignment="1">
      <alignment horizontal="left" vertical="top" wrapText="1"/>
    </xf>
    <xf numFmtId="0" fontId="5" fillId="0" borderId="1" xfId="0" applyFont="1" applyBorder="1" applyAlignment="1">
      <alignment horizontal="right"/>
    </xf>
    <xf numFmtId="165" fontId="0" fillId="0" borderId="0" xfId="1" applyNumberFormat="1" applyFont="1"/>
    <xf numFmtId="165" fontId="2" fillId="0" borderId="0" xfId="0" applyNumberFormat="1" applyFont="1"/>
    <xf numFmtId="0" fontId="2" fillId="0" borderId="0" xfId="0" applyFont="1"/>
    <xf numFmtId="165" fontId="2" fillId="0" borderId="0" xfId="1" applyNumberFormat="1" applyFont="1"/>
    <xf numFmtId="166" fontId="2" fillId="0" borderId="0" xfId="0" applyNumberFormat="1" applyFont="1"/>
    <xf numFmtId="164" fontId="2" fillId="0" borderId="0" xfId="0" applyNumberFormat="1" applyFont="1"/>
    <xf numFmtId="164" fontId="0" fillId="0" borderId="0" xfId="1" applyNumberFormat="1" applyFont="1"/>
    <xf numFmtId="164" fontId="0" fillId="0" borderId="0" xfId="0" applyNumberFormat="1"/>
    <xf numFmtId="164" fontId="9" fillId="0" borderId="0" xfId="0" applyNumberFormat="1" applyFont="1"/>
    <xf numFmtId="164" fontId="16" fillId="0" borderId="0" xfId="0" applyNumberFormat="1" applyFont="1"/>
    <xf numFmtId="0" fontId="11" fillId="0" borderId="0" xfId="0" applyFont="1"/>
    <xf numFmtId="0" fontId="10" fillId="0" borderId="0" xfId="0" applyFont="1"/>
    <xf numFmtId="0" fontId="14" fillId="0" borderId="0" xfId="0" applyFont="1"/>
    <xf numFmtId="0" fontId="12" fillId="0" borderId="0" xfId="0" applyFont="1"/>
    <xf numFmtId="164" fontId="13" fillId="0" borderId="0" xfId="0" applyNumberFormat="1" applyFont="1"/>
    <xf numFmtId="164" fontId="15" fillId="0" borderId="0" xfId="0" applyNumberFormat="1" applyFont="1"/>
    <xf numFmtId="3" fontId="15" fillId="0" borderId="0" xfId="0" applyNumberFormat="1" applyFont="1"/>
    <xf numFmtId="3" fontId="15" fillId="0" borderId="1" xfId="0" applyNumberFormat="1" applyFont="1" applyBorder="1"/>
    <xf numFmtId="0" fontId="14" fillId="0" borderId="1" xfId="0" applyFont="1" applyBorder="1"/>
    <xf numFmtId="0" fontId="8" fillId="0" borderId="0" xfId="0" applyFont="1"/>
    <xf numFmtId="0" fontId="7" fillId="0" borderId="0" xfId="0" applyFont="1"/>
    <xf numFmtId="0" fontId="10" fillId="0" borderId="1" xfId="0" applyFont="1" applyBorder="1"/>
    <xf numFmtId="3" fontId="15" fillId="0" borderId="0" xfId="0" applyNumberFormat="1" applyFont="1" applyAlignment="1">
      <alignment wrapText="1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horizontal="left" vertical="top" wrapText="1"/>
    </xf>
    <xf numFmtId="165" fontId="12" fillId="0" borderId="0" xfId="0" applyNumberFormat="1" applyFont="1"/>
    <xf numFmtId="166" fontId="10" fillId="0" borderId="0" xfId="1" applyNumberFormat="1" applyFont="1" applyFill="1"/>
    <xf numFmtId="0" fontId="6" fillId="0" borderId="0" xfId="0" applyFont="1"/>
    <xf numFmtId="0" fontId="12" fillId="2" borderId="2" xfId="0" applyFont="1" applyFill="1" applyBorder="1"/>
    <xf numFmtId="0" fontId="12" fillId="2" borderId="3" xfId="0" applyFont="1" applyFill="1" applyBorder="1" applyAlignment="1">
      <alignment horizontal="center"/>
    </xf>
    <xf numFmtId="0" fontId="14" fillId="2" borderId="0" xfId="0" applyFont="1" applyFill="1"/>
    <xf numFmtId="164" fontId="13" fillId="2" borderId="0" xfId="0" applyNumberFormat="1" applyFont="1" applyFill="1"/>
    <xf numFmtId="0" fontId="12" fillId="2" borderId="0" xfId="0" applyFont="1" applyFill="1"/>
    <xf numFmtId="0" fontId="10" fillId="2" borderId="2" xfId="0" applyFont="1" applyFill="1" applyBorder="1"/>
    <xf numFmtId="0" fontId="18" fillId="2" borderId="3" xfId="0" applyFont="1" applyFill="1" applyBorder="1" applyAlignment="1">
      <alignment horizontal="right"/>
    </xf>
    <xf numFmtId="165" fontId="10" fillId="0" borderId="0" xfId="1" applyNumberFormat="1" applyFont="1" applyFill="1" applyBorder="1"/>
    <xf numFmtId="165" fontId="11" fillId="0" borderId="0" xfId="1" applyNumberFormat="1" applyFont="1" applyFill="1" applyBorder="1"/>
    <xf numFmtId="165" fontId="11" fillId="0" borderId="1" xfId="1" applyNumberFormat="1" applyFont="1" applyFill="1" applyBorder="1"/>
    <xf numFmtId="166" fontId="11" fillId="0" borderId="0" xfId="1" applyNumberFormat="1" applyFont="1" applyFill="1"/>
    <xf numFmtId="166" fontId="11" fillId="0" borderId="0" xfId="1" applyNumberFormat="1" applyFont="1" applyFill="1" applyBorder="1"/>
    <xf numFmtId="166" fontId="11" fillId="0" borderId="1" xfId="1" applyNumberFormat="1" applyFont="1" applyFill="1" applyBorder="1"/>
    <xf numFmtId="166" fontId="11" fillId="0" borderId="0" xfId="0" applyNumberFormat="1" applyFont="1"/>
    <xf numFmtId="168" fontId="10" fillId="0" borderId="0" xfId="0" applyNumberFormat="1" applyFont="1"/>
    <xf numFmtId="166" fontId="10" fillId="2" borderId="0" xfId="1" applyNumberFormat="1" applyFont="1" applyFill="1" applyBorder="1"/>
    <xf numFmtId="165" fontId="11" fillId="2" borderId="0" xfId="1" applyNumberFormat="1" applyFont="1" applyFill="1" applyBorder="1"/>
    <xf numFmtId="165" fontId="10" fillId="0" borderId="0" xfId="0" applyNumberFormat="1" applyFont="1"/>
    <xf numFmtId="165" fontId="10" fillId="2" borderId="0" xfId="1" applyNumberFormat="1" applyFont="1" applyFill="1" applyBorder="1"/>
    <xf numFmtId="167" fontId="11" fillId="0" borderId="0" xfId="1" applyNumberFormat="1" applyFont="1" applyFill="1" applyBorder="1"/>
    <xf numFmtId="167" fontId="11" fillId="2" borderId="0" xfId="1" applyNumberFormat="1" applyFont="1" applyFill="1" applyBorder="1"/>
    <xf numFmtId="167" fontId="11" fillId="0" borderId="1" xfId="1" applyNumberFormat="1" applyFont="1" applyFill="1" applyBorder="1"/>
    <xf numFmtId="168" fontId="10" fillId="0" borderId="0" xfId="1" applyNumberFormat="1" applyFont="1" applyFill="1" applyBorder="1"/>
    <xf numFmtId="166" fontId="11" fillId="2" borderId="0" xfId="1" applyNumberFormat="1" applyFont="1" applyFill="1" applyBorder="1"/>
    <xf numFmtId="165" fontId="19" fillId="0" borderId="0" xfId="1" applyNumberFormat="1" applyFont="1" applyFill="1" applyBorder="1"/>
    <xf numFmtId="165" fontId="19" fillId="2" borderId="0" xfId="1" applyNumberFormat="1" applyFont="1" applyFill="1" applyBorder="1"/>
    <xf numFmtId="164" fontId="4" fillId="0" borderId="0" xfId="2"/>
    <xf numFmtId="164" fontId="3" fillId="0" borderId="0" xfId="2" applyFont="1"/>
    <xf numFmtId="38" fontId="4" fillId="0" borderId="0" xfId="3" applyNumberFormat="1" applyFont="1" applyBorder="1" applyProtection="1"/>
    <xf numFmtId="1" fontId="4" fillId="0" borderId="0" xfId="2" applyNumberFormat="1"/>
    <xf numFmtId="14" fontId="3" fillId="0" borderId="4" xfId="2" applyNumberFormat="1" applyFont="1" applyBorder="1"/>
    <xf numFmtId="14" fontId="3" fillId="0" borderId="5" xfId="2" applyNumberFormat="1" applyFont="1" applyBorder="1"/>
    <xf numFmtId="14" fontId="4" fillId="0" borderId="0" xfId="2" applyNumberFormat="1"/>
    <xf numFmtId="164" fontId="3" fillId="0" borderId="6" xfId="2" applyFont="1" applyBorder="1"/>
    <xf numFmtId="164" fontId="3" fillId="0" borderId="3" xfId="2" applyFont="1" applyBorder="1"/>
    <xf numFmtId="17" fontId="18" fillId="0" borderId="3" xfId="2" applyNumberFormat="1" applyFont="1" applyBorder="1" applyAlignment="1">
      <alignment horizontal="center"/>
    </xf>
    <xf numFmtId="3" fontId="3" fillId="0" borderId="5" xfId="2" applyNumberFormat="1" applyFont="1" applyBorder="1"/>
    <xf numFmtId="3" fontId="3" fillId="0" borderId="5" xfId="2" applyNumberFormat="1" applyFont="1" applyBorder="1" applyAlignment="1">
      <alignment wrapText="1"/>
    </xf>
    <xf numFmtId="3" fontId="4" fillId="0" borderId="0" xfId="2" applyNumberFormat="1"/>
    <xf numFmtId="3" fontId="3" fillId="0" borderId="0" xfId="2" applyNumberFormat="1" applyFont="1"/>
    <xf numFmtId="3" fontId="3" fillId="0" borderId="0" xfId="2" applyNumberFormat="1" applyFont="1" applyAlignment="1">
      <alignment wrapText="1"/>
    </xf>
    <xf numFmtId="38" fontId="3" fillId="0" borderId="0" xfId="3" applyNumberFormat="1" applyFont="1" applyBorder="1" applyProtection="1"/>
    <xf numFmtId="3" fontId="4" fillId="0" borderId="0" xfId="2" applyNumberFormat="1" applyAlignment="1">
      <alignment wrapText="1"/>
    </xf>
    <xf numFmtId="3" fontId="4" fillId="0" borderId="0" xfId="2" applyNumberFormat="1" applyAlignment="1">
      <alignment horizontal="left" wrapText="1"/>
    </xf>
    <xf numFmtId="3" fontId="21" fillId="0" borderId="0" xfId="2" applyNumberFormat="1" applyFont="1" applyAlignment="1">
      <alignment wrapText="1"/>
    </xf>
    <xf numFmtId="3" fontId="21" fillId="0" borderId="0" xfId="2" applyNumberFormat="1" applyFont="1"/>
    <xf numFmtId="38" fontId="21" fillId="0" borderId="0" xfId="3" applyNumberFormat="1" applyFont="1" applyBorder="1" applyProtection="1"/>
    <xf numFmtId="3" fontId="4" fillId="0" borderId="3" xfId="2" applyNumberFormat="1" applyBorder="1"/>
    <xf numFmtId="3" fontId="4" fillId="0" borderId="3" xfId="2" applyNumberFormat="1" applyBorder="1" applyAlignment="1">
      <alignment wrapText="1"/>
    </xf>
    <xf numFmtId="169" fontId="4" fillId="0" borderId="0" xfId="2" applyNumberFormat="1"/>
    <xf numFmtId="169" fontId="3" fillId="0" borderId="0" xfId="2" applyNumberFormat="1" applyFont="1"/>
    <xf numFmtId="167" fontId="4" fillId="0" borderId="3" xfId="2" applyNumberFormat="1" applyBorder="1"/>
    <xf numFmtId="167" fontId="4" fillId="0" borderId="0" xfId="2" applyNumberFormat="1"/>
    <xf numFmtId="167" fontId="3" fillId="0" borderId="0" xfId="2" applyNumberFormat="1" applyFont="1"/>
    <xf numFmtId="14" fontId="3" fillId="0" borderId="0" xfId="2" applyNumberFormat="1" applyFont="1"/>
    <xf numFmtId="1" fontId="3" fillId="0" borderId="0" xfId="2" applyNumberFormat="1" applyFont="1" applyAlignment="1">
      <alignment horizontal="left"/>
    </xf>
    <xf numFmtId="164" fontId="4" fillId="0" borderId="0" xfId="0" applyNumberFormat="1" applyFont="1"/>
    <xf numFmtId="1" fontId="0" fillId="0" borderId="0" xfId="0" applyNumberFormat="1"/>
    <xf numFmtId="14" fontId="3" fillId="0" borderId="4" xfId="0" applyNumberFormat="1" applyFont="1" applyBorder="1"/>
    <xf numFmtId="14" fontId="3" fillId="0" borderId="5" xfId="0" applyNumberFormat="1" applyFont="1" applyBorder="1"/>
    <xf numFmtId="14" fontId="4" fillId="0" borderId="0" xfId="0" applyNumberFormat="1" applyFont="1"/>
    <xf numFmtId="164" fontId="3" fillId="0" borderId="6" xfId="0" applyNumberFormat="1" applyFont="1" applyBorder="1"/>
    <xf numFmtId="164" fontId="3" fillId="0" borderId="3" xfId="0" applyNumberFormat="1" applyFont="1" applyBorder="1"/>
    <xf numFmtId="17" fontId="18" fillId="0" borderId="3" xfId="0" applyNumberFormat="1" applyFont="1" applyBorder="1" applyAlignment="1">
      <alignment horizontal="center"/>
    </xf>
    <xf numFmtId="3" fontId="3" fillId="0" borderId="5" xfId="0" applyNumberFormat="1" applyFont="1" applyBorder="1"/>
    <xf numFmtId="3" fontId="3" fillId="0" borderId="5" xfId="0" applyNumberFormat="1" applyFont="1" applyBorder="1" applyAlignment="1">
      <alignment wrapText="1"/>
    </xf>
    <xf numFmtId="3" fontId="3" fillId="0" borderId="0" xfId="0" applyNumberFormat="1" applyFont="1"/>
    <xf numFmtId="3" fontId="3" fillId="0" borderId="0" xfId="0" applyNumberFormat="1" applyFont="1" applyAlignment="1">
      <alignment wrapText="1"/>
    </xf>
    <xf numFmtId="3" fontId="0" fillId="0" borderId="0" xfId="0" applyNumberFormat="1" applyAlignment="1">
      <alignment wrapText="1"/>
    </xf>
    <xf numFmtId="3" fontId="0" fillId="0" borderId="0" xfId="0" applyNumberFormat="1" applyAlignment="1">
      <alignment horizontal="left" wrapText="1"/>
    </xf>
    <xf numFmtId="3" fontId="21" fillId="0" borderId="0" xfId="0" applyNumberFormat="1" applyFont="1" applyAlignment="1">
      <alignment wrapText="1"/>
    </xf>
    <xf numFmtId="3" fontId="21" fillId="0" borderId="0" xfId="0" applyNumberFormat="1" applyFont="1"/>
    <xf numFmtId="3" fontId="4" fillId="0" borderId="3" xfId="0" applyNumberFormat="1" applyFont="1" applyBorder="1"/>
    <xf numFmtId="3" fontId="0" fillId="0" borderId="3" xfId="0" applyNumberFormat="1" applyBorder="1" applyAlignment="1">
      <alignment wrapText="1"/>
    </xf>
    <xf numFmtId="169" fontId="4" fillId="0" borderId="0" xfId="0" applyNumberFormat="1" applyFont="1"/>
    <xf numFmtId="169" fontId="3" fillId="0" borderId="0" xfId="0" applyNumberFormat="1" applyFont="1"/>
    <xf numFmtId="167" fontId="4" fillId="0" borderId="3" xfId="0" applyNumberFormat="1" applyFont="1" applyBorder="1"/>
    <xf numFmtId="167" fontId="4" fillId="0" borderId="0" xfId="0" applyNumberFormat="1" applyFont="1"/>
    <xf numFmtId="167" fontId="3" fillId="0" borderId="0" xfId="0" applyNumberFormat="1" applyFont="1"/>
    <xf numFmtId="14" fontId="3" fillId="0" borderId="0" xfId="0" applyNumberFormat="1" applyFont="1"/>
    <xf numFmtId="1" fontId="3" fillId="0" borderId="0" xfId="0" applyNumberFormat="1" applyFont="1" applyAlignment="1">
      <alignment horizontal="left"/>
    </xf>
    <xf numFmtId="0" fontId="12" fillId="2" borderId="2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14" fontId="4" fillId="0" borderId="0" xfId="2" applyNumberFormat="1" applyAlignment="1">
      <alignment horizontal="center"/>
    </xf>
    <xf numFmtId="3" fontId="4" fillId="0" borderId="0" xfId="2" applyNumberFormat="1" applyAlignment="1">
      <alignment horizontal="center"/>
    </xf>
    <xf numFmtId="14" fontId="4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5">
    <cellStyle name="Comma" xfId="1" builtinId="3"/>
    <cellStyle name="Comma 2" xfId="3" xr:uid="{00000000-0005-0000-0000-000001000000}"/>
    <cellStyle name="Normal" xfId="0" builtinId="0"/>
    <cellStyle name="Normal 2" xfId="2" xr:uid="{00000000-0005-0000-0000-000003000000}"/>
    <cellStyle name="Percent 2" xfId="4" xr:uid="{00000000-0005-0000-0000-000004000000}"/>
  </cellStyles>
  <dxfs count="0"/>
  <tableStyles count="0" defaultTableStyle="TableStyleMedium9" defaultPivotStyle="PivotStyleLight16"/>
  <colors>
    <mruColors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ational%20Accounts\QGDP%20Q12023_24\Serena_LwezaAAA%20QNA%20Workshop%20Useful%20files\Seasonal%20Adjustment%20Tool%20V8.1%20CP%20(batch%20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FullResults"/>
      <sheetName val="Trend"/>
      <sheetName val="IndResults"/>
      <sheetName val="IndData"/>
      <sheetName val="X12Metafile"/>
      <sheetName val="X12Spec"/>
      <sheetName val="X12Results"/>
      <sheetName val="X12ResultsE18"/>
      <sheetName val="X12ForecastsOriginal"/>
      <sheetName val="X12ForecastsCalendarAdj"/>
      <sheetName val="X12ForecastsSAOnly"/>
      <sheetName val="X12ForecastsARIMA"/>
      <sheetName val="X12ForecastsSA"/>
      <sheetName val="X12ForecastsTrend"/>
      <sheetName val="X12ForecastsTC"/>
      <sheetName val="X12ForecastsFactors"/>
      <sheetName val="X12ForecastsIrregulars"/>
      <sheetName val="X12OriginalInput"/>
      <sheetName val="RawForecast"/>
      <sheetName val="CalcResults"/>
      <sheetName val="Lookups"/>
    </sheetNames>
    <sheetDataSet>
      <sheetData sheetId="0"/>
      <sheetData sheetId="1"/>
      <sheetData sheetId="2"/>
      <sheetData sheetId="3"/>
      <sheetData sheetId="4">
        <row r="1">
          <cell r="C1" t="str">
            <v xml:space="preserve">Enter below series to be seaonally adjusted </v>
          </cell>
          <cell r="F1">
            <v>0</v>
          </cell>
          <cell r="K1">
            <v>0</v>
          </cell>
          <cell r="L1">
            <v>0</v>
          </cell>
          <cell r="M1">
            <v>0</v>
          </cell>
        </row>
        <row r="2">
          <cell r="K2">
            <v>0</v>
          </cell>
          <cell r="L2">
            <v>0</v>
          </cell>
          <cell r="M2">
            <v>0</v>
          </cell>
        </row>
        <row r="3">
          <cell r="C3" t="str">
            <v>Period</v>
          </cell>
          <cell r="F3" t="str">
            <v>LIVESTOCK</v>
          </cell>
          <cell r="K3" t="str">
            <v>MANUFACTURING</v>
          </cell>
          <cell r="L3" t="str">
            <v>ELECTRICITY</v>
          </cell>
          <cell r="M3" t="str">
            <v>WATER</v>
          </cell>
          <cell r="Q3" t="str">
            <v>ACCOMODATION &amp; FOOD SVCS</v>
          </cell>
          <cell r="R3" t="str">
            <v>INFORMATION &amp; COMMUNICATION SVCS</v>
          </cell>
          <cell r="S3" t="str">
            <v>FINANCIAL &amp; INSURANCE SVCS</v>
          </cell>
          <cell r="T3" t="str">
            <v>REAL ESTATE</v>
          </cell>
          <cell r="V3" t="str">
            <v>ADMINISTRATIVE &amp; SUPPROT SVCS</v>
          </cell>
          <cell r="W3" t="str">
            <v>PUBLIC ADMIN</v>
          </cell>
          <cell r="X3" t="str">
            <v>EDUCATION</v>
          </cell>
          <cell r="Y3" t="str">
            <v>HEALTH</v>
          </cell>
          <cell r="Z3" t="str">
            <v>ARTS, ENTER &amp; CREATIVE</v>
          </cell>
          <cell r="AA3" t="str">
            <v>OTHER SERVICES</v>
          </cell>
        </row>
        <row r="4">
          <cell r="C4" t="str">
            <v>2008Q1</v>
          </cell>
          <cell r="F4">
            <v>0</v>
          </cell>
          <cell r="K4">
            <v>0</v>
          </cell>
          <cell r="L4">
            <v>0</v>
          </cell>
          <cell r="M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</row>
        <row r="5">
          <cell r="C5" t="str">
            <v>2008Q2</v>
          </cell>
          <cell r="F5">
            <v>0</v>
          </cell>
          <cell r="K5">
            <v>0</v>
          </cell>
          <cell r="L5">
            <v>0</v>
          </cell>
          <cell r="M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</row>
        <row r="6">
          <cell r="C6" t="str">
            <v>2008Q3</v>
          </cell>
          <cell r="F6">
            <v>342.82529199109939</v>
          </cell>
          <cell r="K6">
            <v>752.41547388041147</v>
          </cell>
          <cell r="L6">
            <v>75.327796539888496</v>
          </cell>
          <cell r="M6">
            <v>159.83270578582452</v>
          </cell>
          <cell r="Q6">
            <v>177.66202469987914</v>
          </cell>
          <cell r="R6">
            <v>426.20711156149656</v>
          </cell>
          <cell r="S6">
            <v>173.30698809315035</v>
          </cell>
          <cell r="T6">
            <v>351.23723421560982</v>
          </cell>
          <cell r="V6">
            <v>117.30516815591717</v>
          </cell>
          <cell r="W6">
            <v>228.2401466169394</v>
          </cell>
          <cell r="X6">
            <v>427.35886038289578</v>
          </cell>
          <cell r="Y6">
            <v>276.52675107061873</v>
          </cell>
          <cell r="Z6">
            <v>27.281618279555811</v>
          </cell>
          <cell r="AA6">
            <v>80.428160124145421</v>
          </cell>
        </row>
        <row r="7">
          <cell r="C7" t="str">
            <v>2008Q4</v>
          </cell>
          <cell r="F7">
            <v>390.96987687706252</v>
          </cell>
          <cell r="K7">
            <v>822.91804340787758</v>
          </cell>
          <cell r="L7">
            <v>78.585952385041466</v>
          </cell>
          <cell r="M7">
            <v>161.81854975890309</v>
          </cell>
          <cell r="Q7">
            <v>148.49616991801915</v>
          </cell>
          <cell r="R7">
            <v>478.71965334974772</v>
          </cell>
          <cell r="S7">
            <v>203.94879894886557</v>
          </cell>
          <cell r="T7">
            <v>355.87864298430134</v>
          </cell>
          <cell r="V7">
            <v>121.86651038631005</v>
          </cell>
          <cell r="W7">
            <v>241.42887583057151</v>
          </cell>
          <cell r="X7">
            <v>446.46905596545025</v>
          </cell>
          <cell r="Y7">
            <v>280.30311158447995</v>
          </cell>
          <cell r="Z7">
            <v>25.574674096850924</v>
          </cell>
          <cell r="AA7">
            <v>82.394324124943566</v>
          </cell>
        </row>
        <row r="8">
          <cell r="C8" t="str">
            <v>2009Q1</v>
          </cell>
          <cell r="F8">
            <v>453.89294338518329</v>
          </cell>
          <cell r="K8">
            <v>798.91965881145131</v>
          </cell>
          <cell r="L8">
            <v>84.667780427776478</v>
          </cell>
          <cell r="M8">
            <v>164.2317516968977</v>
          </cell>
          <cell r="Q8">
            <v>140.0200279822615</v>
          </cell>
          <cell r="R8">
            <v>523.58677063324774</v>
          </cell>
          <cell r="S8">
            <v>213.58199566443912</v>
          </cell>
          <cell r="T8">
            <v>357.47508187112589</v>
          </cell>
          <cell r="V8">
            <v>123.43591256028597</v>
          </cell>
          <cell r="W8">
            <v>240.33917451980207</v>
          </cell>
          <cell r="X8">
            <v>460.82193650020628</v>
          </cell>
          <cell r="Y8">
            <v>281.03069187159537</v>
          </cell>
          <cell r="Z8">
            <v>22.638937241445866</v>
          </cell>
          <cell r="AA8">
            <v>83.572064259439983</v>
          </cell>
        </row>
        <row r="9">
          <cell r="C9" t="str">
            <v>2009Q2</v>
          </cell>
          <cell r="F9">
            <v>450.23822290134615</v>
          </cell>
          <cell r="K9">
            <v>806.08753997135489</v>
          </cell>
          <cell r="L9">
            <v>87.677184351071972</v>
          </cell>
          <cell r="M9">
            <v>166.52134845499756</v>
          </cell>
          <cell r="Q9">
            <v>168.45740422852867</v>
          </cell>
          <cell r="R9">
            <v>558.89558552334279</v>
          </cell>
          <cell r="S9">
            <v>222.48640568062768</v>
          </cell>
          <cell r="T9">
            <v>372.08328710410086</v>
          </cell>
          <cell r="V9">
            <v>145.48882056739018</v>
          </cell>
          <cell r="W9">
            <v>242.22947661392575</v>
          </cell>
          <cell r="X9">
            <v>477.2926393696867</v>
          </cell>
          <cell r="Y9">
            <v>293.47325954231871</v>
          </cell>
          <cell r="Z9">
            <v>27.46667565772028</v>
          </cell>
          <cell r="AA9">
            <v>84.538668123041489</v>
          </cell>
        </row>
        <row r="10">
          <cell r="C10" t="str">
            <v>2009Q3</v>
          </cell>
          <cell r="F10">
            <v>476.64962188956321</v>
          </cell>
          <cell r="K10">
            <v>803.35796048870498</v>
          </cell>
          <cell r="L10">
            <v>90.727950774238025</v>
          </cell>
          <cell r="M10">
            <v>187.92747118178386</v>
          </cell>
          <cell r="Q10">
            <v>227.36625267847214</v>
          </cell>
          <cell r="R10">
            <v>510.07869955720827</v>
          </cell>
          <cell r="S10">
            <v>223.23991761121059</v>
          </cell>
          <cell r="T10">
            <v>518.5370993034918</v>
          </cell>
          <cell r="V10">
            <v>152.71725681026521</v>
          </cell>
          <cell r="W10">
            <v>291.4395359190811</v>
          </cell>
          <cell r="X10">
            <v>474.18970255901451</v>
          </cell>
          <cell r="Y10">
            <v>300.91330337829601</v>
          </cell>
          <cell r="Z10">
            <v>28.670010792801719</v>
          </cell>
          <cell r="AA10">
            <v>92.290581206247992</v>
          </cell>
        </row>
        <row r="11">
          <cell r="C11" t="str">
            <v>2009Q4</v>
          </cell>
          <cell r="F11">
            <v>459.93276013743554</v>
          </cell>
          <cell r="K11">
            <v>837.95962436742536</v>
          </cell>
          <cell r="L11">
            <v>89.519083255951855</v>
          </cell>
          <cell r="M11">
            <v>190.36471656488655</v>
          </cell>
          <cell r="Q11">
            <v>234.12342262883971</v>
          </cell>
          <cell r="R11">
            <v>491.15210169836035</v>
          </cell>
          <cell r="S11">
            <v>221.32173056184945</v>
          </cell>
          <cell r="T11">
            <v>540.03469559739995</v>
          </cell>
          <cell r="V11">
            <v>154.31279805246425</v>
          </cell>
          <cell r="W11">
            <v>287.62776728589677</v>
          </cell>
          <cell r="X11">
            <v>491.35528793536753</v>
          </cell>
          <cell r="Y11">
            <v>305.08827930239482</v>
          </cell>
          <cell r="Z11">
            <v>29.186034724396436</v>
          </cell>
          <cell r="AA11">
            <v>108.51629101179066</v>
          </cell>
        </row>
        <row r="12">
          <cell r="C12" t="str">
            <v>2010Q1</v>
          </cell>
          <cell r="F12">
            <v>467.27899808519919</v>
          </cell>
          <cell r="K12">
            <v>926.59922308066996</v>
          </cell>
          <cell r="L12">
            <v>83.003098186429924</v>
          </cell>
          <cell r="M12">
            <v>193.83412487923536</v>
          </cell>
          <cell r="Q12">
            <v>225.27988121780697</v>
          </cell>
          <cell r="R12">
            <v>590.63157715392538</v>
          </cell>
          <cell r="S12">
            <v>240.19764227431475</v>
          </cell>
          <cell r="T12">
            <v>559.86086251635948</v>
          </cell>
          <cell r="V12">
            <v>148.52180072567356</v>
          </cell>
          <cell r="W12">
            <v>301.26355723580713</v>
          </cell>
          <cell r="X12">
            <v>523.87017899550733</v>
          </cell>
          <cell r="Y12">
            <v>307.71506217413605</v>
          </cell>
          <cell r="Z12">
            <v>34.779919248479402</v>
          </cell>
          <cell r="AA12">
            <v>100.72571044598443</v>
          </cell>
        </row>
        <row r="13">
          <cell r="C13" t="str">
            <v>2010Q2</v>
          </cell>
          <cell r="F13">
            <v>453.38731933235647</v>
          </cell>
          <cell r="K13">
            <v>913.57510540887586</v>
          </cell>
          <cell r="L13">
            <v>86.103270493089141</v>
          </cell>
          <cell r="M13">
            <v>196.89649493454729</v>
          </cell>
          <cell r="Q13">
            <v>247.25496217531986</v>
          </cell>
          <cell r="R13">
            <v>673.37233239808518</v>
          </cell>
          <cell r="S13">
            <v>255.21404806783806</v>
          </cell>
          <cell r="T13">
            <v>576.05808744929436</v>
          </cell>
          <cell r="V13">
            <v>174.4658709630923</v>
          </cell>
          <cell r="W13">
            <v>320.21599950204387</v>
          </cell>
          <cell r="X13">
            <v>541.10470670799953</v>
          </cell>
          <cell r="Y13">
            <v>316.94332059497657</v>
          </cell>
          <cell r="Z13">
            <v>31.032118794561455</v>
          </cell>
          <cell r="AA13">
            <v>99.92619159393368</v>
          </cell>
        </row>
        <row r="14">
          <cell r="C14" t="str">
            <v>2010Q3</v>
          </cell>
          <cell r="F14">
            <v>487.57911826874869</v>
          </cell>
          <cell r="K14">
            <v>1048.5415869605613</v>
          </cell>
          <cell r="L14">
            <v>87.639278038032643</v>
          </cell>
          <cell r="M14">
            <v>206.27691916163374</v>
          </cell>
          <cell r="Q14">
            <v>289.89785041198581</v>
          </cell>
          <cell r="R14">
            <v>746.90982469702976</v>
          </cell>
          <cell r="S14">
            <v>271.98269639712629</v>
          </cell>
          <cell r="T14">
            <v>440.94393191760565</v>
          </cell>
          <cell r="V14">
            <v>217.26888392449317</v>
          </cell>
          <cell r="W14">
            <v>379.24509001048926</v>
          </cell>
          <cell r="X14">
            <v>566.59302592757365</v>
          </cell>
          <cell r="Y14">
            <v>327.0611546576842</v>
          </cell>
          <cell r="Z14">
            <v>33.7368708910668</v>
          </cell>
          <cell r="AA14">
            <v>101.91197922582997</v>
          </cell>
        </row>
        <row r="15">
          <cell r="C15" t="str">
            <v>2010Q4</v>
          </cell>
          <cell r="F15">
            <v>486.20640963318135</v>
          </cell>
          <cell r="K15">
            <v>1177.9000848634369</v>
          </cell>
          <cell r="L15">
            <v>89.260742104439672</v>
          </cell>
          <cell r="M15">
            <v>208.54774273263394</v>
          </cell>
          <cell r="Q15">
            <v>274.58929202619186</v>
          </cell>
          <cell r="R15">
            <v>392.11113413138389</v>
          </cell>
          <cell r="S15">
            <v>284.64963319700831</v>
          </cell>
          <cell r="T15">
            <v>451.26555902522347</v>
          </cell>
          <cell r="V15">
            <v>214.36636071235762</v>
          </cell>
          <cell r="W15">
            <v>379.50836524312524</v>
          </cell>
          <cell r="X15">
            <v>572.77569660677636</v>
          </cell>
          <cell r="Y15">
            <v>336.92522770403713</v>
          </cell>
          <cell r="Z15">
            <v>32.239069507092474</v>
          </cell>
          <cell r="AA15">
            <v>108.76792737232185</v>
          </cell>
        </row>
        <row r="16">
          <cell r="C16" t="str">
            <v>2011Q1</v>
          </cell>
          <cell r="F16">
            <v>510.94121670511834</v>
          </cell>
          <cell r="K16">
            <v>1278.7660642286191</v>
          </cell>
          <cell r="L16">
            <v>90.78827817844811</v>
          </cell>
          <cell r="M16">
            <v>210.90214214842496</v>
          </cell>
          <cell r="Q16">
            <v>305.53061665006385</v>
          </cell>
          <cell r="R16">
            <v>336.79735031067673</v>
          </cell>
          <cell r="S16">
            <v>285.70552747211616</v>
          </cell>
          <cell r="T16">
            <v>461.18766027483355</v>
          </cell>
          <cell r="V16">
            <v>214.37784916960121</v>
          </cell>
          <cell r="W16">
            <v>381.19684919287641</v>
          </cell>
          <cell r="X16">
            <v>600.10775261729009</v>
          </cell>
          <cell r="Y16">
            <v>344.43834834273389</v>
          </cell>
          <cell r="Z16">
            <v>35.777739498564927</v>
          </cell>
          <cell r="AA16">
            <v>112.18762345560144</v>
          </cell>
        </row>
        <row r="17">
          <cell r="C17" t="str">
            <v>2011Q2</v>
          </cell>
          <cell r="F17">
            <v>495.95921745071462</v>
          </cell>
          <cell r="K17">
            <v>1309.460868148675</v>
          </cell>
          <cell r="L17">
            <v>90.068563419402238</v>
          </cell>
          <cell r="M17">
            <v>213.60917376612073</v>
          </cell>
          <cell r="Q17">
            <v>333.77437113537098</v>
          </cell>
          <cell r="R17">
            <v>299.47552538799579</v>
          </cell>
          <cell r="S17">
            <v>357.55591434663455</v>
          </cell>
          <cell r="T17">
            <v>477.8029047967114</v>
          </cell>
          <cell r="V17">
            <v>234.14019996095521</v>
          </cell>
          <cell r="W17">
            <v>388.85023208993056</v>
          </cell>
          <cell r="X17">
            <v>619.40271758726306</v>
          </cell>
          <cell r="Y17">
            <v>346.73692971948589</v>
          </cell>
          <cell r="Z17">
            <v>35.383740660982092</v>
          </cell>
          <cell r="AA17">
            <v>118.41498778881891</v>
          </cell>
        </row>
        <row r="18">
          <cell r="C18" t="str">
            <v>2011Q3</v>
          </cell>
          <cell r="F18">
            <v>565.00977852217375</v>
          </cell>
          <cell r="K18">
            <v>1673.1499000558911</v>
          </cell>
          <cell r="L18">
            <v>87.208038572256456</v>
          </cell>
          <cell r="M18">
            <v>224.10785103209423</v>
          </cell>
          <cell r="Q18">
            <v>380.90580840342392</v>
          </cell>
          <cell r="R18">
            <v>340.10323069592192</v>
          </cell>
          <cell r="S18">
            <v>377.50352467339144</v>
          </cell>
          <cell r="T18">
            <v>490.67411778311651</v>
          </cell>
          <cell r="V18">
            <v>233.34742646612935</v>
          </cell>
          <cell r="W18">
            <v>410.61063139030011</v>
          </cell>
          <cell r="X18">
            <v>646.58713430134731</v>
          </cell>
          <cell r="Y18">
            <v>351.82130587459596</v>
          </cell>
          <cell r="Z18">
            <v>45.354301675136753</v>
          </cell>
          <cell r="AA18">
            <v>137.81267199198606</v>
          </cell>
        </row>
        <row r="19">
          <cell r="C19" t="str">
            <v>2011Q4</v>
          </cell>
          <cell r="F19">
            <v>687.45207364942883</v>
          </cell>
          <cell r="K19">
            <v>1655.8821305206691</v>
          </cell>
          <cell r="L19">
            <v>82.943577353083597</v>
          </cell>
          <cell r="M19">
            <v>225.83729555338229</v>
          </cell>
          <cell r="Q19">
            <v>352.4747857623334</v>
          </cell>
          <cell r="R19">
            <v>401.29233805005759</v>
          </cell>
          <cell r="S19">
            <v>397.0644072994653</v>
          </cell>
          <cell r="T19">
            <v>516.13095431065176</v>
          </cell>
          <cell r="V19">
            <v>232.80328672442008</v>
          </cell>
          <cell r="W19">
            <v>445.08859753419915</v>
          </cell>
          <cell r="X19">
            <v>647.82164085292231</v>
          </cell>
          <cell r="Y19">
            <v>348.48980793765742</v>
          </cell>
          <cell r="Z19">
            <v>44.576845367094251</v>
          </cell>
          <cell r="AA19">
            <v>148.6662356185989</v>
          </cell>
        </row>
        <row r="20">
          <cell r="C20" t="str">
            <v>2012Q1</v>
          </cell>
          <cell r="F20">
            <v>724.98760593428653</v>
          </cell>
          <cell r="K20">
            <v>1514.823296488433</v>
          </cell>
          <cell r="L20">
            <v>146.53813525267444</v>
          </cell>
          <cell r="M20">
            <v>248.87346771540541</v>
          </cell>
          <cell r="Q20">
            <v>363.26107507649243</v>
          </cell>
          <cell r="R20">
            <v>417.90177956094089</v>
          </cell>
          <cell r="S20">
            <v>422.29140331310293</v>
          </cell>
          <cell r="T20">
            <v>538.19876445995362</v>
          </cell>
          <cell r="V20">
            <v>248.59206913629691</v>
          </cell>
          <cell r="W20">
            <v>434.99997146375449</v>
          </cell>
          <cell r="X20">
            <v>708.90685859457585</v>
          </cell>
          <cell r="Y20">
            <v>381.32963995209445</v>
          </cell>
          <cell r="Z20">
            <v>45.912825025567102</v>
          </cell>
          <cell r="AA20">
            <v>156.93433415741501</v>
          </cell>
        </row>
        <row r="21">
          <cell r="C21" t="str">
            <v>2012Q2</v>
          </cell>
          <cell r="F21">
            <v>725.20658189978394</v>
          </cell>
          <cell r="K21">
            <v>1628.8495195271719</v>
          </cell>
          <cell r="L21">
            <v>146.28504303099044</v>
          </cell>
          <cell r="M21">
            <v>218.51774250574741</v>
          </cell>
          <cell r="Q21">
            <v>392.84694961263915</v>
          </cell>
          <cell r="R21">
            <v>413.56327074356045</v>
          </cell>
          <cell r="S21">
            <v>421.78045372096096</v>
          </cell>
          <cell r="T21">
            <v>561.40489307687699</v>
          </cell>
          <cell r="V21">
            <v>268.89176758284128</v>
          </cell>
          <cell r="W21">
            <v>454.60520777732626</v>
          </cell>
          <cell r="X21">
            <v>766.05849940520238</v>
          </cell>
          <cell r="Y21">
            <v>412.17110964949848</v>
          </cell>
          <cell r="Z21">
            <v>37.310105426504947</v>
          </cell>
          <cell r="AA21">
            <v>160.10185890391423</v>
          </cell>
        </row>
        <row r="22">
          <cell r="C22" t="str">
            <v>2012Q3</v>
          </cell>
          <cell r="F22">
            <v>723.97895259524296</v>
          </cell>
          <cell r="K22">
            <v>1485.3868219696042</v>
          </cell>
          <cell r="L22">
            <v>148.00725181970472</v>
          </cell>
          <cell r="M22">
            <v>267.804374570172</v>
          </cell>
          <cell r="Q22">
            <v>462.27691015813923</v>
          </cell>
          <cell r="R22">
            <v>432.01664442993638</v>
          </cell>
          <cell r="S22">
            <v>415.18082907165427</v>
          </cell>
          <cell r="T22">
            <v>587.07758404270703</v>
          </cell>
          <cell r="V22">
            <v>236.11156911387818</v>
          </cell>
          <cell r="W22">
            <v>451.33491505205683</v>
          </cell>
          <cell r="X22">
            <v>830.40003090143466</v>
          </cell>
          <cell r="Y22">
            <v>439.18923071333779</v>
          </cell>
          <cell r="Z22">
            <v>41.490806326251182</v>
          </cell>
          <cell r="AA22">
            <v>167.65100217626596</v>
          </cell>
        </row>
        <row r="23">
          <cell r="C23" t="str">
            <v>2012Q4</v>
          </cell>
          <cell r="F23">
            <v>739.61799142340419</v>
          </cell>
          <cell r="K23">
            <v>1596.6697306998265</v>
          </cell>
          <cell r="L23">
            <v>147.43204679107262</v>
          </cell>
          <cell r="M23">
            <v>255.45796434375205</v>
          </cell>
          <cell r="Q23">
            <v>397.01240472471812</v>
          </cell>
          <cell r="R23">
            <v>498.87292177959694</v>
          </cell>
          <cell r="S23">
            <v>420.90438127836711</v>
          </cell>
          <cell r="T23">
            <v>601.1087028668702</v>
          </cell>
          <cell r="V23">
            <v>225.24892989771357</v>
          </cell>
          <cell r="W23">
            <v>456.74148349643605</v>
          </cell>
          <cell r="X23">
            <v>858.64666201697571</v>
          </cell>
          <cell r="Y23">
            <v>466.78235373603411</v>
          </cell>
          <cell r="Z23">
            <v>48.478130828113152</v>
          </cell>
          <cell r="AA23">
            <v>176.6261867893318</v>
          </cell>
        </row>
        <row r="24">
          <cell r="C24" t="str">
            <v>2013Q1</v>
          </cell>
          <cell r="F24">
            <v>750.57859780241586</v>
          </cell>
          <cell r="K24">
            <v>1603.4053769212867</v>
          </cell>
          <cell r="L24">
            <v>141.56082827588253</v>
          </cell>
          <cell r="M24">
            <v>228.43200060783849</v>
          </cell>
          <cell r="Q24">
            <v>451.76691249900426</v>
          </cell>
          <cell r="R24">
            <v>492.7837333910187</v>
          </cell>
          <cell r="S24">
            <v>440.51403850743742</v>
          </cell>
          <cell r="T24">
            <v>637.88700458343203</v>
          </cell>
          <cell r="V24">
            <v>256.8962848018835</v>
          </cell>
          <cell r="W24">
            <v>475.38560204719238</v>
          </cell>
          <cell r="X24">
            <v>865.99723230105883</v>
          </cell>
          <cell r="Y24">
            <v>492.24514836303888</v>
          </cell>
          <cell r="Z24">
            <v>48.356997806961978</v>
          </cell>
          <cell r="AA24">
            <v>180.47805661025208</v>
          </cell>
        </row>
        <row r="25">
          <cell r="C25" t="str">
            <v>2013Q2</v>
          </cell>
          <cell r="F25">
            <v>753.74640817495913</v>
          </cell>
          <cell r="K25">
            <v>1714.2725109353553</v>
          </cell>
          <cell r="L25">
            <v>146.92799905434336</v>
          </cell>
          <cell r="M25">
            <v>231.04119437682164</v>
          </cell>
          <cell r="Q25">
            <v>470.34133211531707</v>
          </cell>
          <cell r="R25">
            <v>510.84467885249529</v>
          </cell>
          <cell r="S25">
            <v>417.50477022368159</v>
          </cell>
          <cell r="T25">
            <v>672.56622367163823</v>
          </cell>
          <cell r="V25">
            <v>229.17252739252947</v>
          </cell>
          <cell r="W25">
            <v>482.48058118115938</v>
          </cell>
          <cell r="X25">
            <v>880.6485931574357</v>
          </cell>
          <cell r="Y25">
            <v>511.50021969717488</v>
          </cell>
          <cell r="Z25">
            <v>45.886100975906096</v>
          </cell>
          <cell r="AA25">
            <v>186.26462190149047</v>
          </cell>
        </row>
        <row r="26">
          <cell r="C26" t="str">
            <v>2013Q3</v>
          </cell>
          <cell r="F26">
            <v>789.20195662897402</v>
          </cell>
          <cell r="K26">
            <v>1572.6672504815917</v>
          </cell>
          <cell r="L26">
            <v>148.23561478249383</v>
          </cell>
          <cell r="M26">
            <v>283.87720125294481</v>
          </cell>
          <cell r="Q26">
            <v>544.30226016417657</v>
          </cell>
          <cell r="R26">
            <v>543.53323109951043</v>
          </cell>
          <cell r="S26">
            <v>454.51888085048665</v>
          </cell>
          <cell r="T26">
            <v>687.13454521509789</v>
          </cell>
          <cell r="V26">
            <v>312.10442207967304</v>
          </cell>
          <cell r="W26">
            <v>410.45505433108286</v>
          </cell>
          <cell r="X26">
            <v>942.11227589483951</v>
          </cell>
          <cell r="Y26">
            <v>517.98970863017735</v>
          </cell>
          <cell r="Z26">
            <v>53.267323690708089</v>
          </cell>
          <cell r="AA26">
            <v>189.58902372832165</v>
          </cell>
        </row>
        <row r="27">
          <cell r="C27" t="str">
            <v>2013Q4</v>
          </cell>
          <cell r="F27">
            <v>731.55447001092875</v>
          </cell>
          <cell r="K27">
            <v>1615.2994151393477</v>
          </cell>
          <cell r="L27">
            <v>146.23710231297838</v>
          </cell>
          <cell r="M27">
            <v>287.38168561082432</v>
          </cell>
          <cell r="Q27">
            <v>490.77048070759366</v>
          </cell>
          <cell r="R27">
            <v>558.53527437814728</v>
          </cell>
          <cell r="S27">
            <v>456.00796884349131</v>
          </cell>
          <cell r="T27">
            <v>702.02950731217243</v>
          </cell>
          <cell r="V27">
            <v>177.33917443812012</v>
          </cell>
          <cell r="W27">
            <v>425.04674084905969</v>
          </cell>
          <cell r="X27">
            <v>969.42185566206706</v>
          </cell>
          <cell r="Y27">
            <v>531.84601198886116</v>
          </cell>
          <cell r="Z27">
            <v>51.235144819871309</v>
          </cell>
          <cell r="AA27">
            <v>194.97694168935612</v>
          </cell>
        </row>
        <row r="28">
          <cell r="C28" t="str">
            <v>2014Q1</v>
          </cell>
          <cell r="F28">
            <v>757.63812775532801</v>
          </cell>
          <cell r="K28">
            <v>1592.5084289926961</v>
          </cell>
          <cell r="L28">
            <v>147.55983099265248</v>
          </cell>
          <cell r="M28">
            <v>291.89134263884728</v>
          </cell>
          <cell r="Q28">
            <v>566.62019930865358</v>
          </cell>
          <cell r="R28">
            <v>554.90328115239379</v>
          </cell>
          <cell r="S28">
            <v>499.66811120540729</v>
          </cell>
          <cell r="T28">
            <v>735.49493070592337</v>
          </cell>
          <cell r="V28">
            <v>279.12422184566651</v>
          </cell>
          <cell r="W28">
            <v>450.71230258775734</v>
          </cell>
          <cell r="X28">
            <v>996.11861457470525</v>
          </cell>
          <cell r="Y28">
            <v>582.05293970276375</v>
          </cell>
          <cell r="Z28">
            <v>54.493066169534188</v>
          </cell>
          <cell r="AA28">
            <v>204.02754882184092</v>
          </cell>
        </row>
        <row r="29">
          <cell r="C29" t="str">
            <v>2014Q2</v>
          </cell>
          <cell r="F29">
            <v>746.57869712575018</v>
          </cell>
          <cell r="K29">
            <v>1574.7900623776877</v>
          </cell>
          <cell r="L29">
            <v>153.10989513092233</v>
          </cell>
          <cell r="M29">
            <v>296.10620972295408</v>
          </cell>
          <cell r="Q29">
            <v>537.89477860625198</v>
          </cell>
          <cell r="R29">
            <v>546.53220942638256</v>
          </cell>
          <cell r="S29">
            <v>531.47689851864766</v>
          </cell>
          <cell r="T29">
            <v>762.929393166605</v>
          </cell>
          <cell r="V29">
            <v>325.7004950706845</v>
          </cell>
          <cell r="W29">
            <v>428.86039320425607</v>
          </cell>
          <cell r="X29">
            <v>1026.5988905733041</v>
          </cell>
          <cell r="Y29">
            <v>618.81588973104033</v>
          </cell>
          <cell r="Z29">
            <v>48.934650425725479</v>
          </cell>
          <cell r="AA29">
            <v>206.45905564448074</v>
          </cell>
        </row>
        <row r="30">
          <cell r="C30" t="str">
            <v>2014Q3</v>
          </cell>
          <cell r="F30">
            <v>784.54845054431121</v>
          </cell>
          <cell r="K30">
            <v>1715.2825870853524</v>
          </cell>
          <cell r="L30">
            <v>156.87231779150659</v>
          </cell>
          <cell r="M30">
            <v>313.60964718144589</v>
          </cell>
          <cell r="Q30">
            <v>588.97565723719015</v>
          </cell>
          <cell r="R30">
            <v>573.57654015717901</v>
          </cell>
          <cell r="S30">
            <v>490.99839450568845</v>
          </cell>
          <cell r="T30">
            <v>777.66103835003514</v>
          </cell>
          <cell r="V30">
            <v>313.48834119115588</v>
          </cell>
          <cell r="W30">
            <v>496.12649778011951</v>
          </cell>
          <cell r="X30">
            <v>1075.5477886022322</v>
          </cell>
          <cell r="Y30">
            <v>638.40402762989925</v>
          </cell>
          <cell r="Z30">
            <v>55.589039140661846</v>
          </cell>
          <cell r="AA30">
            <v>207.7692674264494</v>
          </cell>
        </row>
        <row r="31">
          <cell r="C31" t="str">
            <v>2014Q4</v>
          </cell>
          <cell r="F31">
            <v>778.39829553067489</v>
          </cell>
          <cell r="K31">
            <v>1785.2611260830486</v>
          </cell>
          <cell r="L31">
            <v>153.04920119274951</v>
          </cell>
          <cell r="M31">
            <v>324.03343840381689</v>
          </cell>
          <cell r="Q31">
            <v>539.96418744854338</v>
          </cell>
          <cell r="R31">
            <v>653.85924096285055</v>
          </cell>
          <cell r="S31">
            <v>565.0865988940626</v>
          </cell>
          <cell r="T31">
            <v>796.19393168416275</v>
          </cell>
          <cell r="V31">
            <v>317.22559311690196</v>
          </cell>
          <cell r="W31">
            <v>516.40867293408667</v>
          </cell>
          <cell r="X31">
            <v>1090.6399616114179</v>
          </cell>
          <cell r="Y31">
            <v>649.86351297016824</v>
          </cell>
          <cell r="Z31">
            <v>50.012829568452801</v>
          </cell>
          <cell r="AA31">
            <v>212.9231930501717</v>
          </cell>
        </row>
        <row r="32">
          <cell r="C32" t="str">
            <v>2015Q1</v>
          </cell>
          <cell r="F32">
            <v>826.11597414313258</v>
          </cell>
          <cell r="K32">
            <v>1816.4761301824865</v>
          </cell>
          <cell r="L32">
            <v>160.26340235840777</v>
          </cell>
          <cell r="M32">
            <v>329.91760942131145</v>
          </cell>
          <cell r="Q32">
            <v>590.08856979702762</v>
          </cell>
          <cell r="R32">
            <v>700.69981117597183</v>
          </cell>
          <cell r="S32">
            <v>558.68969117681013</v>
          </cell>
          <cell r="T32">
            <v>825.54560474619427</v>
          </cell>
          <cell r="V32">
            <v>349.72341664536958</v>
          </cell>
          <cell r="W32">
            <v>497.71721679003434</v>
          </cell>
          <cell r="X32">
            <v>1139.6666035753087</v>
          </cell>
          <cell r="Y32">
            <v>665.28930221131623</v>
          </cell>
          <cell r="Z32">
            <v>56.31921034597967</v>
          </cell>
          <cell r="AA32">
            <v>223.88637426006844</v>
          </cell>
        </row>
        <row r="33">
          <cell r="C33" t="str">
            <v>2015Q2</v>
          </cell>
          <cell r="F33">
            <v>856.48274279721511</v>
          </cell>
          <cell r="K33">
            <v>1848.3704632267452</v>
          </cell>
          <cell r="L33">
            <v>163.75241033684449</v>
          </cell>
          <cell r="M33">
            <v>333.96734237661161</v>
          </cell>
          <cell r="Q33">
            <v>595.54043274661433</v>
          </cell>
          <cell r="R33">
            <v>735.57280347514131</v>
          </cell>
          <cell r="S33">
            <v>536.78397936642773</v>
          </cell>
          <cell r="T33">
            <v>852.50396737310507</v>
          </cell>
          <cell r="V33">
            <v>404.54337520761879</v>
          </cell>
          <cell r="W33">
            <v>490.77944110474948</v>
          </cell>
          <cell r="X33">
            <v>1198.6580250328211</v>
          </cell>
          <cell r="Y33">
            <v>671.5988743999344</v>
          </cell>
          <cell r="Z33">
            <v>58.018391517749478</v>
          </cell>
          <cell r="AA33">
            <v>229.41200310156015</v>
          </cell>
        </row>
        <row r="34">
          <cell r="C34" t="str">
            <v>2015Q3</v>
          </cell>
          <cell r="F34">
            <v>855.4392290968168</v>
          </cell>
          <cell r="K34">
            <v>2206.1878936638118</v>
          </cell>
          <cell r="L34">
            <v>173.04711027332596</v>
          </cell>
          <cell r="M34">
            <v>367.70885558204907</v>
          </cell>
          <cell r="Q34">
            <v>674.20778273626308</v>
          </cell>
          <cell r="R34">
            <v>770.40615673546745</v>
          </cell>
          <cell r="S34">
            <v>605.15063666746312</v>
          </cell>
          <cell r="T34">
            <v>873.48810990158336</v>
          </cell>
          <cell r="V34">
            <v>314.99316041796641</v>
          </cell>
          <cell r="W34">
            <v>527.60303661931619</v>
          </cell>
          <cell r="X34">
            <v>1214.9587490519389</v>
          </cell>
          <cell r="Y34">
            <v>688.82906603586298</v>
          </cell>
          <cell r="Z34">
            <v>57.409983719188133</v>
          </cell>
          <cell r="AA34">
            <v>234.92099096612688</v>
          </cell>
        </row>
        <row r="35">
          <cell r="C35" t="str">
            <v/>
          </cell>
          <cell r="F35">
            <v>0</v>
          </cell>
          <cell r="K35">
            <v>0</v>
          </cell>
          <cell r="L35">
            <v>0</v>
          </cell>
          <cell r="M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</row>
        <row r="36">
          <cell r="C36" t="str">
            <v/>
          </cell>
          <cell r="F36">
            <v>0</v>
          </cell>
          <cell r="K36">
            <v>0</v>
          </cell>
          <cell r="L36">
            <v>0</v>
          </cell>
          <cell r="M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</row>
        <row r="37">
          <cell r="C37" t="str">
            <v/>
          </cell>
          <cell r="F37">
            <v>0</v>
          </cell>
          <cell r="K37">
            <v>0</v>
          </cell>
          <cell r="L37">
            <v>0</v>
          </cell>
          <cell r="M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 t="str">
            <v/>
          </cell>
          <cell r="F38">
            <v>0</v>
          </cell>
          <cell r="K38">
            <v>0</v>
          </cell>
          <cell r="L38">
            <v>0</v>
          </cell>
          <cell r="M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39">
          <cell r="C39" t="str">
            <v/>
          </cell>
          <cell r="F39">
            <v>0</v>
          </cell>
          <cell r="K39">
            <v>0</v>
          </cell>
          <cell r="L39">
            <v>0</v>
          </cell>
          <cell r="M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</row>
        <row r="40">
          <cell r="C40" t="str">
            <v/>
          </cell>
          <cell r="F40">
            <v>0</v>
          </cell>
          <cell r="K40">
            <v>0</v>
          </cell>
          <cell r="L40">
            <v>0</v>
          </cell>
          <cell r="M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</row>
        <row r="41">
          <cell r="C41" t="str">
            <v/>
          </cell>
          <cell r="F41">
            <v>0</v>
          </cell>
          <cell r="K41">
            <v>0</v>
          </cell>
          <cell r="L41">
            <v>0</v>
          </cell>
          <cell r="M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</row>
        <row r="42">
          <cell r="C42" t="str">
            <v/>
          </cell>
          <cell r="F42">
            <v>0</v>
          </cell>
          <cell r="K42">
            <v>0</v>
          </cell>
          <cell r="L42">
            <v>0</v>
          </cell>
          <cell r="M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</row>
        <row r="43">
          <cell r="C43" t="str">
            <v/>
          </cell>
          <cell r="F43">
            <v>0</v>
          </cell>
          <cell r="K43">
            <v>0</v>
          </cell>
          <cell r="L43">
            <v>0</v>
          </cell>
          <cell r="M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</row>
        <row r="44">
          <cell r="C44" t="str">
            <v/>
          </cell>
          <cell r="F44">
            <v>0</v>
          </cell>
          <cell r="K44">
            <v>0</v>
          </cell>
          <cell r="L44">
            <v>0</v>
          </cell>
          <cell r="M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</row>
        <row r="45">
          <cell r="C45" t="str">
            <v/>
          </cell>
          <cell r="F45">
            <v>0</v>
          </cell>
          <cell r="K45">
            <v>0</v>
          </cell>
          <cell r="L45">
            <v>0</v>
          </cell>
          <cell r="M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</row>
        <row r="46">
          <cell r="C46" t="str">
            <v/>
          </cell>
          <cell r="F46">
            <v>0</v>
          </cell>
          <cell r="K46">
            <v>0</v>
          </cell>
          <cell r="L46">
            <v>0</v>
          </cell>
          <cell r="M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 t="str">
            <v/>
          </cell>
          <cell r="F47">
            <v>0</v>
          </cell>
          <cell r="K47">
            <v>0</v>
          </cell>
          <cell r="L47">
            <v>0</v>
          </cell>
          <cell r="M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  <row r="48">
          <cell r="C48" t="str">
            <v/>
          </cell>
          <cell r="F48">
            <v>0</v>
          </cell>
          <cell r="K48">
            <v>0</v>
          </cell>
          <cell r="L48">
            <v>0</v>
          </cell>
          <cell r="M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</row>
        <row r="49">
          <cell r="C49" t="str">
            <v/>
          </cell>
          <cell r="F49">
            <v>0</v>
          </cell>
          <cell r="K49">
            <v>0</v>
          </cell>
          <cell r="L49">
            <v>0</v>
          </cell>
          <cell r="M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</row>
        <row r="50">
          <cell r="C50" t="str">
            <v/>
          </cell>
          <cell r="F50">
            <v>0</v>
          </cell>
          <cell r="K50">
            <v>0</v>
          </cell>
          <cell r="L50">
            <v>0</v>
          </cell>
          <cell r="M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</row>
        <row r="51">
          <cell r="C51" t="str">
            <v/>
          </cell>
          <cell r="F51">
            <v>0</v>
          </cell>
          <cell r="K51">
            <v>0</v>
          </cell>
          <cell r="L51">
            <v>0</v>
          </cell>
          <cell r="M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</row>
        <row r="52">
          <cell r="C52" t="str">
            <v/>
          </cell>
          <cell r="F52">
            <v>0</v>
          </cell>
          <cell r="K52">
            <v>0</v>
          </cell>
          <cell r="L52">
            <v>0</v>
          </cell>
          <cell r="M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</row>
        <row r="53">
          <cell r="C53" t="str">
            <v/>
          </cell>
          <cell r="F53">
            <v>0</v>
          </cell>
          <cell r="K53">
            <v>0</v>
          </cell>
          <cell r="L53">
            <v>0</v>
          </cell>
          <cell r="M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</row>
        <row r="54">
          <cell r="C54" t="str">
            <v/>
          </cell>
          <cell r="F54">
            <v>0</v>
          </cell>
          <cell r="K54">
            <v>0</v>
          </cell>
          <cell r="L54">
            <v>0</v>
          </cell>
          <cell r="M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</row>
        <row r="55">
          <cell r="C55" t="str">
            <v/>
          </cell>
          <cell r="F55">
            <v>0</v>
          </cell>
          <cell r="K55">
            <v>0</v>
          </cell>
          <cell r="L55">
            <v>0</v>
          </cell>
          <cell r="M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</row>
        <row r="56">
          <cell r="C56" t="str">
            <v/>
          </cell>
          <cell r="F56">
            <v>0</v>
          </cell>
          <cell r="K56">
            <v>0</v>
          </cell>
          <cell r="L56">
            <v>0</v>
          </cell>
          <cell r="M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</row>
        <row r="57">
          <cell r="C57" t="str">
            <v/>
          </cell>
          <cell r="F57">
            <v>0</v>
          </cell>
          <cell r="K57">
            <v>0</v>
          </cell>
          <cell r="L57">
            <v>0</v>
          </cell>
          <cell r="M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</row>
        <row r="58">
          <cell r="C58" t="str">
            <v/>
          </cell>
          <cell r="F58">
            <v>0</v>
          </cell>
          <cell r="K58">
            <v>0</v>
          </cell>
          <cell r="L58">
            <v>0</v>
          </cell>
          <cell r="M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</row>
        <row r="59">
          <cell r="C59" t="str">
            <v/>
          </cell>
          <cell r="F59">
            <v>0</v>
          </cell>
          <cell r="K59">
            <v>0</v>
          </cell>
          <cell r="L59">
            <v>0</v>
          </cell>
          <cell r="M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</row>
        <row r="60">
          <cell r="C60" t="str">
            <v/>
          </cell>
          <cell r="F60">
            <v>0</v>
          </cell>
          <cell r="K60">
            <v>0</v>
          </cell>
          <cell r="L60">
            <v>0</v>
          </cell>
          <cell r="M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</row>
        <row r="61">
          <cell r="C61" t="str">
            <v/>
          </cell>
          <cell r="F61">
            <v>0</v>
          </cell>
          <cell r="K61">
            <v>0</v>
          </cell>
          <cell r="L61">
            <v>0</v>
          </cell>
          <cell r="M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</row>
        <row r="62">
          <cell r="C62" t="str">
            <v/>
          </cell>
          <cell r="F62">
            <v>0</v>
          </cell>
          <cell r="K62">
            <v>0</v>
          </cell>
          <cell r="L62">
            <v>0</v>
          </cell>
          <cell r="M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</row>
        <row r="63">
          <cell r="C63" t="str">
            <v/>
          </cell>
          <cell r="F63">
            <v>0</v>
          </cell>
          <cell r="K63">
            <v>0</v>
          </cell>
          <cell r="L63">
            <v>0</v>
          </cell>
          <cell r="M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</row>
        <row r="64">
          <cell r="C64" t="str">
            <v/>
          </cell>
          <cell r="F64">
            <v>0</v>
          </cell>
          <cell r="K64">
            <v>0</v>
          </cell>
          <cell r="L64">
            <v>0</v>
          </cell>
          <cell r="M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</row>
        <row r="65">
          <cell r="C65" t="str">
            <v/>
          </cell>
          <cell r="F65">
            <v>0</v>
          </cell>
          <cell r="K65">
            <v>0</v>
          </cell>
          <cell r="L65">
            <v>0</v>
          </cell>
          <cell r="M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</row>
        <row r="66">
          <cell r="C66" t="str">
            <v/>
          </cell>
          <cell r="F66">
            <v>0</v>
          </cell>
          <cell r="K66">
            <v>0</v>
          </cell>
          <cell r="L66">
            <v>0</v>
          </cell>
          <cell r="M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</row>
        <row r="67">
          <cell r="C67" t="str">
            <v/>
          </cell>
          <cell r="F67">
            <v>0</v>
          </cell>
          <cell r="K67">
            <v>0</v>
          </cell>
          <cell r="L67">
            <v>0</v>
          </cell>
          <cell r="M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</row>
        <row r="68">
          <cell r="C68" t="str">
            <v/>
          </cell>
          <cell r="F68">
            <v>0</v>
          </cell>
          <cell r="K68">
            <v>0</v>
          </cell>
          <cell r="L68">
            <v>0</v>
          </cell>
          <cell r="M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</row>
        <row r="69">
          <cell r="C69" t="str">
            <v/>
          </cell>
          <cell r="F69">
            <v>0</v>
          </cell>
          <cell r="K69">
            <v>0</v>
          </cell>
          <cell r="L69">
            <v>0</v>
          </cell>
          <cell r="M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</row>
        <row r="70">
          <cell r="C70" t="str">
            <v/>
          </cell>
          <cell r="F70">
            <v>0</v>
          </cell>
          <cell r="K70">
            <v>0</v>
          </cell>
          <cell r="L70">
            <v>0</v>
          </cell>
          <cell r="M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</row>
        <row r="71">
          <cell r="C71" t="str">
            <v/>
          </cell>
          <cell r="F71">
            <v>0</v>
          </cell>
          <cell r="K71">
            <v>0</v>
          </cell>
          <cell r="L71">
            <v>0</v>
          </cell>
          <cell r="M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</row>
        <row r="72">
          <cell r="C72" t="str">
            <v/>
          </cell>
          <cell r="F72">
            <v>0</v>
          </cell>
          <cell r="K72">
            <v>0</v>
          </cell>
          <cell r="L72">
            <v>0</v>
          </cell>
          <cell r="M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</row>
        <row r="73">
          <cell r="C73" t="str">
            <v/>
          </cell>
          <cell r="F73">
            <v>0</v>
          </cell>
          <cell r="K73">
            <v>0</v>
          </cell>
          <cell r="L73">
            <v>0</v>
          </cell>
          <cell r="M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</row>
        <row r="74">
          <cell r="C74" t="str">
            <v/>
          </cell>
          <cell r="F74">
            <v>0</v>
          </cell>
          <cell r="K74">
            <v>0</v>
          </cell>
          <cell r="L74">
            <v>0</v>
          </cell>
          <cell r="M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</row>
        <row r="75">
          <cell r="C75" t="str">
            <v/>
          </cell>
          <cell r="F75">
            <v>0</v>
          </cell>
          <cell r="K75">
            <v>0</v>
          </cell>
          <cell r="L75">
            <v>0</v>
          </cell>
          <cell r="M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</row>
        <row r="76">
          <cell r="C76" t="str">
            <v/>
          </cell>
          <cell r="F76">
            <v>0</v>
          </cell>
          <cell r="K76">
            <v>0</v>
          </cell>
          <cell r="L76">
            <v>0</v>
          </cell>
          <cell r="M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</row>
        <row r="77">
          <cell r="C77" t="str">
            <v/>
          </cell>
          <cell r="F77">
            <v>0</v>
          </cell>
          <cell r="K77">
            <v>0</v>
          </cell>
          <cell r="L77">
            <v>0</v>
          </cell>
          <cell r="M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</row>
        <row r="78">
          <cell r="C78" t="str">
            <v/>
          </cell>
          <cell r="F78">
            <v>0</v>
          </cell>
          <cell r="K78">
            <v>0</v>
          </cell>
          <cell r="L78">
            <v>0</v>
          </cell>
          <cell r="M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</row>
        <row r="79">
          <cell r="C79" t="str">
            <v/>
          </cell>
          <cell r="F79">
            <v>0</v>
          </cell>
          <cell r="K79">
            <v>0</v>
          </cell>
          <cell r="L79">
            <v>0</v>
          </cell>
          <cell r="M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</row>
        <row r="80">
          <cell r="C80" t="str">
            <v/>
          </cell>
          <cell r="F80">
            <v>0</v>
          </cell>
          <cell r="K80">
            <v>0</v>
          </cell>
          <cell r="L80">
            <v>0</v>
          </cell>
          <cell r="M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</row>
        <row r="81">
          <cell r="C81" t="str">
            <v/>
          </cell>
          <cell r="F81">
            <v>0</v>
          </cell>
          <cell r="K81">
            <v>0</v>
          </cell>
          <cell r="L81">
            <v>0</v>
          </cell>
          <cell r="M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</row>
        <row r="82">
          <cell r="C82" t="str">
            <v/>
          </cell>
          <cell r="F82">
            <v>0</v>
          </cell>
          <cell r="K82">
            <v>0</v>
          </cell>
          <cell r="L82">
            <v>0</v>
          </cell>
          <cell r="M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</row>
        <row r="83">
          <cell r="C83" t="str">
            <v/>
          </cell>
          <cell r="F83">
            <v>0</v>
          </cell>
          <cell r="K83">
            <v>0</v>
          </cell>
          <cell r="L83">
            <v>0</v>
          </cell>
          <cell r="M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</row>
        <row r="84">
          <cell r="C84" t="str">
            <v/>
          </cell>
          <cell r="F84">
            <v>0</v>
          </cell>
          <cell r="K84">
            <v>0</v>
          </cell>
          <cell r="L84">
            <v>0</v>
          </cell>
          <cell r="M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</row>
        <row r="85">
          <cell r="C85" t="str">
            <v/>
          </cell>
          <cell r="F85">
            <v>0</v>
          </cell>
          <cell r="K85">
            <v>0</v>
          </cell>
          <cell r="L85">
            <v>0</v>
          </cell>
          <cell r="M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</row>
        <row r="86">
          <cell r="C86" t="str">
            <v/>
          </cell>
          <cell r="F86">
            <v>0</v>
          </cell>
          <cell r="K86">
            <v>0</v>
          </cell>
          <cell r="L86">
            <v>0</v>
          </cell>
          <cell r="M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</row>
        <row r="87">
          <cell r="C87" t="str">
            <v/>
          </cell>
          <cell r="F87">
            <v>0</v>
          </cell>
          <cell r="K87">
            <v>0</v>
          </cell>
          <cell r="L87">
            <v>0</v>
          </cell>
          <cell r="M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</row>
        <row r="88">
          <cell r="C88" t="str">
            <v/>
          </cell>
          <cell r="F88">
            <v>0</v>
          </cell>
          <cell r="K88">
            <v>0</v>
          </cell>
          <cell r="L88">
            <v>0</v>
          </cell>
          <cell r="M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</row>
        <row r="89">
          <cell r="C89" t="str">
            <v/>
          </cell>
          <cell r="F89">
            <v>0</v>
          </cell>
          <cell r="K89">
            <v>0</v>
          </cell>
          <cell r="L89">
            <v>0</v>
          </cell>
          <cell r="M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</row>
        <row r="90">
          <cell r="C90" t="str">
            <v/>
          </cell>
          <cell r="F90">
            <v>0</v>
          </cell>
          <cell r="K90">
            <v>0</v>
          </cell>
          <cell r="L90">
            <v>0</v>
          </cell>
          <cell r="M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</row>
        <row r="91">
          <cell r="C91" t="str">
            <v/>
          </cell>
          <cell r="F91">
            <v>0</v>
          </cell>
          <cell r="K91">
            <v>0</v>
          </cell>
          <cell r="L91">
            <v>0</v>
          </cell>
          <cell r="M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</row>
        <row r="92">
          <cell r="C92" t="str">
            <v/>
          </cell>
          <cell r="F92">
            <v>0</v>
          </cell>
          <cell r="K92">
            <v>0</v>
          </cell>
          <cell r="L92">
            <v>0</v>
          </cell>
          <cell r="M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</row>
        <row r="93">
          <cell r="C93" t="str">
            <v/>
          </cell>
          <cell r="F93">
            <v>0</v>
          </cell>
          <cell r="K93">
            <v>0</v>
          </cell>
          <cell r="L93">
            <v>0</v>
          </cell>
          <cell r="M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</row>
        <row r="94">
          <cell r="C94" t="str">
            <v/>
          </cell>
          <cell r="F94">
            <v>0</v>
          </cell>
          <cell r="K94">
            <v>0</v>
          </cell>
          <cell r="L94">
            <v>0</v>
          </cell>
          <cell r="M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</row>
        <row r="95">
          <cell r="C95" t="str">
            <v/>
          </cell>
          <cell r="F95">
            <v>0</v>
          </cell>
          <cell r="K95">
            <v>0</v>
          </cell>
          <cell r="L95">
            <v>0</v>
          </cell>
          <cell r="M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</row>
        <row r="96">
          <cell r="C96" t="str">
            <v/>
          </cell>
          <cell r="F96">
            <v>0</v>
          </cell>
          <cell r="K96">
            <v>0</v>
          </cell>
          <cell r="L96">
            <v>0</v>
          </cell>
          <cell r="M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</row>
        <row r="97">
          <cell r="C97" t="str">
            <v/>
          </cell>
          <cell r="F97">
            <v>0</v>
          </cell>
          <cell r="K97">
            <v>0</v>
          </cell>
          <cell r="L97">
            <v>0</v>
          </cell>
          <cell r="M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</row>
        <row r="98">
          <cell r="C98" t="str">
            <v/>
          </cell>
          <cell r="F98">
            <v>0</v>
          </cell>
          <cell r="K98">
            <v>0</v>
          </cell>
          <cell r="L98">
            <v>0</v>
          </cell>
          <cell r="M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</row>
        <row r="99">
          <cell r="C99" t="str">
            <v/>
          </cell>
          <cell r="F99">
            <v>0</v>
          </cell>
          <cell r="K99">
            <v>0</v>
          </cell>
          <cell r="L99">
            <v>0</v>
          </cell>
          <cell r="M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</row>
        <row r="100">
          <cell r="C100" t="str">
            <v/>
          </cell>
          <cell r="F100">
            <v>0</v>
          </cell>
          <cell r="K100">
            <v>0</v>
          </cell>
          <cell r="L100">
            <v>0</v>
          </cell>
          <cell r="M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</row>
        <row r="101">
          <cell r="C101" t="str">
            <v/>
          </cell>
          <cell r="F101">
            <v>0</v>
          </cell>
          <cell r="K101">
            <v>0</v>
          </cell>
          <cell r="L101">
            <v>0</v>
          </cell>
          <cell r="M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</row>
        <row r="102">
          <cell r="C102" t="str">
            <v/>
          </cell>
          <cell r="F102">
            <v>0</v>
          </cell>
          <cell r="K102">
            <v>0</v>
          </cell>
          <cell r="L102">
            <v>0</v>
          </cell>
          <cell r="M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</row>
        <row r="103">
          <cell r="C103" t="str">
            <v/>
          </cell>
          <cell r="F103">
            <v>0</v>
          </cell>
          <cell r="K103">
            <v>0</v>
          </cell>
          <cell r="L103">
            <v>0</v>
          </cell>
          <cell r="M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</row>
        <row r="104">
          <cell r="C104" t="str">
            <v/>
          </cell>
          <cell r="F104">
            <v>0</v>
          </cell>
          <cell r="K104">
            <v>0</v>
          </cell>
          <cell r="L104">
            <v>0</v>
          </cell>
          <cell r="M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</row>
        <row r="105">
          <cell r="C105" t="str">
            <v/>
          </cell>
          <cell r="F105">
            <v>0</v>
          </cell>
          <cell r="K105">
            <v>0</v>
          </cell>
          <cell r="L105">
            <v>0</v>
          </cell>
          <cell r="M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</row>
        <row r="106">
          <cell r="C106" t="str">
            <v/>
          </cell>
          <cell r="F106">
            <v>0</v>
          </cell>
          <cell r="K106">
            <v>0</v>
          </cell>
          <cell r="L106">
            <v>0</v>
          </cell>
          <cell r="M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</row>
        <row r="107">
          <cell r="C107" t="str">
            <v/>
          </cell>
          <cell r="F107">
            <v>0</v>
          </cell>
          <cell r="K107">
            <v>0</v>
          </cell>
          <cell r="L107">
            <v>0</v>
          </cell>
          <cell r="M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</row>
        <row r="108">
          <cell r="C108" t="str">
            <v/>
          </cell>
          <cell r="F108">
            <v>0</v>
          </cell>
          <cell r="K108">
            <v>0</v>
          </cell>
          <cell r="L108">
            <v>0</v>
          </cell>
          <cell r="M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</row>
        <row r="109">
          <cell r="C109" t="str">
            <v/>
          </cell>
          <cell r="F109">
            <v>0</v>
          </cell>
          <cell r="K109">
            <v>0</v>
          </cell>
          <cell r="L109">
            <v>0</v>
          </cell>
          <cell r="M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</row>
        <row r="110">
          <cell r="C110" t="str">
            <v/>
          </cell>
          <cell r="F110">
            <v>0</v>
          </cell>
          <cell r="K110">
            <v>0</v>
          </cell>
          <cell r="L110">
            <v>0</v>
          </cell>
          <cell r="M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</row>
        <row r="111">
          <cell r="C111" t="str">
            <v/>
          </cell>
          <cell r="F111">
            <v>0</v>
          </cell>
          <cell r="K111">
            <v>0</v>
          </cell>
          <cell r="L111">
            <v>0</v>
          </cell>
          <cell r="M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</row>
        <row r="112">
          <cell r="C112" t="str">
            <v/>
          </cell>
          <cell r="F112">
            <v>0</v>
          </cell>
          <cell r="K112">
            <v>0</v>
          </cell>
          <cell r="L112">
            <v>0</v>
          </cell>
          <cell r="M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</row>
        <row r="113">
          <cell r="C113" t="str">
            <v/>
          </cell>
          <cell r="F113">
            <v>0</v>
          </cell>
          <cell r="K113">
            <v>0</v>
          </cell>
          <cell r="L113">
            <v>0</v>
          </cell>
          <cell r="M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</row>
        <row r="114">
          <cell r="C114" t="str">
            <v/>
          </cell>
          <cell r="F114">
            <v>0</v>
          </cell>
          <cell r="K114">
            <v>0</v>
          </cell>
          <cell r="L114">
            <v>0</v>
          </cell>
          <cell r="M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</row>
        <row r="115">
          <cell r="C115" t="str">
            <v/>
          </cell>
          <cell r="F115">
            <v>0</v>
          </cell>
          <cell r="K115">
            <v>0</v>
          </cell>
          <cell r="L115">
            <v>0</v>
          </cell>
          <cell r="M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</row>
        <row r="116">
          <cell r="C116" t="str">
            <v/>
          </cell>
          <cell r="F116">
            <v>0</v>
          </cell>
          <cell r="K116">
            <v>0</v>
          </cell>
          <cell r="L116">
            <v>0</v>
          </cell>
          <cell r="M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</row>
        <row r="117">
          <cell r="C117" t="str">
            <v/>
          </cell>
          <cell r="F117">
            <v>0</v>
          </cell>
          <cell r="K117">
            <v>0</v>
          </cell>
          <cell r="L117">
            <v>0</v>
          </cell>
          <cell r="M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</row>
        <row r="118">
          <cell r="C118" t="str">
            <v/>
          </cell>
          <cell r="F118">
            <v>0</v>
          </cell>
          <cell r="K118">
            <v>0</v>
          </cell>
          <cell r="L118">
            <v>0</v>
          </cell>
          <cell r="M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</row>
        <row r="119">
          <cell r="C119" t="str">
            <v/>
          </cell>
          <cell r="F119">
            <v>0</v>
          </cell>
          <cell r="K119">
            <v>0</v>
          </cell>
          <cell r="L119">
            <v>0</v>
          </cell>
          <cell r="M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</row>
        <row r="120">
          <cell r="C120" t="str">
            <v/>
          </cell>
          <cell r="F120">
            <v>0</v>
          </cell>
          <cell r="K120">
            <v>0</v>
          </cell>
          <cell r="L120">
            <v>0</v>
          </cell>
          <cell r="M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</row>
        <row r="121">
          <cell r="C121" t="str">
            <v/>
          </cell>
          <cell r="F121">
            <v>0</v>
          </cell>
          <cell r="K121">
            <v>0</v>
          </cell>
          <cell r="L121">
            <v>0</v>
          </cell>
          <cell r="M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</row>
        <row r="122">
          <cell r="C122" t="str">
            <v/>
          </cell>
          <cell r="F122">
            <v>0</v>
          </cell>
          <cell r="K122">
            <v>0</v>
          </cell>
          <cell r="L122">
            <v>0</v>
          </cell>
          <cell r="M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</row>
        <row r="123">
          <cell r="C123" t="str">
            <v/>
          </cell>
          <cell r="F123">
            <v>0</v>
          </cell>
          <cell r="K123">
            <v>0</v>
          </cell>
          <cell r="L123">
            <v>0</v>
          </cell>
          <cell r="M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</row>
        <row r="124">
          <cell r="C124" t="str">
            <v/>
          </cell>
          <cell r="F124">
            <v>0</v>
          </cell>
          <cell r="K124">
            <v>0</v>
          </cell>
          <cell r="L124">
            <v>0</v>
          </cell>
          <cell r="M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</row>
        <row r="125">
          <cell r="C125" t="str">
            <v/>
          </cell>
          <cell r="F125">
            <v>0</v>
          </cell>
          <cell r="K125">
            <v>0</v>
          </cell>
          <cell r="L125">
            <v>0</v>
          </cell>
          <cell r="M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</row>
        <row r="126">
          <cell r="C126" t="str">
            <v/>
          </cell>
          <cell r="F126">
            <v>0</v>
          </cell>
          <cell r="K126">
            <v>0</v>
          </cell>
          <cell r="L126">
            <v>0</v>
          </cell>
          <cell r="M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</row>
        <row r="127">
          <cell r="C127" t="str">
            <v/>
          </cell>
          <cell r="F127">
            <v>0</v>
          </cell>
          <cell r="K127">
            <v>0</v>
          </cell>
          <cell r="L127">
            <v>0</v>
          </cell>
          <cell r="M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</row>
        <row r="128">
          <cell r="C128" t="str">
            <v/>
          </cell>
          <cell r="F128">
            <v>0</v>
          </cell>
          <cell r="K128">
            <v>0</v>
          </cell>
          <cell r="L128">
            <v>0</v>
          </cell>
          <cell r="M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</row>
        <row r="129">
          <cell r="C129" t="str">
            <v/>
          </cell>
          <cell r="F129">
            <v>0</v>
          </cell>
          <cell r="K129">
            <v>0</v>
          </cell>
          <cell r="L129">
            <v>0</v>
          </cell>
          <cell r="M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</row>
        <row r="130">
          <cell r="C130" t="str">
            <v/>
          </cell>
          <cell r="F130">
            <v>0</v>
          </cell>
          <cell r="K130">
            <v>0</v>
          </cell>
          <cell r="L130">
            <v>0</v>
          </cell>
          <cell r="M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</row>
        <row r="131">
          <cell r="C131" t="str">
            <v/>
          </cell>
          <cell r="F131">
            <v>0</v>
          </cell>
          <cell r="K131">
            <v>0</v>
          </cell>
          <cell r="L131">
            <v>0</v>
          </cell>
          <cell r="M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</row>
        <row r="132">
          <cell r="C132" t="str">
            <v/>
          </cell>
          <cell r="F132">
            <v>0</v>
          </cell>
          <cell r="K132">
            <v>0</v>
          </cell>
          <cell r="L132">
            <v>0</v>
          </cell>
          <cell r="M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</row>
        <row r="133">
          <cell r="C133" t="str">
            <v/>
          </cell>
          <cell r="F133">
            <v>0</v>
          </cell>
          <cell r="K133">
            <v>0</v>
          </cell>
          <cell r="L133">
            <v>0</v>
          </cell>
          <cell r="M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</row>
        <row r="134">
          <cell r="C134" t="str">
            <v/>
          </cell>
          <cell r="F134">
            <v>0</v>
          </cell>
          <cell r="K134">
            <v>0</v>
          </cell>
          <cell r="L134">
            <v>0</v>
          </cell>
          <cell r="M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</row>
        <row r="135">
          <cell r="C135" t="str">
            <v/>
          </cell>
          <cell r="F135">
            <v>0</v>
          </cell>
          <cell r="K135">
            <v>0</v>
          </cell>
          <cell r="L135">
            <v>0</v>
          </cell>
          <cell r="M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C136" t="str">
            <v/>
          </cell>
          <cell r="F136">
            <v>0</v>
          </cell>
          <cell r="K136">
            <v>0</v>
          </cell>
          <cell r="L136">
            <v>0</v>
          </cell>
          <cell r="M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C137" t="str">
            <v/>
          </cell>
          <cell r="F137">
            <v>0</v>
          </cell>
          <cell r="K137">
            <v>0</v>
          </cell>
          <cell r="L137">
            <v>0</v>
          </cell>
          <cell r="M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C138" t="str">
            <v/>
          </cell>
          <cell r="F138">
            <v>0</v>
          </cell>
          <cell r="K138">
            <v>0</v>
          </cell>
          <cell r="L138">
            <v>0</v>
          </cell>
          <cell r="M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C139" t="str">
            <v/>
          </cell>
          <cell r="F139">
            <v>0</v>
          </cell>
          <cell r="K139">
            <v>0</v>
          </cell>
          <cell r="L139">
            <v>0</v>
          </cell>
          <cell r="M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C140" t="str">
            <v/>
          </cell>
          <cell r="F140">
            <v>0</v>
          </cell>
          <cell r="K140">
            <v>0</v>
          </cell>
          <cell r="L140">
            <v>0</v>
          </cell>
          <cell r="M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C141" t="str">
            <v/>
          </cell>
          <cell r="F141">
            <v>0</v>
          </cell>
          <cell r="K141">
            <v>0</v>
          </cell>
          <cell r="L141">
            <v>0</v>
          </cell>
          <cell r="M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C142" t="str">
            <v/>
          </cell>
          <cell r="F142">
            <v>0</v>
          </cell>
          <cell r="K142">
            <v>0</v>
          </cell>
          <cell r="L142">
            <v>0</v>
          </cell>
          <cell r="M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C143" t="str">
            <v/>
          </cell>
          <cell r="F143">
            <v>0</v>
          </cell>
          <cell r="K143">
            <v>0</v>
          </cell>
          <cell r="L143">
            <v>0</v>
          </cell>
          <cell r="M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C144" t="str">
            <v/>
          </cell>
          <cell r="F144">
            <v>0</v>
          </cell>
          <cell r="K144">
            <v>0</v>
          </cell>
          <cell r="L144">
            <v>0</v>
          </cell>
          <cell r="M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C145" t="str">
            <v/>
          </cell>
          <cell r="F145">
            <v>0</v>
          </cell>
          <cell r="K145">
            <v>0</v>
          </cell>
          <cell r="L145">
            <v>0</v>
          </cell>
          <cell r="M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C146" t="str">
            <v/>
          </cell>
          <cell r="F146">
            <v>0</v>
          </cell>
          <cell r="K146">
            <v>0</v>
          </cell>
          <cell r="L146">
            <v>0</v>
          </cell>
          <cell r="M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47">
          <cell r="C147" t="str">
            <v/>
          </cell>
          <cell r="F147">
            <v>0</v>
          </cell>
          <cell r="K147">
            <v>0</v>
          </cell>
          <cell r="L147">
            <v>0</v>
          </cell>
          <cell r="M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</row>
        <row r="148">
          <cell r="C148" t="str">
            <v/>
          </cell>
          <cell r="F148">
            <v>0</v>
          </cell>
          <cell r="K148">
            <v>0</v>
          </cell>
          <cell r="L148">
            <v>0</v>
          </cell>
          <cell r="M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</row>
        <row r="149">
          <cell r="C149" t="str">
            <v/>
          </cell>
          <cell r="F149">
            <v>0</v>
          </cell>
          <cell r="K149">
            <v>0</v>
          </cell>
          <cell r="L149">
            <v>0</v>
          </cell>
          <cell r="M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</row>
        <row r="150">
          <cell r="C150" t="str">
            <v/>
          </cell>
          <cell r="F150">
            <v>0</v>
          </cell>
          <cell r="K150">
            <v>0</v>
          </cell>
          <cell r="L150">
            <v>0</v>
          </cell>
          <cell r="M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C151" t="str">
            <v/>
          </cell>
          <cell r="F151">
            <v>0</v>
          </cell>
          <cell r="K151">
            <v>0</v>
          </cell>
          <cell r="L151">
            <v>0</v>
          </cell>
          <cell r="M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C152" t="str">
            <v/>
          </cell>
          <cell r="F152">
            <v>0</v>
          </cell>
          <cell r="K152">
            <v>0</v>
          </cell>
          <cell r="L152">
            <v>0</v>
          </cell>
          <cell r="M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C153" t="str">
            <v/>
          </cell>
          <cell r="F153">
            <v>0</v>
          </cell>
          <cell r="K153">
            <v>0</v>
          </cell>
          <cell r="L153">
            <v>0</v>
          </cell>
          <cell r="M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C154" t="str">
            <v/>
          </cell>
          <cell r="F154">
            <v>0</v>
          </cell>
          <cell r="K154">
            <v>0</v>
          </cell>
          <cell r="L154">
            <v>0</v>
          </cell>
          <cell r="M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C155" t="str">
            <v/>
          </cell>
          <cell r="F155">
            <v>0</v>
          </cell>
          <cell r="K155">
            <v>0</v>
          </cell>
          <cell r="L155">
            <v>0</v>
          </cell>
          <cell r="M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C156" t="str">
            <v/>
          </cell>
          <cell r="F156">
            <v>0</v>
          </cell>
          <cell r="K156">
            <v>0</v>
          </cell>
          <cell r="L156">
            <v>0</v>
          </cell>
          <cell r="M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C157" t="str">
            <v/>
          </cell>
          <cell r="F157">
            <v>0</v>
          </cell>
          <cell r="K157">
            <v>0</v>
          </cell>
          <cell r="L157">
            <v>0</v>
          </cell>
          <cell r="M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C158" t="str">
            <v/>
          </cell>
          <cell r="F158">
            <v>0</v>
          </cell>
          <cell r="K158">
            <v>0</v>
          </cell>
          <cell r="L158">
            <v>0</v>
          </cell>
          <cell r="M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C159" t="str">
            <v/>
          </cell>
          <cell r="F159">
            <v>0</v>
          </cell>
          <cell r="K159">
            <v>0</v>
          </cell>
          <cell r="L159">
            <v>0</v>
          </cell>
          <cell r="M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C160" t="str">
            <v/>
          </cell>
          <cell r="F160">
            <v>0</v>
          </cell>
          <cell r="K160">
            <v>0</v>
          </cell>
          <cell r="L160">
            <v>0</v>
          </cell>
          <cell r="M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1">
          <cell r="C161" t="str">
            <v/>
          </cell>
          <cell r="F161">
            <v>0</v>
          </cell>
          <cell r="K161">
            <v>0</v>
          </cell>
          <cell r="L161">
            <v>0</v>
          </cell>
          <cell r="M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</row>
        <row r="162">
          <cell r="C162" t="str">
            <v/>
          </cell>
          <cell r="F162">
            <v>0</v>
          </cell>
          <cell r="K162">
            <v>0</v>
          </cell>
          <cell r="L162">
            <v>0</v>
          </cell>
          <cell r="M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</row>
        <row r="163">
          <cell r="C163" t="str">
            <v/>
          </cell>
          <cell r="F163">
            <v>0</v>
          </cell>
          <cell r="K163">
            <v>0</v>
          </cell>
          <cell r="L163">
            <v>0</v>
          </cell>
          <cell r="M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</row>
        <row r="164">
          <cell r="C164" t="str">
            <v/>
          </cell>
          <cell r="F164">
            <v>0</v>
          </cell>
          <cell r="K164">
            <v>0</v>
          </cell>
          <cell r="L164">
            <v>0</v>
          </cell>
          <cell r="M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</row>
        <row r="165">
          <cell r="C165" t="str">
            <v/>
          </cell>
          <cell r="F165">
            <v>0</v>
          </cell>
          <cell r="K165">
            <v>0</v>
          </cell>
          <cell r="L165">
            <v>0</v>
          </cell>
          <cell r="M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</row>
        <row r="166">
          <cell r="C166" t="str">
            <v/>
          </cell>
          <cell r="F166">
            <v>0</v>
          </cell>
          <cell r="K166">
            <v>0</v>
          </cell>
          <cell r="L166">
            <v>0</v>
          </cell>
          <cell r="M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</row>
        <row r="167">
          <cell r="C167" t="str">
            <v/>
          </cell>
          <cell r="F167">
            <v>0</v>
          </cell>
          <cell r="K167">
            <v>0</v>
          </cell>
          <cell r="L167">
            <v>0</v>
          </cell>
          <cell r="M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</row>
        <row r="168">
          <cell r="C168" t="str">
            <v/>
          </cell>
          <cell r="F168">
            <v>0</v>
          </cell>
          <cell r="K168">
            <v>0</v>
          </cell>
          <cell r="L168">
            <v>0</v>
          </cell>
          <cell r="M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</row>
        <row r="169">
          <cell r="C169" t="str">
            <v/>
          </cell>
          <cell r="F169">
            <v>0</v>
          </cell>
          <cell r="K169">
            <v>0</v>
          </cell>
          <cell r="L169">
            <v>0</v>
          </cell>
          <cell r="M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</row>
        <row r="170">
          <cell r="C170" t="str">
            <v/>
          </cell>
          <cell r="F170">
            <v>0</v>
          </cell>
          <cell r="K170">
            <v>0</v>
          </cell>
          <cell r="L170">
            <v>0</v>
          </cell>
          <cell r="M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</row>
        <row r="171">
          <cell r="C171" t="str">
            <v/>
          </cell>
          <cell r="F171">
            <v>0</v>
          </cell>
          <cell r="K171">
            <v>0</v>
          </cell>
          <cell r="L171">
            <v>0</v>
          </cell>
          <cell r="M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</row>
        <row r="172">
          <cell r="C172" t="str">
            <v/>
          </cell>
          <cell r="F172">
            <v>0</v>
          </cell>
          <cell r="K172">
            <v>0</v>
          </cell>
          <cell r="L172">
            <v>0</v>
          </cell>
          <cell r="M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</row>
        <row r="173">
          <cell r="C173" t="str">
            <v/>
          </cell>
          <cell r="F173">
            <v>0</v>
          </cell>
          <cell r="K173">
            <v>0</v>
          </cell>
          <cell r="L173">
            <v>0</v>
          </cell>
          <cell r="M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</row>
        <row r="174">
          <cell r="C174" t="str">
            <v/>
          </cell>
          <cell r="F174">
            <v>0</v>
          </cell>
          <cell r="K174">
            <v>0</v>
          </cell>
          <cell r="L174">
            <v>0</v>
          </cell>
          <cell r="M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</row>
        <row r="175">
          <cell r="C175" t="str">
            <v/>
          </cell>
          <cell r="F175">
            <v>0</v>
          </cell>
          <cell r="K175">
            <v>0</v>
          </cell>
          <cell r="L175">
            <v>0</v>
          </cell>
          <cell r="M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</row>
        <row r="176">
          <cell r="C176" t="str">
            <v/>
          </cell>
          <cell r="F176">
            <v>0</v>
          </cell>
          <cell r="K176">
            <v>0</v>
          </cell>
          <cell r="L176">
            <v>0</v>
          </cell>
          <cell r="M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</row>
        <row r="177">
          <cell r="C177" t="str">
            <v/>
          </cell>
          <cell r="F177">
            <v>0</v>
          </cell>
          <cell r="K177">
            <v>0</v>
          </cell>
          <cell r="L177">
            <v>0</v>
          </cell>
          <cell r="M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</row>
        <row r="178">
          <cell r="C178" t="str">
            <v/>
          </cell>
          <cell r="F178">
            <v>0</v>
          </cell>
          <cell r="K178">
            <v>0</v>
          </cell>
          <cell r="L178">
            <v>0</v>
          </cell>
          <cell r="M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</row>
        <row r="179">
          <cell r="C179" t="str">
            <v/>
          </cell>
          <cell r="F179">
            <v>0</v>
          </cell>
          <cell r="K179">
            <v>0</v>
          </cell>
          <cell r="L179">
            <v>0</v>
          </cell>
          <cell r="M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</row>
        <row r="180">
          <cell r="C180" t="str">
            <v/>
          </cell>
          <cell r="F180">
            <v>0</v>
          </cell>
          <cell r="K180">
            <v>0</v>
          </cell>
          <cell r="L180">
            <v>0</v>
          </cell>
          <cell r="M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</row>
        <row r="181">
          <cell r="C181" t="str">
            <v/>
          </cell>
          <cell r="F181">
            <v>0</v>
          </cell>
          <cell r="K181">
            <v>0</v>
          </cell>
          <cell r="L181">
            <v>0</v>
          </cell>
          <cell r="M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</row>
        <row r="182">
          <cell r="C182" t="str">
            <v/>
          </cell>
          <cell r="F182">
            <v>0</v>
          </cell>
          <cell r="K182">
            <v>0</v>
          </cell>
          <cell r="L182">
            <v>0</v>
          </cell>
          <cell r="M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</row>
        <row r="183">
          <cell r="C183" t="str">
            <v/>
          </cell>
          <cell r="F183">
            <v>0</v>
          </cell>
          <cell r="K183">
            <v>0</v>
          </cell>
          <cell r="L183">
            <v>0</v>
          </cell>
          <cell r="M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</row>
        <row r="184">
          <cell r="C184" t="str">
            <v/>
          </cell>
          <cell r="F184">
            <v>0</v>
          </cell>
          <cell r="K184">
            <v>0</v>
          </cell>
          <cell r="L184">
            <v>0</v>
          </cell>
          <cell r="M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</row>
        <row r="185">
          <cell r="C185" t="str">
            <v/>
          </cell>
          <cell r="F185">
            <v>0</v>
          </cell>
          <cell r="K185">
            <v>0</v>
          </cell>
          <cell r="L185">
            <v>0</v>
          </cell>
          <cell r="M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</row>
        <row r="186">
          <cell r="C186" t="str">
            <v/>
          </cell>
          <cell r="F186">
            <v>0</v>
          </cell>
          <cell r="K186">
            <v>0</v>
          </cell>
          <cell r="L186">
            <v>0</v>
          </cell>
          <cell r="M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</row>
        <row r="187">
          <cell r="C187" t="str">
            <v/>
          </cell>
          <cell r="F187">
            <v>0</v>
          </cell>
          <cell r="K187">
            <v>0</v>
          </cell>
          <cell r="L187">
            <v>0</v>
          </cell>
          <cell r="M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</row>
        <row r="188">
          <cell r="C188" t="str">
            <v/>
          </cell>
          <cell r="F188">
            <v>0</v>
          </cell>
          <cell r="K188">
            <v>0</v>
          </cell>
          <cell r="L188">
            <v>0</v>
          </cell>
          <cell r="M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</row>
        <row r="189">
          <cell r="C189" t="str">
            <v/>
          </cell>
          <cell r="F189">
            <v>0</v>
          </cell>
          <cell r="K189">
            <v>0</v>
          </cell>
          <cell r="L189">
            <v>0</v>
          </cell>
          <cell r="M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</row>
        <row r="190">
          <cell r="C190" t="str">
            <v/>
          </cell>
          <cell r="F190">
            <v>0</v>
          </cell>
          <cell r="K190">
            <v>0</v>
          </cell>
          <cell r="L190">
            <v>0</v>
          </cell>
          <cell r="M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</row>
        <row r="191">
          <cell r="C191" t="str">
            <v/>
          </cell>
          <cell r="F191">
            <v>0</v>
          </cell>
          <cell r="K191">
            <v>0</v>
          </cell>
          <cell r="L191">
            <v>0</v>
          </cell>
          <cell r="M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</row>
        <row r="192">
          <cell r="C192" t="str">
            <v/>
          </cell>
          <cell r="F192">
            <v>0</v>
          </cell>
          <cell r="K192">
            <v>0</v>
          </cell>
          <cell r="L192">
            <v>0</v>
          </cell>
          <cell r="M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0</v>
          </cell>
        </row>
        <row r="193">
          <cell r="C193" t="str">
            <v/>
          </cell>
          <cell r="F193">
            <v>0</v>
          </cell>
          <cell r="K193">
            <v>0</v>
          </cell>
          <cell r="L193">
            <v>0</v>
          </cell>
          <cell r="M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</row>
        <row r="194">
          <cell r="C194" t="str">
            <v/>
          </cell>
          <cell r="F194">
            <v>0</v>
          </cell>
          <cell r="K194">
            <v>0</v>
          </cell>
          <cell r="L194">
            <v>0</v>
          </cell>
          <cell r="M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</row>
        <row r="195">
          <cell r="C195" t="str">
            <v/>
          </cell>
          <cell r="F195">
            <v>0</v>
          </cell>
          <cell r="K195">
            <v>0</v>
          </cell>
          <cell r="L195">
            <v>0</v>
          </cell>
          <cell r="M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</row>
        <row r="196">
          <cell r="C196" t="str">
            <v/>
          </cell>
          <cell r="F196">
            <v>0</v>
          </cell>
          <cell r="K196">
            <v>0</v>
          </cell>
          <cell r="L196">
            <v>0</v>
          </cell>
          <cell r="M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</row>
        <row r="197">
          <cell r="C197" t="str">
            <v/>
          </cell>
          <cell r="F197">
            <v>0</v>
          </cell>
          <cell r="K197">
            <v>0</v>
          </cell>
          <cell r="L197">
            <v>0</v>
          </cell>
          <cell r="M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</row>
        <row r="198">
          <cell r="C198" t="str">
            <v/>
          </cell>
          <cell r="F198">
            <v>0</v>
          </cell>
          <cell r="K198">
            <v>0</v>
          </cell>
          <cell r="L198">
            <v>0</v>
          </cell>
          <cell r="M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</row>
        <row r="199">
          <cell r="C199" t="str">
            <v/>
          </cell>
          <cell r="F199">
            <v>0</v>
          </cell>
          <cell r="K199">
            <v>0</v>
          </cell>
          <cell r="L199">
            <v>0</v>
          </cell>
          <cell r="M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</row>
        <row r="200">
          <cell r="C200" t="str">
            <v/>
          </cell>
          <cell r="F200">
            <v>0</v>
          </cell>
          <cell r="K200">
            <v>0</v>
          </cell>
          <cell r="L200">
            <v>0</v>
          </cell>
          <cell r="M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</row>
        <row r="201">
          <cell r="C201" t="str">
            <v/>
          </cell>
          <cell r="F201">
            <v>0</v>
          </cell>
          <cell r="K201">
            <v>0</v>
          </cell>
          <cell r="L201">
            <v>0</v>
          </cell>
          <cell r="M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</row>
        <row r="202">
          <cell r="C202" t="str">
            <v/>
          </cell>
          <cell r="F202">
            <v>0</v>
          </cell>
          <cell r="K202">
            <v>0</v>
          </cell>
          <cell r="L202">
            <v>0</v>
          </cell>
          <cell r="M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</row>
        <row r="203">
          <cell r="C203" t="str">
            <v/>
          </cell>
          <cell r="F203">
            <v>0</v>
          </cell>
          <cell r="K203">
            <v>0</v>
          </cell>
          <cell r="L203">
            <v>0</v>
          </cell>
          <cell r="M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</row>
        <row r="204">
          <cell r="C204" t="str">
            <v/>
          </cell>
          <cell r="F204">
            <v>0</v>
          </cell>
          <cell r="K204">
            <v>0</v>
          </cell>
          <cell r="L204">
            <v>0</v>
          </cell>
          <cell r="M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</row>
        <row r="205">
          <cell r="C205" t="str">
            <v/>
          </cell>
          <cell r="F205">
            <v>0</v>
          </cell>
          <cell r="K205">
            <v>0</v>
          </cell>
          <cell r="L205">
            <v>0</v>
          </cell>
          <cell r="M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</row>
        <row r="206">
          <cell r="C206" t="str">
            <v/>
          </cell>
          <cell r="F206">
            <v>0</v>
          </cell>
          <cell r="K206">
            <v>0</v>
          </cell>
          <cell r="L206">
            <v>0</v>
          </cell>
          <cell r="M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</row>
        <row r="207">
          <cell r="C207" t="str">
            <v/>
          </cell>
          <cell r="F207">
            <v>0</v>
          </cell>
          <cell r="K207">
            <v>0</v>
          </cell>
          <cell r="L207">
            <v>0</v>
          </cell>
          <cell r="M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</row>
        <row r="208">
          <cell r="C208" t="str">
            <v/>
          </cell>
          <cell r="F208">
            <v>0</v>
          </cell>
          <cell r="K208">
            <v>0</v>
          </cell>
          <cell r="L208">
            <v>0</v>
          </cell>
          <cell r="M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</row>
        <row r="209">
          <cell r="C209" t="str">
            <v/>
          </cell>
          <cell r="F209">
            <v>0</v>
          </cell>
          <cell r="K209">
            <v>0</v>
          </cell>
          <cell r="L209">
            <v>0</v>
          </cell>
          <cell r="M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</row>
        <row r="210">
          <cell r="C210" t="str">
            <v/>
          </cell>
          <cell r="F210">
            <v>0</v>
          </cell>
          <cell r="K210">
            <v>0</v>
          </cell>
          <cell r="L210">
            <v>0</v>
          </cell>
          <cell r="M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</row>
        <row r="211">
          <cell r="C211" t="str">
            <v/>
          </cell>
          <cell r="F211">
            <v>0</v>
          </cell>
          <cell r="K211">
            <v>0</v>
          </cell>
          <cell r="L211">
            <v>0</v>
          </cell>
          <cell r="M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</row>
        <row r="212">
          <cell r="C212" t="str">
            <v/>
          </cell>
          <cell r="F212">
            <v>0</v>
          </cell>
          <cell r="K212">
            <v>0</v>
          </cell>
          <cell r="L212">
            <v>0</v>
          </cell>
          <cell r="M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</row>
        <row r="213">
          <cell r="C213" t="str">
            <v/>
          </cell>
          <cell r="F213">
            <v>0</v>
          </cell>
          <cell r="K213">
            <v>0</v>
          </cell>
          <cell r="L213">
            <v>0</v>
          </cell>
          <cell r="M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</row>
        <row r="214">
          <cell r="C214" t="str">
            <v/>
          </cell>
          <cell r="F214">
            <v>0</v>
          </cell>
          <cell r="K214">
            <v>0</v>
          </cell>
          <cell r="L214">
            <v>0</v>
          </cell>
          <cell r="M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</row>
        <row r="215">
          <cell r="C215" t="str">
            <v/>
          </cell>
          <cell r="F215">
            <v>0</v>
          </cell>
          <cell r="K215">
            <v>0</v>
          </cell>
          <cell r="L215">
            <v>0</v>
          </cell>
          <cell r="M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</row>
        <row r="216">
          <cell r="C216" t="str">
            <v/>
          </cell>
          <cell r="F216">
            <v>0</v>
          </cell>
          <cell r="K216">
            <v>0</v>
          </cell>
          <cell r="L216">
            <v>0</v>
          </cell>
          <cell r="M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  <cell r="AA216">
            <v>0</v>
          </cell>
        </row>
        <row r="217">
          <cell r="C217" t="str">
            <v/>
          </cell>
          <cell r="F217">
            <v>0</v>
          </cell>
          <cell r="K217">
            <v>0</v>
          </cell>
          <cell r="L217">
            <v>0</v>
          </cell>
          <cell r="M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</row>
        <row r="218">
          <cell r="C218" t="str">
            <v/>
          </cell>
          <cell r="F218">
            <v>0</v>
          </cell>
          <cell r="K218">
            <v>0</v>
          </cell>
          <cell r="L218">
            <v>0</v>
          </cell>
          <cell r="M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</row>
        <row r="219">
          <cell r="C219" t="str">
            <v/>
          </cell>
          <cell r="F219">
            <v>0</v>
          </cell>
          <cell r="K219">
            <v>0</v>
          </cell>
          <cell r="L219">
            <v>0</v>
          </cell>
          <cell r="M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</row>
        <row r="220">
          <cell r="C220" t="str">
            <v/>
          </cell>
          <cell r="F220">
            <v>0</v>
          </cell>
          <cell r="K220">
            <v>0</v>
          </cell>
          <cell r="L220">
            <v>0</v>
          </cell>
          <cell r="M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</row>
        <row r="221">
          <cell r="C221" t="str">
            <v/>
          </cell>
          <cell r="F221">
            <v>0</v>
          </cell>
          <cell r="K221">
            <v>0</v>
          </cell>
          <cell r="L221">
            <v>0</v>
          </cell>
          <cell r="M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</row>
        <row r="222">
          <cell r="C222" t="str">
            <v/>
          </cell>
          <cell r="F222">
            <v>0</v>
          </cell>
          <cell r="K222">
            <v>0</v>
          </cell>
          <cell r="L222">
            <v>0</v>
          </cell>
          <cell r="M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</row>
        <row r="223">
          <cell r="C223" t="str">
            <v/>
          </cell>
          <cell r="F223">
            <v>0</v>
          </cell>
          <cell r="K223">
            <v>0</v>
          </cell>
          <cell r="L223">
            <v>0</v>
          </cell>
          <cell r="M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</row>
        <row r="224">
          <cell r="C224" t="str">
            <v/>
          </cell>
          <cell r="F224">
            <v>0</v>
          </cell>
          <cell r="K224">
            <v>0</v>
          </cell>
          <cell r="L224">
            <v>0</v>
          </cell>
          <cell r="M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</row>
        <row r="225">
          <cell r="C225" t="str">
            <v/>
          </cell>
          <cell r="F225">
            <v>0</v>
          </cell>
          <cell r="K225">
            <v>0</v>
          </cell>
          <cell r="L225">
            <v>0</v>
          </cell>
          <cell r="M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</row>
        <row r="226">
          <cell r="C226" t="str">
            <v/>
          </cell>
          <cell r="F226">
            <v>0</v>
          </cell>
          <cell r="K226">
            <v>0</v>
          </cell>
          <cell r="L226">
            <v>0</v>
          </cell>
          <cell r="M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</row>
        <row r="227">
          <cell r="C227" t="str">
            <v/>
          </cell>
          <cell r="F227">
            <v>0</v>
          </cell>
          <cell r="K227">
            <v>0</v>
          </cell>
          <cell r="L227">
            <v>0</v>
          </cell>
          <cell r="M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</row>
        <row r="228">
          <cell r="C228" t="str">
            <v/>
          </cell>
          <cell r="F228">
            <v>0</v>
          </cell>
          <cell r="K228">
            <v>0</v>
          </cell>
          <cell r="L228">
            <v>0</v>
          </cell>
          <cell r="M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0</v>
          </cell>
        </row>
        <row r="229">
          <cell r="C229" t="str">
            <v/>
          </cell>
          <cell r="F229">
            <v>0</v>
          </cell>
          <cell r="K229">
            <v>0</v>
          </cell>
          <cell r="L229">
            <v>0</v>
          </cell>
          <cell r="M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</row>
        <row r="230">
          <cell r="C230" t="str">
            <v/>
          </cell>
          <cell r="F230">
            <v>0</v>
          </cell>
          <cell r="K230">
            <v>0</v>
          </cell>
          <cell r="L230">
            <v>0</v>
          </cell>
          <cell r="M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</row>
        <row r="231">
          <cell r="C231" t="str">
            <v/>
          </cell>
          <cell r="F231">
            <v>0</v>
          </cell>
          <cell r="K231">
            <v>0</v>
          </cell>
          <cell r="L231">
            <v>0</v>
          </cell>
          <cell r="M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</row>
        <row r="232">
          <cell r="C232" t="str">
            <v/>
          </cell>
          <cell r="F232">
            <v>0</v>
          </cell>
          <cell r="K232">
            <v>0</v>
          </cell>
          <cell r="L232">
            <v>0</v>
          </cell>
          <cell r="M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</row>
        <row r="233">
          <cell r="C233" t="str">
            <v/>
          </cell>
          <cell r="F233">
            <v>0</v>
          </cell>
          <cell r="K233">
            <v>0</v>
          </cell>
          <cell r="L233">
            <v>0</v>
          </cell>
          <cell r="M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</row>
        <row r="234">
          <cell r="C234" t="str">
            <v/>
          </cell>
          <cell r="F234">
            <v>0</v>
          </cell>
          <cell r="K234">
            <v>0</v>
          </cell>
          <cell r="L234">
            <v>0</v>
          </cell>
          <cell r="M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0</v>
          </cell>
        </row>
        <row r="235">
          <cell r="C235" t="str">
            <v/>
          </cell>
          <cell r="F235">
            <v>0</v>
          </cell>
          <cell r="K235">
            <v>0</v>
          </cell>
          <cell r="L235">
            <v>0</v>
          </cell>
          <cell r="M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</row>
        <row r="236">
          <cell r="C236" t="str">
            <v/>
          </cell>
          <cell r="F236">
            <v>0</v>
          </cell>
          <cell r="K236">
            <v>0</v>
          </cell>
          <cell r="L236">
            <v>0</v>
          </cell>
          <cell r="M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</row>
        <row r="237">
          <cell r="C237" t="str">
            <v/>
          </cell>
          <cell r="F237">
            <v>0</v>
          </cell>
          <cell r="K237">
            <v>0</v>
          </cell>
          <cell r="L237">
            <v>0</v>
          </cell>
          <cell r="M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0</v>
          </cell>
        </row>
        <row r="238">
          <cell r="C238" t="str">
            <v/>
          </cell>
          <cell r="F238">
            <v>0</v>
          </cell>
          <cell r="K238">
            <v>0</v>
          </cell>
          <cell r="L238">
            <v>0</v>
          </cell>
          <cell r="M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</row>
        <row r="239">
          <cell r="C239" t="str">
            <v/>
          </cell>
          <cell r="F239">
            <v>0</v>
          </cell>
          <cell r="K239">
            <v>0</v>
          </cell>
          <cell r="L239">
            <v>0</v>
          </cell>
          <cell r="M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</row>
        <row r="240">
          <cell r="C240" t="str">
            <v/>
          </cell>
          <cell r="F240">
            <v>0</v>
          </cell>
          <cell r="K240">
            <v>0</v>
          </cell>
          <cell r="L240">
            <v>0</v>
          </cell>
          <cell r="M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  <cell r="AA240">
            <v>0</v>
          </cell>
        </row>
        <row r="241">
          <cell r="C241" t="str">
            <v/>
          </cell>
          <cell r="F241">
            <v>0</v>
          </cell>
          <cell r="K241">
            <v>0</v>
          </cell>
          <cell r="L241">
            <v>0</v>
          </cell>
          <cell r="M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</row>
        <row r="242">
          <cell r="C242" t="str">
            <v/>
          </cell>
          <cell r="F242">
            <v>0</v>
          </cell>
          <cell r="K242">
            <v>0</v>
          </cell>
          <cell r="L242">
            <v>0</v>
          </cell>
          <cell r="M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</row>
        <row r="243">
          <cell r="C243" t="str">
            <v/>
          </cell>
          <cell r="F243">
            <v>0</v>
          </cell>
          <cell r="K243">
            <v>0</v>
          </cell>
          <cell r="L243">
            <v>0</v>
          </cell>
          <cell r="M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  <cell r="AA243">
            <v>0</v>
          </cell>
        </row>
        <row r="244">
          <cell r="C244" t="str">
            <v/>
          </cell>
          <cell r="F244">
            <v>0</v>
          </cell>
          <cell r="K244">
            <v>0</v>
          </cell>
          <cell r="L244">
            <v>0</v>
          </cell>
          <cell r="M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</row>
        <row r="245">
          <cell r="C245" t="str">
            <v/>
          </cell>
          <cell r="F245">
            <v>0</v>
          </cell>
          <cell r="K245">
            <v>0</v>
          </cell>
          <cell r="L245">
            <v>0</v>
          </cell>
          <cell r="M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</row>
        <row r="246">
          <cell r="C246" t="str">
            <v/>
          </cell>
          <cell r="F246">
            <v>0</v>
          </cell>
          <cell r="K246">
            <v>0</v>
          </cell>
          <cell r="L246">
            <v>0</v>
          </cell>
          <cell r="M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  <cell r="AA246">
            <v>0</v>
          </cell>
        </row>
        <row r="247">
          <cell r="C247" t="str">
            <v/>
          </cell>
          <cell r="F247">
            <v>0</v>
          </cell>
          <cell r="K247">
            <v>0</v>
          </cell>
          <cell r="L247">
            <v>0</v>
          </cell>
          <cell r="M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</row>
        <row r="248">
          <cell r="C248" t="str">
            <v/>
          </cell>
          <cell r="F248">
            <v>0</v>
          </cell>
          <cell r="K248">
            <v>0</v>
          </cell>
          <cell r="L248">
            <v>0</v>
          </cell>
          <cell r="M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</row>
        <row r="249">
          <cell r="C249" t="str">
            <v/>
          </cell>
          <cell r="F249">
            <v>0</v>
          </cell>
          <cell r="K249">
            <v>0</v>
          </cell>
          <cell r="L249">
            <v>0</v>
          </cell>
          <cell r="M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</row>
        <row r="250">
          <cell r="C250" t="str">
            <v/>
          </cell>
          <cell r="F250">
            <v>0</v>
          </cell>
          <cell r="K250">
            <v>0</v>
          </cell>
          <cell r="L250">
            <v>0</v>
          </cell>
          <cell r="M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</row>
        <row r="251">
          <cell r="C251" t="str">
            <v/>
          </cell>
          <cell r="F251">
            <v>0</v>
          </cell>
          <cell r="K251">
            <v>0</v>
          </cell>
          <cell r="L251">
            <v>0</v>
          </cell>
          <cell r="M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</row>
        <row r="252">
          <cell r="C252" t="str">
            <v/>
          </cell>
          <cell r="F252">
            <v>0</v>
          </cell>
          <cell r="K252">
            <v>0</v>
          </cell>
          <cell r="L252">
            <v>0</v>
          </cell>
          <cell r="M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0</v>
          </cell>
        </row>
        <row r="253">
          <cell r="C253" t="str">
            <v/>
          </cell>
          <cell r="F253">
            <v>0</v>
          </cell>
          <cell r="K253">
            <v>0</v>
          </cell>
          <cell r="L253">
            <v>0</v>
          </cell>
          <cell r="M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0</v>
          </cell>
        </row>
        <row r="254">
          <cell r="C254" t="str">
            <v/>
          </cell>
          <cell r="F254">
            <v>0</v>
          </cell>
          <cell r="K254">
            <v>0</v>
          </cell>
          <cell r="L254">
            <v>0</v>
          </cell>
          <cell r="M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0</v>
          </cell>
        </row>
        <row r="255">
          <cell r="C255" t="str">
            <v/>
          </cell>
          <cell r="F255">
            <v>0</v>
          </cell>
          <cell r="K255">
            <v>0</v>
          </cell>
          <cell r="L255">
            <v>0</v>
          </cell>
          <cell r="M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R55"/>
  <sheetViews>
    <sheetView view="pageBreakPreview" zoomScaleSheetLayoutView="100" workbookViewId="0">
      <pane xSplit="1" ySplit="4" topLeftCell="B17" activePane="bottomRight" state="frozen"/>
      <selection activeCell="M38" sqref="M38"/>
      <selection pane="topRight" activeCell="M38" sqref="M38"/>
      <selection pane="bottomLeft" activeCell="M38" sqref="M38"/>
      <selection pane="bottomRight" activeCell="M38" sqref="M38"/>
    </sheetView>
  </sheetViews>
  <sheetFormatPr defaultColWidth="9.140625" defaultRowHeight="12" x14ac:dyDescent="0.2"/>
  <cols>
    <col min="1" max="1" width="29.28515625" style="26" bestFit="1" customWidth="1"/>
    <col min="2" max="7" width="8.140625" style="16" customWidth="1"/>
    <col min="8" max="47" width="8.140625" style="26" customWidth="1"/>
    <col min="48" max="16384" width="9.140625" style="26"/>
  </cols>
  <sheetData>
    <row r="2" spans="1:18" s="16" customFormat="1" ht="12.75" thickBot="1" x14ac:dyDescent="0.25">
      <c r="A2" s="17" t="s">
        <v>116</v>
      </c>
    </row>
    <row r="3" spans="1:18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18" s="36" customForma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18" s="18" customFormat="1" ht="12.95" customHeight="1" x14ac:dyDescent="0.2">
      <c r="A5" s="19" t="s">
        <v>77</v>
      </c>
      <c r="B5" s="16"/>
      <c r="C5" s="16"/>
      <c r="D5" s="16"/>
      <c r="E5" s="16"/>
      <c r="F5" s="16"/>
      <c r="G5" s="16"/>
      <c r="H5" s="16"/>
    </row>
    <row r="6" spans="1:18" s="19" customFormat="1" ht="12.95" customHeight="1" x14ac:dyDescent="0.2">
      <c r="A6" s="20" t="s">
        <v>0</v>
      </c>
      <c r="B6" s="41">
        <v>41190.552562747915</v>
      </c>
      <c r="C6" s="41">
        <v>39861.914163375957</v>
      </c>
      <c r="D6" s="41">
        <v>39264.351534144203</v>
      </c>
      <c r="E6" s="41">
        <v>42433.129012602498</v>
      </c>
      <c r="F6" s="41">
        <v>48373.194416052153</v>
      </c>
      <c r="G6" s="41">
        <v>44343.276669118095</v>
      </c>
      <c r="H6" s="41">
        <v>42070.091056991296</v>
      </c>
      <c r="I6" s="41">
        <v>48217.82417059721</v>
      </c>
      <c r="J6" s="41">
        <v>54019.744435768247</v>
      </c>
      <c r="K6" s="41">
        <v>49646.700710728946</v>
      </c>
      <c r="L6" s="41">
        <v>47653.286710417342</v>
      </c>
      <c r="M6" s="41">
        <v>52388.036372233095</v>
      </c>
      <c r="N6" s="41">
        <v>59645.153631478846</v>
      </c>
      <c r="O6" s="41">
        <v>54941.552558362782</v>
      </c>
      <c r="P6" s="41">
        <v>54612.181465185116</v>
      </c>
      <c r="Q6" s="41">
        <v>58675.709225244165</v>
      </c>
      <c r="R6" s="41">
        <v>62995.003483766537</v>
      </c>
    </row>
    <row r="7" spans="1:18" s="18" customFormat="1" ht="12.95" customHeight="1" x14ac:dyDescent="0.2">
      <c r="A7" s="21" t="s">
        <v>73</v>
      </c>
      <c r="B7" s="42">
        <v>12412.60987210884</v>
      </c>
      <c r="C7" s="42">
        <v>9164.8436010484747</v>
      </c>
      <c r="D7" s="42">
        <v>7613.0756356652264</v>
      </c>
      <c r="E7" s="42">
        <v>9888.5358716553073</v>
      </c>
      <c r="F7" s="42">
        <v>14036.309393481999</v>
      </c>
      <c r="G7" s="42">
        <v>10685.18116250146</v>
      </c>
      <c r="H7" s="42">
        <v>8475.2201715215233</v>
      </c>
      <c r="I7" s="42">
        <v>10888.267598823953</v>
      </c>
      <c r="J7" s="42">
        <v>15362.896489227967</v>
      </c>
      <c r="K7" s="42">
        <v>11600.888259168856</v>
      </c>
      <c r="L7" s="42">
        <v>10012.236517119209</v>
      </c>
      <c r="M7" s="42">
        <v>13174.693560376247</v>
      </c>
      <c r="N7" s="42">
        <v>17950.739931074451</v>
      </c>
      <c r="O7" s="42">
        <v>14027.238452114871</v>
      </c>
      <c r="P7" s="42">
        <v>12860.628664606218</v>
      </c>
      <c r="Q7" s="42">
        <v>14710.816839272939</v>
      </c>
      <c r="R7" s="42">
        <v>18385.05148356756</v>
      </c>
    </row>
    <row r="8" spans="1:18" s="18" customFormat="1" ht="12.95" customHeight="1" x14ac:dyDescent="0.2">
      <c r="A8" s="21" t="s">
        <v>8</v>
      </c>
      <c r="B8" s="42">
        <v>9975.817477398683</v>
      </c>
      <c r="C8" s="42">
        <v>10707.133232352971</v>
      </c>
      <c r="D8" s="42">
        <v>11254.496426624453</v>
      </c>
      <c r="E8" s="42">
        <v>11624.445651472168</v>
      </c>
      <c r="F8" s="42">
        <v>11804.442336951164</v>
      </c>
      <c r="G8" s="42">
        <v>11316.772765709695</v>
      </c>
      <c r="H8" s="42">
        <v>11389.817988458959</v>
      </c>
      <c r="I8" s="42">
        <v>12618.47345951629</v>
      </c>
      <c r="J8" s="42">
        <v>13338.126235490248</v>
      </c>
      <c r="K8" s="42">
        <v>12468.003630974556</v>
      </c>
      <c r="L8" s="42">
        <v>12310.325937727283</v>
      </c>
      <c r="M8" s="42">
        <v>12537.135951925491</v>
      </c>
      <c r="N8" s="42">
        <v>13714.869010197923</v>
      </c>
      <c r="O8" s="42">
        <v>13397.709926864249</v>
      </c>
      <c r="P8" s="42">
        <v>13565.028939276963</v>
      </c>
      <c r="Q8" s="42">
        <v>14631.165450381666</v>
      </c>
      <c r="R8" s="42">
        <v>14671.955555575918</v>
      </c>
    </row>
    <row r="9" spans="1:18" s="18" customFormat="1" ht="12.95" customHeight="1" x14ac:dyDescent="0.2">
      <c r="A9" s="21" t="s">
        <v>14</v>
      </c>
      <c r="B9" s="42">
        <v>16108.282599447364</v>
      </c>
      <c r="C9" s="42">
        <v>16788.400257235313</v>
      </c>
      <c r="D9" s="42">
        <v>17167.222935769732</v>
      </c>
      <c r="E9" s="42">
        <v>17724.93151496011</v>
      </c>
      <c r="F9" s="42">
        <v>19303.222179739139</v>
      </c>
      <c r="G9" s="42">
        <v>19146.962121851779</v>
      </c>
      <c r="H9" s="42">
        <v>18632.008897244283</v>
      </c>
      <c r="I9" s="42">
        <v>20717.602546139122</v>
      </c>
      <c r="J9" s="42">
        <v>21697.741368701842</v>
      </c>
      <c r="K9" s="42">
        <v>21910.646206764686</v>
      </c>
      <c r="L9" s="42">
        <v>21558.344120267306</v>
      </c>
      <c r="M9" s="42">
        <v>22715.566101042125</v>
      </c>
      <c r="N9" s="42">
        <v>23891.314016715816</v>
      </c>
      <c r="O9" s="42">
        <v>23369.102132532007</v>
      </c>
      <c r="P9" s="42">
        <v>24048.627154335649</v>
      </c>
      <c r="Q9" s="42">
        <v>24606.379403299165</v>
      </c>
      <c r="R9" s="42">
        <v>25688.357612016644</v>
      </c>
    </row>
    <row r="10" spans="1:18" s="18" customFormat="1" ht="12.95" customHeight="1" x14ac:dyDescent="0.2">
      <c r="A10" s="20" t="s">
        <v>29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</row>
    <row r="11" spans="1:18" s="18" customFormat="1" ht="12.95" customHeight="1" x14ac:dyDescent="0.2">
      <c r="A11" s="22" t="s">
        <v>30</v>
      </c>
      <c r="B11" s="42">
        <v>2693.8426137930319</v>
      </c>
      <c r="C11" s="42">
        <v>3201.5370727392024</v>
      </c>
      <c r="D11" s="42">
        <v>3229.5565360847891</v>
      </c>
      <c r="E11" s="42">
        <v>3195.2159745149102</v>
      </c>
      <c r="F11" s="42">
        <v>3229.2205058798472</v>
      </c>
      <c r="G11" s="42">
        <v>3194.3606190551614</v>
      </c>
      <c r="H11" s="42">
        <v>3573.0439997665321</v>
      </c>
      <c r="I11" s="42">
        <v>3993.4805661178489</v>
      </c>
      <c r="J11" s="42">
        <v>3620.9803423481872</v>
      </c>
      <c r="K11" s="42">
        <v>3667.1626138208439</v>
      </c>
      <c r="L11" s="42">
        <v>3772.3801353035483</v>
      </c>
      <c r="M11" s="42">
        <v>3960.6407588892357</v>
      </c>
      <c r="N11" s="42">
        <v>4088.2306734906556</v>
      </c>
      <c r="O11" s="42">
        <v>4147.5020468516541</v>
      </c>
      <c r="P11" s="42">
        <v>4137.8967069662904</v>
      </c>
      <c r="Q11" s="42">
        <v>4727.3475322903942</v>
      </c>
      <c r="R11" s="42">
        <v>4249.6388326064125</v>
      </c>
    </row>
    <row r="12" spans="1:18" s="18" customFormat="1" ht="12.95" customHeight="1" x14ac:dyDescent="0.2"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</row>
    <row r="13" spans="1:18" s="18" customFormat="1" ht="12.95" customHeight="1" x14ac:dyDescent="0.2">
      <c r="A13" s="19" t="s">
        <v>75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</row>
    <row r="14" spans="1:18" s="19" customFormat="1" ht="12.95" customHeight="1" x14ac:dyDescent="0.2">
      <c r="A14" s="20" t="s">
        <v>0</v>
      </c>
      <c r="B14" s="41">
        <v>37920.223818753868</v>
      </c>
      <c r="C14" s="41">
        <v>40233.472828629296</v>
      </c>
      <c r="D14" s="41">
        <v>41623.656969836797</v>
      </c>
      <c r="E14" s="41">
        <v>42959.127139663004</v>
      </c>
      <c r="F14" s="41">
        <v>44346.523630265016</v>
      </c>
      <c r="G14" s="41">
        <v>44979.97423337205</v>
      </c>
      <c r="H14" s="41">
        <v>44669.848040724108</v>
      </c>
      <c r="I14" s="41">
        <v>48686.159367949571</v>
      </c>
      <c r="J14" s="41">
        <v>49558.099518272225</v>
      </c>
      <c r="K14" s="41">
        <v>50419.404115024066</v>
      </c>
      <c r="L14" s="41">
        <v>50483.25231888851</v>
      </c>
      <c r="M14" s="41">
        <v>52868.608897328144</v>
      </c>
      <c r="N14" s="41">
        <v>54728.578831381514</v>
      </c>
      <c r="O14" s="41">
        <v>55870.820956686373</v>
      </c>
      <c r="P14" s="41">
        <v>57569.277308111348</v>
      </c>
      <c r="Q14" s="41">
        <v>59444.636962770084</v>
      </c>
      <c r="R14" s="41">
        <v>58480.756238639078</v>
      </c>
    </row>
    <row r="15" spans="1:18" s="18" customFormat="1" ht="12.95" customHeight="1" x14ac:dyDescent="0.2">
      <c r="A15" s="21" t="s">
        <v>73</v>
      </c>
      <c r="B15" s="42">
        <v>9514.8265525918378</v>
      </c>
      <c r="C15" s="42">
        <v>9621.5314649164829</v>
      </c>
      <c r="D15" s="42">
        <v>9510.2665797009868</v>
      </c>
      <c r="E15" s="42">
        <v>10403.768412048274</v>
      </c>
      <c r="F15" s="42">
        <v>10504.566035495931</v>
      </c>
      <c r="G15" s="42">
        <v>11305.039966950162</v>
      </c>
      <c r="H15" s="42">
        <v>10487.963068732797</v>
      </c>
      <c r="I15" s="42">
        <v>11428.486024143793</v>
      </c>
      <c r="J15" s="42">
        <v>11690.024875427809</v>
      </c>
      <c r="K15" s="42">
        <v>12194.266200647207</v>
      </c>
      <c r="L15" s="42">
        <v>12146.88719632448</v>
      </c>
      <c r="M15" s="42">
        <v>13899.966599340396</v>
      </c>
      <c r="N15" s="42">
        <v>13813.307790544641</v>
      </c>
      <c r="O15" s="42">
        <v>14680.296206378976</v>
      </c>
      <c r="P15" s="42">
        <v>15028.298763092838</v>
      </c>
      <c r="Q15" s="42">
        <v>15705.718378041103</v>
      </c>
      <c r="R15" s="42">
        <v>14719.997485021966</v>
      </c>
    </row>
    <row r="16" spans="1:18" s="18" customFormat="1" ht="12.95" customHeight="1" x14ac:dyDescent="0.2">
      <c r="A16" s="21" t="s">
        <v>8</v>
      </c>
      <c r="B16" s="42">
        <v>9825.8393378320616</v>
      </c>
      <c r="C16" s="42">
        <v>10722.882991505539</v>
      </c>
      <c r="D16" s="42">
        <v>11379.309871202588</v>
      </c>
      <c r="E16" s="42">
        <v>11690.562426858942</v>
      </c>
      <c r="F16" s="42">
        <v>11556.338380962781</v>
      </c>
      <c r="G16" s="42">
        <v>11361.785950415075</v>
      </c>
      <c r="H16" s="42">
        <v>11549.969046801336</v>
      </c>
      <c r="I16" s="42">
        <v>12731.272436870788</v>
      </c>
      <c r="J16" s="42">
        <v>12882.595334338568</v>
      </c>
      <c r="K16" s="42">
        <v>12583.903484011274</v>
      </c>
      <c r="L16" s="42">
        <v>12498.468115828926</v>
      </c>
      <c r="M16" s="42">
        <v>12581.952596925619</v>
      </c>
      <c r="N16" s="42">
        <v>13299.122759744359</v>
      </c>
      <c r="O16" s="42">
        <v>13563.42392635131</v>
      </c>
      <c r="P16" s="42">
        <v>13787.909177138916</v>
      </c>
      <c r="Q16" s="42">
        <v>14694.376740830496</v>
      </c>
      <c r="R16" s="42">
        <v>14222.284161897196</v>
      </c>
    </row>
    <row r="17" spans="1:18" s="18" customFormat="1" ht="12.95" customHeight="1" x14ac:dyDescent="0.2">
      <c r="A17" s="21" t="s">
        <v>14</v>
      </c>
      <c r="B17" s="42">
        <v>15810.512249037669</v>
      </c>
      <c r="C17" s="42">
        <v>16741.594759173891</v>
      </c>
      <c r="D17" s="42">
        <v>17494.19951290367</v>
      </c>
      <c r="E17" s="42">
        <v>17723.277230364638</v>
      </c>
      <c r="F17" s="42">
        <v>18972.055794031112</v>
      </c>
      <c r="G17" s="42">
        <v>19146.526999938145</v>
      </c>
      <c r="H17" s="42">
        <v>19035.928726495898</v>
      </c>
      <c r="I17" s="42">
        <v>20630.831137542249</v>
      </c>
      <c r="J17" s="42">
        <v>21285.244711783627</v>
      </c>
      <c r="K17" s="42">
        <v>21976.387350376786</v>
      </c>
      <c r="L17" s="42">
        <v>22026.707685032638</v>
      </c>
      <c r="M17" s="42">
        <v>22553.932171023029</v>
      </c>
      <c r="N17" s="42">
        <v>23444.692995875903</v>
      </c>
      <c r="O17" s="42">
        <v>23459.37828199688</v>
      </c>
      <c r="P17" s="42">
        <v>24568.109670896476</v>
      </c>
      <c r="Q17" s="42">
        <v>24485.2174783712</v>
      </c>
      <c r="R17" s="42">
        <v>25205.167290893296</v>
      </c>
    </row>
    <row r="18" spans="1:18" s="18" customFormat="1" ht="12.95" customHeight="1" x14ac:dyDescent="0.2">
      <c r="A18" s="20" t="s">
        <v>29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</row>
    <row r="19" spans="1:18" s="18" customFormat="1" ht="12.95" customHeight="1" x14ac:dyDescent="0.2">
      <c r="A19" s="22" t="s">
        <v>30</v>
      </c>
      <c r="B19" s="41">
        <v>2769.0456792923001</v>
      </c>
      <c r="C19" s="41">
        <v>3147.4636130333802</v>
      </c>
      <c r="D19" s="41">
        <v>3239.88100602955</v>
      </c>
      <c r="E19" s="41">
        <v>3141.5190703911499</v>
      </c>
      <c r="F19" s="41">
        <v>3313.5634197751901</v>
      </c>
      <c r="G19" s="41">
        <v>3166.6213160686698</v>
      </c>
      <c r="H19" s="41">
        <v>3595.9871986940798</v>
      </c>
      <c r="I19" s="41">
        <v>3895.56976939274</v>
      </c>
      <c r="J19" s="41">
        <v>3700.23459672222</v>
      </c>
      <c r="K19" s="41">
        <v>3664.8470799888</v>
      </c>
      <c r="L19" s="41">
        <v>3811.1893217024599</v>
      </c>
      <c r="M19" s="41">
        <v>3832.7575300390999</v>
      </c>
      <c r="N19" s="41">
        <v>4171.4552852166098</v>
      </c>
      <c r="O19" s="41">
        <v>4167.7225419592096</v>
      </c>
      <c r="P19" s="41">
        <v>4184.95969698312</v>
      </c>
      <c r="Q19" s="41">
        <v>4559.32436552729</v>
      </c>
      <c r="R19" s="41">
        <v>4333.3073008266201</v>
      </c>
    </row>
    <row r="20" spans="1:18" s="18" customFormat="1" ht="12.95" customHeight="1" x14ac:dyDescent="0.2"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</row>
    <row r="21" spans="1:18" s="18" customFormat="1" ht="12.95" customHeight="1" x14ac:dyDescent="0.2">
      <c r="A21" s="19" t="s">
        <v>76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</row>
    <row r="22" spans="1:18" s="19" customFormat="1" ht="12.95" customHeight="1" x14ac:dyDescent="0.2">
      <c r="A22" s="20" t="s">
        <v>0</v>
      </c>
      <c r="B22" s="41">
        <v>38561.816203203918</v>
      </c>
      <c r="C22" s="41">
        <v>40128.641146813257</v>
      </c>
      <c r="D22" s="41">
        <v>41850.171241244854</v>
      </c>
      <c r="E22" s="41">
        <v>43139.704408073725</v>
      </c>
      <c r="F22" s="41">
        <v>44150.196371292877</v>
      </c>
      <c r="G22" s="41">
        <v>44994.331596634758</v>
      </c>
      <c r="H22" s="41">
        <v>46281.979662195539</v>
      </c>
      <c r="I22" s="41">
        <v>47954.87016749676</v>
      </c>
      <c r="J22" s="41">
        <v>49473.937130411774</v>
      </c>
      <c r="K22" s="41">
        <v>50073.169607535776</v>
      </c>
      <c r="L22" s="41">
        <v>51368.312310605084</v>
      </c>
      <c r="M22" s="41">
        <v>53002.499458315659</v>
      </c>
      <c r="N22" s="41">
        <v>54464.115721476679</v>
      </c>
      <c r="O22" s="41">
        <v>55851.07403002261</v>
      </c>
      <c r="P22" s="41">
        <v>57106.253800454338</v>
      </c>
      <c r="Q22" s="41">
        <v>58094.130983443189</v>
      </c>
      <c r="R22" s="41">
        <v>59036.538965697189</v>
      </c>
    </row>
    <row r="23" spans="1:18" s="18" customFormat="1" ht="12.95" customHeight="1" x14ac:dyDescent="0.2">
      <c r="A23" s="21" t="s">
        <v>73</v>
      </c>
      <c r="B23" s="42">
        <v>9390.9620020482707</v>
      </c>
      <c r="C23" s="42">
        <v>9664.1699623531022</v>
      </c>
      <c r="D23" s="42">
        <v>9875.9137833016794</v>
      </c>
      <c r="E23" s="42">
        <v>10311.586257697516</v>
      </c>
      <c r="F23" s="42">
        <v>10840.543561178636</v>
      </c>
      <c r="G23" s="42">
        <v>11198.125415470651</v>
      </c>
      <c r="H23" s="42">
        <v>11356.076807782882</v>
      </c>
      <c r="I23" s="42">
        <v>11468.510244249977</v>
      </c>
      <c r="J23" s="42">
        <v>11704.105343665757</v>
      </c>
      <c r="K23" s="42">
        <v>12277.1059656367</v>
      </c>
      <c r="L23" s="42">
        <v>13023.672601600298</v>
      </c>
      <c r="M23" s="42">
        <v>13708.306208008418</v>
      </c>
      <c r="N23" s="42">
        <v>14158.314746015569</v>
      </c>
      <c r="O23" s="42">
        <v>14524.576219597349</v>
      </c>
      <c r="P23" s="42">
        <v>14850.328791405789</v>
      </c>
      <c r="Q23" s="42">
        <v>15052.066897396058</v>
      </c>
      <c r="R23" s="42">
        <v>15295.567408234409</v>
      </c>
    </row>
    <row r="24" spans="1:18" s="18" customFormat="1" ht="12.95" customHeight="1" x14ac:dyDescent="0.2">
      <c r="A24" s="21" t="s">
        <v>8</v>
      </c>
      <c r="B24" s="42">
        <v>10285.660665847126</v>
      </c>
      <c r="C24" s="42">
        <v>10717.938394613311</v>
      </c>
      <c r="D24" s="42">
        <v>11355.118853171047</v>
      </c>
      <c r="E24" s="42">
        <v>11640.032033003115</v>
      </c>
      <c r="F24" s="42">
        <v>11537.015949652221</v>
      </c>
      <c r="G24" s="42">
        <v>11384.20149323654</v>
      </c>
      <c r="H24" s="42">
        <v>11652.798576388244</v>
      </c>
      <c r="I24" s="42">
        <v>12286.467424530912</v>
      </c>
      <c r="J24" s="42">
        <v>12715.946455333133</v>
      </c>
      <c r="K24" s="42">
        <v>12662.770709012455</v>
      </c>
      <c r="L24" s="42">
        <v>12492.687503366451</v>
      </c>
      <c r="M24" s="42">
        <v>12632.683776128939</v>
      </c>
      <c r="N24" s="42">
        <v>13024.231657880111</v>
      </c>
      <c r="O24" s="42">
        <v>13505.187936236467</v>
      </c>
      <c r="P24" s="42">
        <v>13824.578692785659</v>
      </c>
      <c r="Q24" s="42">
        <v>14012.560149620189</v>
      </c>
      <c r="R24" s="42">
        <v>14162.768160167909</v>
      </c>
    </row>
    <row r="25" spans="1:18" s="18" customFormat="1" ht="12.95" customHeight="1" x14ac:dyDescent="0.2">
      <c r="A25" s="21" t="s">
        <v>14</v>
      </c>
      <c r="B25" s="42">
        <v>16006.783448951024</v>
      </c>
      <c r="C25" s="42">
        <v>16637.744405603589</v>
      </c>
      <c r="D25" s="42">
        <v>17409.967017337247</v>
      </c>
      <c r="E25" s="42">
        <v>17980.221100568284</v>
      </c>
      <c r="F25" s="42">
        <v>18524.91124445184</v>
      </c>
      <c r="G25" s="42">
        <v>19045.5558886129</v>
      </c>
      <c r="H25" s="42">
        <v>19658.974685455123</v>
      </c>
      <c r="I25" s="42">
        <v>20390.012243863639</v>
      </c>
      <c r="J25" s="42">
        <v>21307.165597513314</v>
      </c>
      <c r="K25" s="42">
        <v>21444.340944572592</v>
      </c>
      <c r="L25" s="42">
        <v>22095.715872792105</v>
      </c>
      <c r="M25" s="42">
        <v>22747.87524436519</v>
      </c>
      <c r="N25" s="42">
        <v>23186.476470304911</v>
      </c>
      <c r="O25" s="42">
        <v>23640.916683407002</v>
      </c>
      <c r="P25" s="42">
        <v>24164.555497392106</v>
      </c>
      <c r="Q25" s="42">
        <v>24650.91134923053</v>
      </c>
      <c r="R25" s="42">
        <v>25166.163432178291</v>
      </c>
    </row>
    <row r="26" spans="1:18" s="18" customFormat="1" ht="12.95" customHeight="1" x14ac:dyDescent="0.2">
      <c r="A26" s="20" t="s">
        <v>29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</row>
    <row r="27" spans="1:18" s="24" customFormat="1" ht="12.95" customHeight="1" thickBot="1" x14ac:dyDescent="0.25">
      <c r="A27" s="23" t="s">
        <v>30</v>
      </c>
      <c r="B27" s="43">
        <v>2878.4100863574899</v>
      </c>
      <c r="C27" s="43">
        <v>3108.7883842432602</v>
      </c>
      <c r="D27" s="43">
        <v>3209.1715874348802</v>
      </c>
      <c r="E27" s="43">
        <v>3207.8650168048098</v>
      </c>
      <c r="F27" s="43">
        <v>3247.7256160101801</v>
      </c>
      <c r="G27" s="43">
        <v>3366.4487993146699</v>
      </c>
      <c r="H27" s="43">
        <v>3614.1295925692898</v>
      </c>
      <c r="I27" s="43">
        <v>3809.8802548522299</v>
      </c>
      <c r="J27" s="43">
        <v>3746.7197338995702</v>
      </c>
      <c r="K27" s="43">
        <v>3688.9519883140301</v>
      </c>
      <c r="L27" s="43">
        <v>3756.2363328462302</v>
      </c>
      <c r="M27" s="43">
        <v>3913.6342298131099</v>
      </c>
      <c r="N27" s="43">
        <v>4095.0928472760902</v>
      </c>
      <c r="O27" s="43">
        <v>4180.3931907817996</v>
      </c>
      <c r="P27" s="43">
        <v>4266.7908188707897</v>
      </c>
      <c r="Q27" s="43">
        <v>4378.59258719641</v>
      </c>
      <c r="R27" s="43">
        <v>4412.0399651165799</v>
      </c>
    </row>
    <row r="28" spans="1:18" x14ac:dyDescent="0.2">
      <c r="A28" s="25" t="s">
        <v>63</v>
      </c>
    </row>
    <row r="29" spans="1:18" ht="12.75" thickBot="1" x14ac:dyDescent="0.25">
      <c r="A29" s="27" t="s">
        <v>117</v>
      </c>
    </row>
    <row r="30" spans="1:18" s="34" customFormat="1" ht="15" customHeight="1" x14ac:dyDescent="0.2">
      <c r="B30" s="116" t="s">
        <v>85</v>
      </c>
      <c r="C30" s="116"/>
      <c r="D30" s="116"/>
      <c r="E30" s="116"/>
      <c r="F30" s="39" t="s">
        <v>86</v>
      </c>
      <c r="G30" s="39"/>
      <c r="J30" s="115" t="s">
        <v>87</v>
      </c>
      <c r="K30" s="115"/>
      <c r="L30" s="115"/>
      <c r="M30" s="115"/>
      <c r="N30" s="115" t="s">
        <v>113</v>
      </c>
      <c r="O30" s="115"/>
      <c r="P30" s="115"/>
      <c r="Q30" s="115"/>
      <c r="R30" s="34" t="s">
        <v>115</v>
      </c>
    </row>
    <row r="31" spans="1:18" s="36" customFormat="1" x14ac:dyDescent="0.2">
      <c r="A31" s="35"/>
      <c r="B31" s="40" t="s">
        <v>57</v>
      </c>
      <c r="C31" s="40" t="s">
        <v>58</v>
      </c>
      <c r="D31" s="40" t="s">
        <v>59</v>
      </c>
      <c r="E31" s="40" t="s">
        <v>60</v>
      </c>
      <c r="F31" s="40" t="s">
        <v>57</v>
      </c>
      <c r="G31" s="40" t="s">
        <v>58</v>
      </c>
      <c r="H31" s="40" t="s">
        <v>59</v>
      </c>
      <c r="I31" s="40" t="s">
        <v>60</v>
      </c>
      <c r="J31" s="40" t="s">
        <v>57</v>
      </c>
      <c r="K31" s="40" t="s">
        <v>58</v>
      </c>
      <c r="L31" s="40" t="s">
        <v>59</v>
      </c>
      <c r="M31" s="40" t="s">
        <v>60</v>
      </c>
      <c r="N31" s="40" t="s">
        <v>57</v>
      </c>
      <c r="O31" s="40" t="s">
        <v>58</v>
      </c>
      <c r="P31" s="40" t="s">
        <v>59</v>
      </c>
      <c r="Q31" s="40" t="s">
        <v>60</v>
      </c>
      <c r="R31" s="40" t="s">
        <v>57</v>
      </c>
    </row>
    <row r="32" spans="1:18" s="18" customFormat="1" ht="12.95" customHeight="1" x14ac:dyDescent="0.2">
      <c r="A32" s="19" t="s">
        <v>77</v>
      </c>
      <c r="B32" s="16"/>
      <c r="C32" s="16"/>
      <c r="D32" s="16"/>
      <c r="E32" s="16"/>
      <c r="F32" s="16"/>
      <c r="G32" s="16"/>
      <c r="H32" s="16"/>
      <c r="I32" s="16"/>
      <c r="J32" s="16"/>
    </row>
    <row r="33" spans="1:18" s="19" customFormat="1" ht="12.95" customHeight="1" x14ac:dyDescent="0.2">
      <c r="A33" s="20" t="s">
        <v>0</v>
      </c>
      <c r="B33" s="32">
        <v>100.00000000000001</v>
      </c>
      <c r="C33" s="32">
        <v>100.00000000000001</v>
      </c>
      <c r="D33" s="32">
        <v>100.00000000000001</v>
      </c>
      <c r="E33" s="32">
        <v>100</v>
      </c>
      <c r="F33" s="32">
        <v>100</v>
      </c>
      <c r="G33" s="32">
        <v>99.999999999999986</v>
      </c>
      <c r="H33" s="32">
        <v>100.00000000000001</v>
      </c>
      <c r="I33" s="32">
        <v>100</v>
      </c>
      <c r="J33" s="32">
        <v>99.999999999999986</v>
      </c>
      <c r="K33" s="32">
        <v>100</v>
      </c>
      <c r="L33" s="32">
        <v>100.00000000000001</v>
      </c>
      <c r="M33" s="32">
        <v>100</v>
      </c>
      <c r="N33" s="32">
        <v>99.999999999999986</v>
      </c>
      <c r="O33" s="32">
        <v>99.999999999999986</v>
      </c>
      <c r="P33" s="32">
        <v>100.00000000000001</v>
      </c>
      <c r="Q33" s="32">
        <v>100</v>
      </c>
      <c r="R33" s="32">
        <v>99.999999999999986</v>
      </c>
    </row>
    <row r="34" spans="1:18" s="18" customFormat="1" ht="12.95" customHeight="1" x14ac:dyDescent="0.2">
      <c r="A34" s="21" t="s">
        <v>73</v>
      </c>
      <c r="B34" s="44">
        <v>30.134603931811803</v>
      </c>
      <c r="C34" s="44">
        <v>22.991478942747019</v>
      </c>
      <c r="D34" s="44">
        <v>19.389281468318433</v>
      </c>
      <c r="E34" s="44">
        <v>23.303810258061443</v>
      </c>
      <c r="F34" s="44">
        <v>29.016709694128018</v>
      </c>
      <c r="G34" s="44">
        <v>24.09650789280288</v>
      </c>
      <c r="H34" s="44">
        <v>20.145476176983681</v>
      </c>
      <c r="I34" s="44">
        <v>22.581416283531762</v>
      </c>
      <c r="J34" s="44">
        <v>28.439409793015773</v>
      </c>
      <c r="K34" s="44">
        <v>23.366886606951979</v>
      </c>
      <c r="L34" s="44">
        <v>21.010589632489012</v>
      </c>
      <c r="M34" s="44">
        <v>25.148286656071626</v>
      </c>
      <c r="N34" s="44">
        <v>30.095890174051981</v>
      </c>
      <c r="O34" s="44">
        <v>25.531201429399271</v>
      </c>
      <c r="P34" s="44">
        <v>23.549011080622698</v>
      </c>
      <c r="Q34" s="44">
        <v>25.071391609091748</v>
      </c>
      <c r="R34" s="44">
        <v>29.184936053389197</v>
      </c>
    </row>
    <row r="35" spans="1:18" s="18" customFormat="1" ht="12.95" customHeight="1" x14ac:dyDescent="0.2">
      <c r="A35" s="21" t="s">
        <v>8</v>
      </c>
      <c r="B35" s="45">
        <v>24.218702728500553</v>
      </c>
      <c r="C35" s="45">
        <v>26.860559652176448</v>
      </c>
      <c r="D35" s="45">
        <v>28.663395642323458</v>
      </c>
      <c r="E35" s="45">
        <v>27.394740670714494</v>
      </c>
      <c r="F35" s="45">
        <v>24.40285881354567</v>
      </c>
      <c r="G35" s="45">
        <v>25.520831151368238</v>
      </c>
      <c r="H35" s="45">
        <v>27.07343317377055</v>
      </c>
      <c r="I35" s="45">
        <v>26.169728055068315</v>
      </c>
      <c r="J35" s="45">
        <v>24.691205733766182</v>
      </c>
      <c r="K35" s="45">
        <v>25.11345860346395</v>
      </c>
      <c r="L35" s="45">
        <v>25.833109922796066</v>
      </c>
      <c r="M35" s="45">
        <v>23.931295807396346</v>
      </c>
      <c r="N35" s="45">
        <v>22.994104592195473</v>
      </c>
      <c r="O35" s="45">
        <v>24.385386475258883</v>
      </c>
      <c r="P35" s="45">
        <v>24.83883370951694</v>
      </c>
      <c r="Q35" s="45">
        <v>24.935643119737307</v>
      </c>
      <c r="R35" s="45">
        <v>23.290665519776976</v>
      </c>
    </row>
    <row r="36" spans="1:18" s="18" customFormat="1" ht="12.95" customHeight="1" x14ac:dyDescent="0.2">
      <c r="A36" s="21" t="s">
        <v>14</v>
      </c>
      <c r="B36" s="45">
        <v>39.106740738446518</v>
      </c>
      <c r="C36" s="45">
        <v>42.116392575698328</v>
      </c>
      <c r="D36" s="45">
        <v>43.72216085331538</v>
      </c>
      <c r="E36" s="45">
        <v>41.771445866497061</v>
      </c>
      <c r="F36" s="45">
        <v>39.904791099207543</v>
      </c>
      <c r="G36" s="45">
        <v>43.178951940613494</v>
      </c>
      <c r="H36" s="45">
        <v>44.288016567408825</v>
      </c>
      <c r="I36" s="45">
        <v>42.966688983806378</v>
      </c>
      <c r="J36" s="45">
        <v>40.166316215178263</v>
      </c>
      <c r="K36" s="45">
        <v>44.133136528908693</v>
      </c>
      <c r="L36" s="45">
        <v>45.239994150402438</v>
      </c>
      <c r="M36" s="45">
        <v>43.36021670986301</v>
      </c>
      <c r="N36" s="45">
        <v>40.055750655501249</v>
      </c>
      <c r="O36" s="45">
        <v>42.534477175008298</v>
      </c>
      <c r="P36" s="45">
        <v>44.035280241765257</v>
      </c>
      <c r="Q36" s="45">
        <v>41.936228344237406</v>
      </c>
      <c r="R36" s="45">
        <v>40.778404939109798</v>
      </c>
    </row>
    <row r="37" spans="1:18" s="18" customFormat="1" ht="12.95" customHeight="1" x14ac:dyDescent="0.2">
      <c r="A37" s="20" t="s">
        <v>29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</row>
    <row r="38" spans="1:18" s="18" customFormat="1" ht="12.95" customHeight="1" x14ac:dyDescent="0.2">
      <c r="A38" s="22" t="s">
        <v>30</v>
      </c>
      <c r="B38" s="45">
        <v>6.5399526012411417</v>
      </c>
      <c r="C38" s="45">
        <v>8.0315688293782141</v>
      </c>
      <c r="D38" s="45">
        <v>8.2251620360427271</v>
      </c>
      <c r="E38" s="45">
        <v>7.5300032047269996</v>
      </c>
      <c r="F38" s="45">
        <v>6.675640393118762</v>
      </c>
      <c r="G38" s="45">
        <v>7.2037090152153871</v>
      </c>
      <c r="H38" s="45">
        <v>8.4930740818369497</v>
      </c>
      <c r="I38" s="45">
        <v>8.2821666775935459</v>
      </c>
      <c r="J38" s="45">
        <v>6.7030682580397727</v>
      </c>
      <c r="K38" s="45">
        <v>7.3865182606753734</v>
      </c>
      <c r="L38" s="45">
        <v>7.9163062943124958</v>
      </c>
      <c r="M38" s="45">
        <v>7.5602008266690248</v>
      </c>
      <c r="N38" s="45">
        <v>6.8542545782512923</v>
      </c>
      <c r="O38" s="45">
        <v>7.5489349203335419</v>
      </c>
      <c r="P38" s="45">
        <v>7.5768749680951135</v>
      </c>
      <c r="Q38" s="45">
        <v>8.0567369269335352</v>
      </c>
      <c r="R38" s="45">
        <v>6.7459934877240242</v>
      </c>
    </row>
    <row r="39" spans="1:18" s="18" customFormat="1" ht="12.95" customHeight="1" x14ac:dyDescent="0.2"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</row>
    <row r="40" spans="1:18" s="18" customFormat="1" ht="12.95" customHeight="1" x14ac:dyDescent="0.2">
      <c r="A40" s="19" t="s">
        <v>75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</row>
    <row r="41" spans="1:18" s="19" customFormat="1" ht="12.95" customHeight="1" x14ac:dyDescent="0.2">
      <c r="A41" s="20" t="s">
        <v>0</v>
      </c>
      <c r="B41" s="32">
        <v>100.00000000000001</v>
      </c>
      <c r="C41" s="32">
        <v>100</v>
      </c>
      <c r="D41" s="32">
        <v>100</v>
      </c>
      <c r="E41" s="32">
        <v>99.999999999999986</v>
      </c>
      <c r="F41" s="32">
        <v>100</v>
      </c>
      <c r="G41" s="32">
        <v>100</v>
      </c>
      <c r="H41" s="32">
        <v>100</v>
      </c>
      <c r="I41" s="32">
        <v>99.999999999999986</v>
      </c>
      <c r="J41" s="32">
        <v>100</v>
      </c>
      <c r="K41" s="32">
        <v>100</v>
      </c>
      <c r="L41" s="32">
        <v>100</v>
      </c>
      <c r="M41" s="32">
        <v>100</v>
      </c>
      <c r="N41" s="32">
        <v>99.999999999999986</v>
      </c>
      <c r="O41" s="32">
        <v>100</v>
      </c>
      <c r="P41" s="32">
        <v>100.00000000000001</v>
      </c>
      <c r="Q41" s="32">
        <v>100</v>
      </c>
      <c r="R41" s="32">
        <v>100</v>
      </c>
    </row>
    <row r="42" spans="1:18" s="18" customFormat="1" ht="12.95" customHeight="1" x14ac:dyDescent="0.2">
      <c r="A42" s="21" t="s">
        <v>73</v>
      </c>
      <c r="B42" s="44">
        <v>25.091694073509597</v>
      </c>
      <c r="C42" s="44">
        <v>23.914245498762916</v>
      </c>
      <c r="D42" s="44">
        <v>22.848224476270175</v>
      </c>
      <c r="E42" s="44">
        <v>24.217830074211992</v>
      </c>
      <c r="F42" s="44">
        <v>23.687462230583765</v>
      </c>
      <c r="G42" s="44">
        <v>25.133495871508526</v>
      </c>
      <c r="H42" s="44">
        <v>23.478842057334173</v>
      </c>
      <c r="I42" s="44">
        <v>23.473788387726561</v>
      </c>
      <c r="J42" s="44">
        <v>23.588525365299088</v>
      </c>
      <c r="K42" s="44">
        <v>24.185661085616715</v>
      </c>
      <c r="L42" s="44">
        <v>24.061221570266529</v>
      </c>
      <c r="M42" s="44">
        <v>26.291530814314406</v>
      </c>
      <c r="N42" s="44">
        <v>25.23966104273121</v>
      </c>
      <c r="O42" s="44">
        <v>26.275425982660639</v>
      </c>
      <c r="P42" s="44">
        <v>26.104720201126085</v>
      </c>
      <c r="Q42" s="44">
        <v>26.420749087722623</v>
      </c>
      <c r="R42" s="44">
        <v>25.17066883498379</v>
      </c>
    </row>
    <row r="43" spans="1:18" s="18" customFormat="1" ht="12.95" customHeight="1" x14ac:dyDescent="0.2">
      <c r="A43" s="21" t="s">
        <v>8</v>
      </c>
      <c r="B43" s="44">
        <v>25.91187062818069</v>
      </c>
      <c r="C43" s="44">
        <v>26.651646595805072</v>
      </c>
      <c r="D43" s="44">
        <v>27.338563450704907</v>
      </c>
      <c r="E43" s="44">
        <v>27.213221509022144</v>
      </c>
      <c r="F43" s="44">
        <v>26.059175409808148</v>
      </c>
      <c r="G43" s="44">
        <v>25.25965419959136</v>
      </c>
      <c r="H43" s="44">
        <v>25.856298047559033</v>
      </c>
      <c r="I43" s="44">
        <v>26.149674983917237</v>
      </c>
      <c r="J43" s="44">
        <v>25.994934147119007</v>
      </c>
      <c r="K43" s="44">
        <v>24.958453406753968</v>
      </c>
      <c r="L43" s="44">
        <v>24.757652373265529</v>
      </c>
      <c r="M43" s="44">
        <v>23.79853160381052</v>
      </c>
      <c r="N43" s="44">
        <v>24.300142711030176</v>
      </c>
      <c r="O43" s="44">
        <v>24.276399906252134</v>
      </c>
      <c r="P43" s="44">
        <v>23.950116836356809</v>
      </c>
      <c r="Q43" s="44">
        <v>24.719432217297449</v>
      </c>
      <c r="R43" s="44">
        <v>24.319596866807149</v>
      </c>
    </row>
    <row r="44" spans="1:18" s="18" customFormat="1" ht="12.95" customHeight="1" x14ac:dyDescent="0.2">
      <c r="A44" s="21" t="s">
        <v>14</v>
      </c>
      <c r="B44" s="44">
        <v>41.69414274717019</v>
      </c>
      <c r="C44" s="44">
        <v>41.611110307288527</v>
      </c>
      <c r="D44" s="44">
        <v>42.029463018064703</v>
      </c>
      <c r="E44" s="44">
        <v>41.256139056887896</v>
      </c>
      <c r="F44" s="44">
        <v>42.781382261682673</v>
      </c>
      <c r="G44" s="44">
        <v>42.566780720236025</v>
      </c>
      <c r="H44" s="44">
        <v>42.614715655941872</v>
      </c>
      <c r="I44" s="44">
        <v>42.375146048434587</v>
      </c>
      <c r="J44" s="44">
        <v>42.950082667991921</v>
      </c>
      <c r="K44" s="44">
        <v>43.587161998664364</v>
      </c>
      <c r="L44" s="44">
        <v>43.631712841906698</v>
      </c>
      <c r="M44" s="44">
        <v>42.660347305190491</v>
      </c>
      <c r="N44" s="44">
        <v>42.838117664463546</v>
      </c>
      <c r="O44" s="44">
        <v>41.988604928829787</v>
      </c>
      <c r="P44" s="44">
        <v>42.675730562688337</v>
      </c>
      <c r="Q44" s="44">
        <v>41.189952078782454</v>
      </c>
      <c r="R44" s="44">
        <v>43.099933913371451</v>
      </c>
    </row>
    <row r="45" spans="1:18" s="18" customFormat="1" ht="12.95" customHeight="1" x14ac:dyDescent="0.2">
      <c r="A45" s="20" t="s">
        <v>29</v>
      </c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spans="1:18" s="18" customFormat="1" ht="12.95" customHeight="1" x14ac:dyDescent="0.2">
      <c r="A46" s="22" t="s">
        <v>30</v>
      </c>
      <c r="B46" s="44">
        <v>7.3022925511395265</v>
      </c>
      <c r="C46" s="44">
        <v>7.8229975981434814</v>
      </c>
      <c r="D46" s="44">
        <v>7.7837490549602064</v>
      </c>
      <c r="E46" s="44">
        <v>7.3128093598779618</v>
      </c>
      <c r="F46" s="44">
        <v>7.4719800979254085</v>
      </c>
      <c r="G46" s="44">
        <v>7.0400692086640957</v>
      </c>
      <c r="H46" s="44">
        <v>8.0501442391649292</v>
      </c>
      <c r="I46" s="44">
        <v>8.0013905799216101</v>
      </c>
      <c r="J46" s="44">
        <v>7.4664578195899782</v>
      </c>
      <c r="K46" s="44">
        <v>7.2687235089649587</v>
      </c>
      <c r="L46" s="44">
        <v>7.5494132145612349</v>
      </c>
      <c r="M46" s="44">
        <v>7.2495902766845797</v>
      </c>
      <c r="N46" s="44">
        <v>7.6220785817750603</v>
      </c>
      <c r="O46" s="44">
        <v>7.459569182257443</v>
      </c>
      <c r="P46" s="44">
        <v>7.2694323998287738</v>
      </c>
      <c r="Q46" s="44">
        <v>7.6698666161974796</v>
      </c>
      <c r="R46" s="44">
        <v>7.4098003848376042</v>
      </c>
    </row>
    <row r="47" spans="1:18" s="18" customFormat="1" ht="12.95" customHeight="1" x14ac:dyDescent="0.2"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</row>
    <row r="48" spans="1:18" s="18" customFormat="1" ht="12.95" customHeight="1" x14ac:dyDescent="0.2">
      <c r="A48" s="19" t="s">
        <v>76</v>
      </c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</row>
    <row r="49" spans="1:18" s="19" customFormat="1" ht="12.95" customHeight="1" x14ac:dyDescent="0.2">
      <c r="A49" s="20" t="s">
        <v>0</v>
      </c>
      <c r="B49" s="32">
        <v>99.999999999999972</v>
      </c>
      <c r="C49" s="32">
        <v>100.00000000000001</v>
      </c>
      <c r="D49" s="32">
        <v>100</v>
      </c>
      <c r="E49" s="32">
        <v>100</v>
      </c>
      <c r="F49" s="32">
        <v>100</v>
      </c>
      <c r="G49" s="32">
        <v>100.00000000000001</v>
      </c>
      <c r="H49" s="32">
        <v>100</v>
      </c>
      <c r="I49" s="32">
        <v>99.999999999999986</v>
      </c>
      <c r="J49" s="32">
        <v>100.00000000000001</v>
      </c>
      <c r="K49" s="32">
        <v>100.00000000000001</v>
      </c>
      <c r="L49" s="32">
        <v>100</v>
      </c>
      <c r="M49" s="32">
        <v>99.999999999999986</v>
      </c>
      <c r="N49" s="32">
        <v>100</v>
      </c>
      <c r="O49" s="32">
        <v>100.00000000000003</v>
      </c>
      <c r="P49" s="32">
        <v>100.00000000000001</v>
      </c>
      <c r="Q49" s="32">
        <v>99.999999999999986</v>
      </c>
      <c r="R49" s="32">
        <v>100.00000000000001</v>
      </c>
    </row>
    <row r="50" spans="1:18" s="18" customFormat="1" ht="12.95" customHeight="1" x14ac:dyDescent="0.2">
      <c r="A50" s="21" t="s">
        <v>73</v>
      </c>
      <c r="B50" s="44">
        <v>24.353007525791849</v>
      </c>
      <c r="C50" s="44">
        <v>24.082973373048201</v>
      </c>
      <c r="D50" s="44">
        <v>23.598263735582066</v>
      </c>
      <c r="E50" s="44">
        <v>23.902774483933811</v>
      </c>
      <c r="F50" s="44">
        <v>24.553783339970195</v>
      </c>
      <c r="G50" s="44">
        <v>24.88785813257461</v>
      </c>
      <c r="H50" s="44">
        <v>24.536713620871438</v>
      </c>
      <c r="I50" s="44">
        <v>23.915214876388504</v>
      </c>
      <c r="J50" s="44">
        <v>23.657113265140183</v>
      </c>
      <c r="K50" s="44">
        <v>24.518331996680821</v>
      </c>
      <c r="L50" s="44">
        <v>25.353514678175511</v>
      </c>
      <c r="M50" s="44">
        <v>25.863508981853677</v>
      </c>
      <c r="N50" s="44">
        <v>25.995675424934074</v>
      </c>
      <c r="O50" s="44">
        <v>26.005903148415193</v>
      </c>
      <c r="P50" s="44">
        <v>26.0047329374767</v>
      </c>
      <c r="Q50" s="44">
        <v>25.909789237893744</v>
      </c>
      <c r="R50" s="44">
        <v>25.908645181794622</v>
      </c>
    </row>
    <row r="51" spans="1:18" s="18" customFormat="1" ht="12.95" customHeight="1" x14ac:dyDescent="0.2">
      <c r="A51" s="21" t="s">
        <v>8</v>
      </c>
      <c r="B51" s="44">
        <v>26.673174862009063</v>
      </c>
      <c r="C51" s="44">
        <v>26.708949240022939</v>
      </c>
      <c r="D51" s="44">
        <v>27.132789463905866</v>
      </c>
      <c r="E51" s="44">
        <v>26.982178465795535</v>
      </c>
      <c r="F51" s="44">
        <v>26.131290227179516</v>
      </c>
      <c r="G51" s="44">
        <v>25.301412620802203</v>
      </c>
      <c r="H51" s="44">
        <v>25.177830899715353</v>
      </c>
      <c r="I51" s="44">
        <v>25.620896024985036</v>
      </c>
      <c r="J51" s="44">
        <v>25.702313567271368</v>
      </c>
      <c r="K51" s="44">
        <v>25.288534375316974</v>
      </c>
      <c r="L51" s="44">
        <v>24.319832483161633</v>
      </c>
      <c r="M51" s="44">
        <v>23.834128400046563</v>
      </c>
      <c r="N51" s="44">
        <v>23.913418009914192</v>
      </c>
      <c r="O51" s="44">
        <v>24.180713031546691</v>
      </c>
      <c r="P51" s="44">
        <v>24.208519685239221</v>
      </c>
      <c r="Q51" s="44">
        <v>24.120440244839475</v>
      </c>
      <c r="R51" s="44">
        <v>23.989834784178484</v>
      </c>
    </row>
    <row r="52" spans="1:18" s="18" customFormat="1" ht="12.95" customHeight="1" x14ac:dyDescent="0.2">
      <c r="A52" s="21" t="s">
        <v>14</v>
      </c>
      <c r="B52" s="44">
        <v>41.509412742911984</v>
      </c>
      <c r="C52" s="44">
        <v>41.461021181189054</v>
      </c>
      <c r="D52" s="44">
        <v>41.600706761694433</v>
      </c>
      <c r="E52" s="44">
        <v>41.679054938548056</v>
      </c>
      <c r="F52" s="44">
        <v>41.958842240839985</v>
      </c>
      <c r="G52" s="44">
        <v>42.328789455864182</v>
      </c>
      <c r="H52" s="44">
        <v>42.476520729974617</v>
      </c>
      <c r="I52" s="44">
        <v>42.519168903273865</v>
      </c>
      <c r="J52" s="44">
        <v>43.067454974016485</v>
      </c>
      <c r="K52" s="44">
        <v>42.826010641326206</v>
      </c>
      <c r="L52" s="44">
        <v>43.014292039005539</v>
      </c>
      <c r="M52" s="44">
        <v>42.918495310311698</v>
      </c>
      <c r="N52" s="44">
        <v>42.572024099092928</v>
      </c>
      <c r="O52" s="44">
        <v>42.328490712101406</v>
      </c>
      <c r="P52" s="44">
        <v>42.315077402608139</v>
      </c>
      <c r="Q52" s="44">
        <v>42.432705218115807</v>
      </c>
      <c r="R52" s="44">
        <v>42.628114508543483</v>
      </c>
    </row>
    <row r="53" spans="1:18" s="18" customFormat="1" ht="12.95" customHeight="1" x14ac:dyDescent="0.2">
      <c r="A53" s="20" t="s">
        <v>29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</row>
    <row r="54" spans="1:18" s="24" customFormat="1" ht="12.95" customHeight="1" thickBot="1" x14ac:dyDescent="0.25">
      <c r="A54" s="23" t="s">
        <v>30</v>
      </c>
      <c r="B54" s="46">
        <v>7.4644048692870859</v>
      </c>
      <c r="C54" s="46">
        <v>7.7470562057398222</v>
      </c>
      <c r="D54" s="46">
        <v>7.6682400388176326</v>
      </c>
      <c r="E54" s="46">
        <v>7.4359921117226015</v>
      </c>
      <c r="F54" s="46">
        <v>7.3560841920102993</v>
      </c>
      <c r="G54" s="46">
        <v>7.4819397907590108</v>
      </c>
      <c r="H54" s="46">
        <v>7.8089347494385928</v>
      </c>
      <c r="I54" s="46">
        <v>7.9447201953525903</v>
      </c>
      <c r="J54" s="46">
        <v>7.5731181935719665</v>
      </c>
      <c r="K54" s="46">
        <v>7.3671229866760033</v>
      </c>
      <c r="L54" s="46">
        <v>7.3123607996573181</v>
      </c>
      <c r="M54" s="46">
        <v>7.3838673077880532</v>
      </c>
      <c r="N54" s="46">
        <v>7.5188824660588116</v>
      </c>
      <c r="O54" s="46">
        <v>7.484893107936724</v>
      </c>
      <c r="P54" s="46">
        <v>7.4716699746759483</v>
      </c>
      <c r="Q54" s="46">
        <v>7.5370652991509717</v>
      </c>
      <c r="R54" s="46">
        <v>7.4734055254834093</v>
      </c>
    </row>
    <row r="55" spans="1:18" s="18" customFormat="1" x14ac:dyDescent="0.2">
      <c r="A55" s="15" t="s">
        <v>63</v>
      </c>
      <c r="B55" s="16"/>
      <c r="C55" s="16"/>
      <c r="D55" s="16"/>
      <c r="E55" s="16"/>
      <c r="F55" s="16"/>
      <c r="G55" s="16"/>
    </row>
  </sheetData>
  <mergeCells count="7">
    <mergeCell ref="N3:Q3"/>
    <mergeCell ref="N30:Q30"/>
    <mergeCell ref="J3:M3"/>
    <mergeCell ref="F3:I3"/>
    <mergeCell ref="B3:E3"/>
    <mergeCell ref="B30:E30"/>
    <mergeCell ref="J30:M30"/>
  </mergeCells>
  <phoneticPr fontId="17" type="noConversion"/>
  <pageMargins left="0.23622047244094491" right="0.19685039370078741" top="0.47244094488188981" bottom="0.35433070866141736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>
    <pageSetUpPr fitToPage="1"/>
  </sheetPr>
  <dimension ref="A1:U37"/>
  <sheetViews>
    <sheetView view="pageBreakPreview" zoomScaleSheetLayoutView="100" workbookViewId="0">
      <pane xSplit="1" ySplit="4" topLeftCell="B5" activePane="bottomRight" state="frozen"/>
      <selection activeCell="M38" sqref="M38"/>
      <selection pane="topRight" activeCell="M38" sqref="M38"/>
      <selection pane="bottomLeft" activeCell="M38" sqref="M38"/>
      <selection pane="bottomRight" activeCell="H13" sqref="H13"/>
    </sheetView>
  </sheetViews>
  <sheetFormatPr defaultColWidth="9.140625" defaultRowHeight="12" x14ac:dyDescent="0.2"/>
  <cols>
    <col min="1" max="1" width="27.5703125" style="26" bestFit="1" customWidth="1"/>
    <col min="2" max="7" width="7.5703125" style="16" customWidth="1"/>
    <col min="8" max="47" width="7.5703125" style="26" customWidth="1"/>
    <col min="48" max="16384" width="9.140625" style="26"/>
  </cols>
  <sheetData>
    <row r="1" spans="1:21" ht="15" customHeight="1" x14ac:dyDescent="0.2">
      <c r="A1" s="17" t="s">
        <v>118</v>
      </c>
    </row>
    <row r="2" spans="1:21" ht="0.75" customHeight="1" thickBot="1" x14ac:dyDescent="0.25"/>
    <row r="3" spans="1:21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21" s="36" customForma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21" s="19" customFormat="1" ht="18.95" customHeight="1" x14ac:dyDescent="0.2">
      <c r="A5" s="20" t="s">
        <v>78</v>
      </c>
      <c r="B5" s="51">
        <v>41190.552562747915</v>
      </c>
      <c r="C5" s="51">
        <v>39861.914163375957</v>
      </c>
      <c r="D5" s="51">
        <v>39264.351534144203</v>
      </c>
      <c r="E5" s="51">
        <v>42433.129012602498</v>
      </c>
      <c r="F5" s="51">
        <v>48373.194416052153</v>
      </c>
      <c r="G5" s="51">
        <v>44343.276669118095</v>
      </c>
      <c r="H5" s="51">
        <v>42070.091056991296</v>
      </c>
      <c r="I5" s="51">
        <v>48217.82417059721</v>
      </c>
      <c r="J5" s="51">
        <v>54019.744435768247</v>
      </c>
      <c r="K5" s="51">
        <v>49646.700710728946</v>
      </c>
      <c r="L5" s="51">
        <v>47653.286710417342</v>
      </c>
      <c r="M5" s="51">
        <v>52388.036372233095</v>
      </c>
      <c r="N5" s="51">
        <v>59645.153631478846</v>
      </c>
      <c r="O5" s="51">
        <v>54941.552558362782</v>
      </c>
      <c r="P5" s="51">
        <v>54612.181465185116</v>
      </c>
      <c r="Q5" s="51">
        <v>58675.709225244165</v>
      </c>
      <c r="R5" s="51">
        <v>62995.003483766537</v>
      </c>
      <c r="T5" s="31"/>
      <c r="U5" s="31"/>
    </row>
    <row r="6" spans="1:21" s="38" customFormat="1" ht="18.95" customHeight="1" x14ac:dyDescent="0.2">
      <c r="A6" s="37" t="s">
        <v>79</v>
      </c>
      <c r="B6" s="52">
        <v>12412.60987210884</v>
      </c>
      <c r="C6" s="52">
        <v>9164.8436010484747</v>
      </c>
      <c r="D6" s="52">
        <v>7613.0756356652264</v>
      </c>
      <c r="E6" s="52">
        <v>9888.5358716553073</v>
      </c>
      <c r="F6" s="52">
        <v>14036.309393481999</v>
      </c>
      <c r="G6" s="52">
        <v>10685.18116250146</v>
      </c>
      <c r="H6" s="52">
        <v>8475.2201715215233</v>
      </c>
      <c r="I6" s="52">
        <v>10888.267598823953</v>
      </c>
      <c r="J6" s="52">
        <v>15362.896489227967</v>
      </c>
      <c r="K6" s="52">
        <v>11600.888259168856</v>
      </c>
      <c r="L6" s="52">
        <v>10012.236517119209</v>
      </c>
      <c r="M6" s="52">
        <v>13174.693560376247</v>
      </c>
      <c r="N6" s="52">
        <v>17950.739931074451</v>
      </c>
      <c r="O6" s="52">
        <v>14027.238452114871</v>
      </c>
      <c r="P6" s="52">
        <v>12860.628664606218</v>
      </c>
      <c r="Q6" s="52">
        <v>14710.816839272939</v>
      </c>
      <c r="R6" s="52">
        <v>18385.05148356756</v>
      </c>
      <c r="T6" s="31"/>
      <c r="U6" s="31"/>
    </row>
    <row r="7" spans="1:21" s="18" customFormat="1" ht="18.95" customHeight="1" x14ac:dyDescent="0.2">
      <c r="A7" s="28" t="s">
        <v>2</v>
      </c>
      <c r="B7" s="42">
        <v>963.75650631695112</v>
      </c>
      <c r="C7" s="42">
        <v>1267.3475424983578</v>
      </c>
      <c r="D7" s="42">
        <v>1335.4140559004493</v>
      </c>
      <c r="E7" s="42">
        <v>895.20885188692739</v>
      </c>
      <c r="F7" s="42">
        <v>1178.2129879014133</v>
      </c>
      <c r="G7" s="42">
        <v>1165.4253677240606</v>
      </c>
      <c r="H7" s="42">
        <v>1312.1520946671756</v>
      </c>
      <c r="I7" s="42">
        <v>994.26453131432709</v>
      </c>
      <c r="J7" s="42">
        <v>1493.7856061213095</v>
      </c>
      <c r="K7" s="42">
        <v>1728.2892137956906</v>
      </c>
      <c r="L7" s="42">
        <v>2306.8805466503286</v>
      </c>
      <c r="M7" s="42">
        <v>1700.0581509260321</v>
      </c>
      <c r="N7" s="42">
        <v>2185.9623148183209</v>
      </c>
      <c r="O7" s="42">
        <v>2671.4470425009868</v>
      </c>
      <c r="P7" s="42">
        <v>3454.1869606975411</v>
      </c>
      <c r="Q7" s="42">
        <v>3062.5196910529216</v>
      </c>
      <c r="R7" s="42">
        <v>2655.3263858631594</v>
      </c>
      <c r="S7" s="19"/>
      <c r="T7" s="31"/>
      <c r="U7" s="31"/>
    </row>
    <row r="8" spans="1:21" s="18" customFormat="1" ht="18.95" customHeight="1" x14ac:dyDescent="0.2">
      <c r="A8" s="28" t="s">
        <v>3</v>
      </c>
      <c r="B8" s="42">
        <v>7579.6053802387341</v>
      </c>
      <c r="C8" s="42">
        <v>3988.5494592806376</v>
      </c>
      <c r="D8" s="42">
        <v>2164.6293293861108</v>
      </c>
      <c r="E8" s="42">
        <v>4810.3333714183555</v>
      </c>
      <c r="F8" s="42">
        <v>9061.180474492161</v>
      </c>
      <c r="G8" s="42">
        <v>5177.6250841208139</v>
      </c>
      <c r="H8" s="42">
        <v>2233.2775489151168</v>
      </c>
      <c r="I8" s="42">
        <v>5195.8009184111588</v>
      </c>
      <c r="J8" s="42">
        <v>9529.2305343158005</v>
      </c>
      <c r="K8" s="42">
        <v>5233.7618576555242</v>
      </c>
      <c r="L8" s="42">
        <v>2437.5468971220917</v>
      </c>
      <c r="M8" s="42">
        <v>5804.2440529296236</v>
      </c>
      <c r="N8" s="42">
        <v>10829.919451285887</v>
      </c>
      <c r="O8" s="42">
        <v>6027.9999453487262</v>
      </c>
      <c r="P8" s="42">
        <v>2753.1022074972802</v>
      </c>
      <c r="Q8" s="42">
        <v>5362.6645462447786</v>
      </c>
      <c r="R8" s="42">
        <v>9976.2507114858217</v>
      </c>
      <c r="S8" s="19"/>
      <c r="T8" s="31"/>
      <c r="U8" s="31"/>
    </row>
    <row r="9" spans="1:21" s="18" customFormat="1" ht="18.95" customHeight="1" x14ac:dyDescent="0.2">
      <c r="A9" s="28" t="s">
        <v>4</v>
      </c>
      <c r="B9" s="42">
        <v>1580.7986224276603</v>
      </c>
      <c r="C9" s="42">
        <v>1620.9030218850296</v>
      </c>
      <c r="D9" s="42">
        <v>1608.505883469491</v>
      </c>
      <c r="E9" s="42">
        <v>1645.7177096959881</v>
      </c>
      <c r="F9" s="42">
        <v>1734.7577165988432</v>
      </c>
      <c r="G9" s="42">
        <v>1796.0093749742052</v>
      </c>
      <c r="H9" s="42">
        <v>1925.6789195650349</v>
      </c>
      <c r="I9" s="42">
        <v>1973.1763208531684</v>
      </c>
      <c r="J9" s="42">
        <v>2019.4244959677467</v>
      </c>
      <c r="K9" s="42">
        <v>2079.7605485307404</v>
      </c>
      <c r="L9" s="42">
        <v>2173.7322579593406</v>
      </c>
      <c r="M9" s="42">
        <v>2249.4310849674853</v>
      </c>
      <c r="N9" s="42">
        <v>2359.8512586976503</v>
      </c>
      <c r="O9" s="42">
        <v>2447.5508112483831</v>
      </c>
      <c r="P9" s="42">
        <v>2584.3719612851264</v>
      </c>
      <c r="Q9" s="42">
        <v>2680.9484440942015</v>
      </c>
      <c r="R9" s="42">
        <v>2751.6213786938192</v>
      </c>
      <c r="S9" s="19"/>
      <c r="T9" s="31"/>
      <c r="U9" s="31"/>
    </row>
    <row r="10" spans="1:21" s="18" customFormat="1" ht="18.95" customHeight="1" x14ac:dyDescent="0.2">
      <c r="A10" s="28" t="s">
        <v>5</v>
      </c>
      <c r="B10" s="42">
        <v>6.9131004155004385</v>
      </c>
      <c r="C10" s="42">
        <v>4.6966076312278959</v>
      </c>
      <c r="D10" s="42">
        <v>4.0230610083362262</v>
      </c>
      <c r="E10" s="42">
        <v>5.7194254050485878</v>
      </c>
      <c r="F10" s="42">
        <v>7.0353665507856613</v>
      </c>
      <c r="G10" s="42">
        <v>4.8088384442864012</v>
      </c>
      <c r="H10" s="42">
        <v>4.3811022735529246</v>
      </c>
      <c r="I10" s="42">
        <v>6.0744905511471439</v>
      </c>
      <c r="J10" s="42">
        <v>7.4361782949579958</v>
      </c>
      <c r="K10" s="42">
        <v>5.0820609328215145</v>
      </c>
      <c r="L10" s="42">
        <v>4.6891452937212623</v>
      </c>
      <c r="M10" s="42">
        <v>6.4557273335047682</v>
      </c>
      <c r="N10" s="42">
        <v>7.9175862143683329</v>
      </c>
      <c r="O10" s="42">
        <v>5.1927542012273742</v>
      </c>
      <c r="P10" s="42">
        <v>4.5396427909219144</v>
      </c>
      <c r="Q10" s="42">
        <v>6.8605698460533704</v>
      </c>
      <c r="R10" s="42">
        <v>7.1206399709814132</v>
      </c>
      <c r="S10" s="19"/>
      <c r="T10" s="31"/>
      <c r="U10" s="31"/>
    </row>
    <row r="11" spans="1:21" s="18" customFormat="1" ht="18.95" customHeight="1" x14ac:dyDescent="0.2">
      <c r="A11" s="28" t="s">
        <v>6</v>
      </c>
      <c r="B11" s="42">
        <v>1453.4756759898908</v>
      </c>
      <c r="C11" s="42">
        <v>1508.4172485982765</v>
      </c>
      <c r="D11" s="42">
        <v>1678.2052867888733</v>
      </c>
      <c r="E11" s="42">
        <v>1658.8692758318809</v>
      </c>
      <c r="F11" s="42">
        <v>1573.3056762567539</v>
      </c>
      <c r="G11" s="42">
        <v>1663.336259119905</v>
      </c>
      <c r="H11" s="42">
        <v>1752.3619123014789</v>
      </c>
      <c r="I11" s="42">
        <v>1754.9648464004404</v>
      </c>
      <c r="J11" s="42">
        <v>1767.7760121184533</v>
      </c>
      <c r="K11" s="42">
        <v>1783.260055229309</v>
      </c>
      <c r="L11" s="42">
        <v>1864.0281798920503</v>
      </c>
      <c r="M11" s="42">
        <v>2203.5933817757054</v>
      </c>
      <c r="N11" s="42">
        <v>2003.6504069297164</v>
      </c>
      <c r="O11" s="42">
        <v>2019.0431455677106</v>
      </c>
      <c r="P11" s="42">
        <v>2218.3487862049651</v>
      </c>
      <c r="Q11" s="42">
        <v>2229.0716407693558</v>
      </c>
      <c r="R11" s="42">
        <v>2269.7363226218044</v>
      </c>
      <c r="S11" s="19"/>
      <c r="T11" s="31"/>
      <c r="U11" s="31"/>
    </row>
    <row r="12" spans="1:21" s="18" customFormat="1" ht="18.95" customHeight="1" x14ac:dyDescent="0.2">
      <c r="A12" s="28" t="s">
        <v>7</v>
      </c>
      <c r="B12" s="42">
        <v>828.0605867201034</v>
      </c>
      <c r="C12" s="42">
        <v>774.92972115494501</v>
      </c>
      <c r="D12" s="42">
        <v>822.29801911196557</v>
      </c>
      <c r="E12" s="42">
        <v>872.68723741710778</v>
      </c>
      <c r="F12" s="42">
        <v>481.81717168204028</v>
      </c>
      <c r="G12" s="42">
        <v>877.97623811818846</v>
      </c>
      <c r="H12" s="42">
        <v>1247.3685937991645</v>
      </c>
      <c r="I12" s="42">
        <v>963.98649129371256</v>
      </c>
      <c r="J12" s="42">
        <v>545.24366240969869</v>
      </c>
      <c r="K12" s="42">
        <v>770.73452302476767</v>
      </c>
      <c r="L12" s="42">
        <v>1225.3594902016773</v>
      </c>
      <c r="M12" s="42">
        <v>1210.911162443896</v>
      </c>
      <c r="N12" s="42">
        <v>563.43891312851031</v>
      </c>
      <c r="O12" s="42">
        <v>856.00475324783849</v>
      </c>
      <c r="P12" s="42">
        <v>1846.0791061303819</v>
      </c>
      <c r="Q12" s="42">
        <v>1368.7519472656256</v>
      </c>
      <c r="R12" s="42">
        <v>724.99604493197467</v>
      </c>
      <c r="S12" s="19"/>
      <c r="T12" s="31"/>
      <c r="U12" s="31"/>
    </row>
    <row r="13" spans="1:21" s="38" customFormat="1" ht="18.95" customHeight="1" x14ac:dyDescent="0.2">
      <c r="A13" s="37" t="s">
        <v>80</v>
      </c>
      <c r="B13" s="52">
        <v>9975.817477398683</v>
      </c>
      <c r="C13" s="52">
        <v>10707.133232352971</v>
      </c>
      <c r="D13" s="52">
        <v>11254.496426624453</v>
      </c>
      <c r="E13" s="52">
        <v>11624.445651472168</v>
      </c>
      <c r="F13" s="52">
        <v>11804.442336951164</v>
      </c>
      <c r="G13" s="52">
        <v>11316.772765709695</v>
      </c>
      <c r="H13" s="52">
        <v>11389.817988458959</v>
      </c>
      <c r="I13" s="52">
        <v>12618.47345951629</v>
      </c>
      <c r="J13" s="52">
        <v>13338.126235490248</v>
      </c>
      <c r="K13" s="52">
        <v>12468.003630974556</v>
      </c>
      <c r="L13" s="52">
        <v>12310.325937727283</v>
      </c>
      <c r="M13" s="52">
        <v>12537.135951925491</v>
      </c>
      <c r="N13" s="52">
        <v>13714.869010197923</v>
      </c>
      <c r="O13" s="52">
        <v>13397.709926864249</v>
      </c>
      <c r="P13" s="52">
        <v>13565.028939276963</v>
      </c>
      <c r="Q13" s="52">
        <v>14631.165450381666</v>
      </c>
      <c r="R13" s="52">
        <v>14671.955555575918</v>
      </c>
      <c r="T13" s="31"/>
      <c r="U13" s="31"/>
    </row>
    <row r="14" spans="1:21" s="18" customFormat="1" ht="18.95" customHeight="1" x14ac:dyDescent="0.2">
      <c r="A14" s="28" t="s">
        <v>9</v>
      </c>
      <c r="B14" s="42">
        <v>383.39045171316019</v>
      </c>
      <c r="C14" s="42">
        <v>458.87634504561714</v>
      </c>
      <c r="D14" s="42">
        <v>751.1282311103264</v>
      </c>
      <c r="E14" s="42">
        <v>733.69422658308838</v>
      </c>
      <c r="F14" s="42">
        <v>564.877347055413</v>
      </c>
      <c r="G14" s="42">
        <v>320.49496792919274</v>
      </c>
      <c r="H14" s="42">
        <v>446.15520444149189</v>
      </c>
      <c r="I14" s="42">
        <v>1354.2368919535775</v>
      </c>
      <c r="J14" s="42">
        <v>1288.3211549812067</v>
      </c>
      <c r="K14" s="42">
        <v>623.75528998753543</v>
      </c>
      <c r="L14" s="42">
        <v>423.85763892738538</v>
      </c>
      <c r="M14" s="42">
        <v>264.33641445123533</v>
      </c>
      <c r="N14" s="42">
        <v>778.11805339757211</v>
      </c>
      <c r="O14" s="42">
        <v>922.60717461908678</v>
      </c>
      <c r="P14" s="42">
        <v>527.29785132643713</v>
      </c>
      <c r="Q14" s="42">
        <v>393.91160458207872</v>
      </c>
      <c r="R14" s="42">
        <v>774.22083476669002</v>
      </c>
      <c r="S14" s="19"/>
      <c r="T14" s="19"/>
      <c r="U14" s="19"/>
    </row>
    <row r="15" spans="1:21" s="18" customFormat="1" ht="18.95" customHeight="1" x14ac:dyDescent="0.2">
      <c r="A15" s="22" t="s">
        <v>10</v>
      </c>
      <c r="B15" s="42">
        <v>5941.6242802173938</v>
      </c>
      <c r="C15" s="42">
        <v>6601.1299767445489</v>
      </c>
      <c r="D15" s="42">
        <v>6937.0172022749266</v>
      </c>
      <c r="E15" s="42">
        <v>7165.4378543227813</v>
      </c>
      <c r="F15" s="42">
        <v>7341.4129740147546</v>
      </c>
      <c r="G15" s="42">
        <v>7208.9494697763275</v>
      </c>
      <c r="H15" s="42">
        <v>7063.413788347556</v>
      </c>
      <c r="I15" s="42">
        <v>7025.2182822458499</v>
      </c>
      <c r="J15" s="42">
        <v>7805.0224159340205</v>
      </c>
      <c r="K15" s="42">
        <v>7513.2757619984059</v>
      </c>
      <c r="L15" s="42">
        <v>7635.4586325693344</v>
      </c>
      <c r="M15" s="42">
        <v>7824.8393149763715</v>
      </c>
      <c r="N15" s="42">
        <v>8413.5817585016393</v>
      </c>
      <c r="O15" s="42">
        <v>7652.0084834394174</v>
      </c>
      <c r="P15" s="42">
        <v>8043.6877335669651</v>
      </c>
      <c r="Q15" s="42">
        <v>8872.4022144266546</v>
      </c>
      <c r="R15" s="42">
        <v>8742.680840427216</v>
      </c>
      <c r="S15" s="19"/>
      <c r="T15" s="19"/>
      <c r="U15" s="19"/>
    </row>
    <row r="16" spans="1:21" s="18" customFormat="1" ht="18.95" customHeight="1" x14ac:dyDescent="0.2">
      <c r="A16" s="22" t="s">
        <v>11</v>
      </c>
      <c r="B16" s="42">
        <v>535.8361577522611</v>
      </c>
      <c r="C16" s="42">
        <v>540.68732779746551</v>
      </c>
      <c r="D16" s="42">
        <v>551.38207075763648</v>
      </c>
      <c r="E16" s="42">
        <v>552.35776520625245</v>
      </c>
      <c r="F16" s="42">
        <v>580.95981044657287</v>
      </c>
      <c r="G16" s="42">
        <v>533.40420406564931</v>
      </c>
      <c r="H16" s="42">
        <v>537.67266542310608</v>
      </c>
      <c r="I16" s="42">
        <v>535.80442856643322</v>
      </c>
      <c r="J16" s="42">
        <v>553.46383205199072</v>
      </c>
      <c r="K16" s="42">
        <v>542.66136453666809</v>
      </c>
      <c r="L16" s="42">
        <v>549.45216033139445</v>
      </c>
      <c r="M16" s="42">
        <v>557.23549728168973</v>
      </c>
      <c r="N16" s="42">
        <v>576.04623678861799</v>
      </c>
      <c r="O16" s="42">
        <v>591.73519858382974</v>
      </c>
      <c r="P16" s="42">
        <v>611.26420174598059</v>
      </c>
      <c r="Q16" s="42">
        <v>611.45335685307316</v>
      </c>
      <c r="R16" s="42">
        <v>690.76711968679558</v>
      </c>
      <c r="S16" s="19"/>
      <c r="T16" s="19"/>
      <c r="U16" s="19"/>
    </row>
    <row r="17" spans="1:21" s="18" customFormat="1" ht="18.95" customHeight="1" x14ac:dyDescent="0.2">
      <c r="A17" s="22" t="s">
        <v>12</v>
      </c>
      <c r="B17" s="42">
        <v>852.0520682189856</v>
      </c>
      <c r="C17" s="42">
        <v>866.66786055512443</v>
      </c>
      <c r="D17" s="42">
        <v>878.31189794753095</v>
      </c>
      <c r="E17" s="42">
        <v>889.56696294000494</v>
      </c>
      <c r="F17" s="42">
        <v>949.18251919659326</v>
      </c>
      <c r="G17" s="42">
        <v>965.30279770431855</v>
      </c>
      <c r="H17" s="42">
        <v>985.06873037357036</v>
      </c>
      <c r="I17" s="42">
        <v>983.02918599847249</v>
      </c>
      <c r="J17" s="42">
        <v>1055.4397831818005</v>
      </c>
      <c r="K17" s="42">
        <v>1065.4745583925758</v>
      </c>
      <c r="L17" s="42">
        <v>1076.4814012935501</v>
      </c>
      <c r="M17" s="42">
        <v>1108.6377972818466</v>
      </c>
      <c r="N17" s="42">
        <v>1147.404900463793</v>
      </c>
      <c r="O17" s="42">
        <v>1210.6036419735669</v>
      </c>
      <c r="P17" s="42">
        <v>1235.4366205669658</v>
      </c>
      <c r="Q17" s="42">
        <v>1253.5204689150551</v>
      </c>
      <c r="R17" s="42">
        <v>1274.6199950581897</v>
      </c>
      <c r="S17" s="19"/>
      <c r="T17" s="19"/>
      <c r="U17" s="19"/>
    </row>
    <row r="18" spans="1:21" s="18" customFormat="1" ht="18.95" customHeight="1" x14ac:dyDescent="0.2">
      <c r="A18" s="28" t="s">
        <v>114</v>
      </c>
      <c r="B18" s="42">
        <v>2262.9145194968833</v>
      </c>
      <c r="C18" s="42">
        <v>2239.7717222102142</v>
      </c>
      <c r="D18" s="42">
        <v>2136.6570245340345</v>
      </c>
      <c r="E18" s="42">
        <v>2283.3888424200391</v>
      </c>
      <c r="F18" s="42">
        <v>2368.0096862378296</v>
      </c>
      <c r="G18" s="42">
        <v>2288.6213262342067</v>
      </c>
      <c r="H18" s="42">
        <v>2357.5075998732364</v>
      </c>
      <c r="I18" s="42">
        <v>2720.1846707519585</v>
      </c>
      <c r="J18" s="42">
        <v>2635.8790493412307</v>
      </c>
      <c r="K18" s="42">
        <v>2722.836656059369</v>
      </c>
      <c r="L18" s="42">
        <v>2625.0761046056173</v>
      </c>
      <c r="M18" s="42">
        <v>2782.0869279343474</v>
      </c>
      <c r="N18" s="42">
        <v>2799.7180610462992</v>
      </c>
      <c r="O18" s="42">
        <v>3020.7554282483466</v>
      </c>
      <c r="P18" s="42">
        <v>3147.3425320706156</v>
      </c>
      <c r="Q18" s="42">
        <v>3499.8778056048045</v>
      </c>
      <c r="R18" s="42">
        <v>3189.6667656370273</v>
      </c>
      <c r="S18" s="19"/>
      <c r="T18" s="19"/>
      <c r="U18" s="19"/>
    </row>
    <row r="19" spans="1:21" s="38" customFormat="1" ht="18.95" customHeight="1" x14ac:dyDescent="0.2">
      <c r="A19" s="37" t="s">
        <v>81</v>
      </c>
      <c r="B19" s="52">
        <v>16108.282599447364</v>
      </c>
      <c r="C19" s="52">
        <v>16788.400257235298</v>
      </c>
      <c r="D19" s="52">
        <v>17167.222935769732</v>
      </c>
      <c r="E19" s="52">
        <v>17724.93151496011</v>
      </c>
      <c r="F19" s="52">
        <v>19303.222179739139</v>
      </c>
      <c r="G19" s="52">
        <v>19146.962121851779</v>
      </c>
      <c r="H19" s="52">
        <v>18632.008897244283</v>
      </c>
      <c r="I19" s="52">
        <v>20717.602546139122</v>
      </c>
      <c r="J19" s="52">
        <v>21697.741368701842</v>
      </c>
      <c r="K19" s="52">
        <v>21910.646206764686</v>
      </c>
      <c r="L19" s="52">
        <v>21558.344120267306</v>
      </c>
      <c r="M19" s="52">
        <v>22715.566101042125</v>
      </c>
      <c r="N19" s="52">
        <v>23891.314016715816</v>
      </c>
      <c r="O19" s="52">
        <v>23369.102132532007</v>
      </c>
      <c r="P19" s="52">
        <v>24048.627154335649</v>
      </c>
      <c r="Q19" s="52">
        <v>24606.379403299165</v>
      </c>
      <c r="R19" s="52">
        <v>25688.357612016644</v>
      </c>
      <c r="T19" s="31"/>
      <c r="U19" s="31"/>
    </row>
    <row r="20" spans="1:21" s="18" customFormat="1" ht="18.95" customHeight="1" x14ac:dyDescent="0.2">
      <c r="A20" s="29" t="s">
        <v>64</v>
      </c>
      <c r="B20" s="42">
        <v>3017.09036119956</v>
      </c>
      <c r="C20" s="42">
        <v>3162.0378775982276</v>
      </c>
      <c r="D20" s="42">
        <v>3541.8848399843882</v>
      </c>
      <c r="E20" s="42">
        <v>3925.0979896054569</v>
      </c>
      <c r="F20" s="42">
        <v>4175.1158091453335</v>
      </c>
      <c r="G20" s="42">
        <v>3833.0566893445716</v>
      </c>
      <c r="H20" s="42">
        <v>3975.9868283165165</v>
      </c>
      <c r="I20" s="42">
        <v>4746.9281356464326</v>
      </c>
      <c r="J20" s="42">
        <v>5512.3136002923411</v>
      </c>
      <c r="K20" s="42">
        <v>4615.7403473749509</v>
      </c>
      <c r="L20" s="42">
        <v>4481.8735609555315</v>
      </c>
      <c r="M20" s="42">
        <v>4619.5327563224964</v>
      </c>
      <c r="N20" s="42">
        <v>6102.0067121806096</v>
      </c>
      <c r="O20" s="42">
        <v>5260.3475014068863</v>
      </c>
      <c r="P20" s="42">
        <v>5150.3878451881346</v>
      </c>
      <c r="Q20" s="42">
        <v>5329.0959802269335</v>
      </c>
      <c r="R20" s="42">
        <v>6391.3281422929949</v>
      </c>
      <c r="S20" s="19"/>
      <c r="T20" s="19"/>
      <c r="U20" s="19"/>
    </row>
    <row r="21" spans="1:21" s="18" customFormat="1" ht="18.95" customHeight="1" x14ac:dyDescent="0.2">
      <c r="A21" s="29" t="s">
        <v>65</v>
      </c>
      <c r="B21" s="42">
        <v>1192.1163257109081</v>
      </c>
      <c r="C21" s="42">
        <v>1344.5407894051048</v>
      </c>
      <c r="D21" s="42">
        <v>1319.5010981276794</v>
      </c>
      <c r="E21" s="42">
        <v>1327.1195029501043</v>
      </c>
      <c r="F21" s="42">
        <v>1409.5300370392013</v>
      </c>
      <c r="G21" s="42">
        <v>1673.6054050151163</v>
      </c>
      <c r="H21" s="42">
        <v>1725.6364108397913</v>
      </c>
      <c r="I21" s="42">
        <v>1670.8821231990387</v>
      </c>
      <c r="J21" s="42">
        <v>1661.3777259812002</v>
      </c>
      <c r="K21" s="42">
        <v>1885.0773901728355</v>
      </c>
      <c r="L21" s="42">
        <v>2007.7142890212856</v>
      </c>
      <c r="M21" s="42">
        <v>2017.1438730477919</v>
      </c>
      <c r="N21" s="42">
        <v>2000.2022588178215</v>
      </c>
      <c r="O21" s="42">
        <v>2153.6096778004403</v>
      </c>
      <c r="P21" s="42">
        <v>2305.1040287493061</v>
      </c>
      <c r="Q21" s="42">
        <v>2202.3489535881722</v>
      </c>
      <c r="R21" s="42">
        <v>2078.0761800370851</v>
      </c>
      <c r="S21" s="19"/>
      <c r="T21" s="19"/>
      <c r="U21" s="19"/>
    </row>
    <row r="22" spans="1:21" s="18" customFormat="1" ht="18.95" customHeight="1" x14ac:dyDescent="0.2">
      <c r="A22" s="29" t="s">
        <v>66</v>
      </c>
      <c r="B22" s="42">
        <v>846.43589204862769</v>
      </c>
      <c r="C22" s="42">
        <v>1007.1057670253126</v>
      </c>
      <c r="D22" s="42">
        <v>784.05319420342266</v>
      </c>
      <c r="E22" s="42">
        <v>956.52201569400506</v>
      </c>
      <c r="F22" s="42">
        <v>870.42932097521395</v>
      </c>
      <c r="G22" s="42">
        <v>992.7906711040423</v>
      </c>
      <c r="H22" s="42">
        <v>880.41675144871965</v>
      </c>
      <c r="I22" s="42">
        <v>1284.1445377520854</v>
      </c>
      <c r="J22" s="42">
        <v>1079.1952782102135</v>
      </c>
      <c r="K22" s="42">
        <v>991.17661182372808</v>
      </c>
      <c r="L22" s="42">
        <v>1052.4974993441863</v>
      </c>
      <c r="M22" s="42">
        <v>1631.1086211793333</v>
      </c>
      <c r="N22" s="42">
        <v>1305.3748183226598</v>
      </c>
      <c r="O22" s="42">
        <v>1263.1813388753285</v>
      </c>
      <c r="P22" s="42">
        <v>1297.5764536218869</v>
      </c>
      <c r="Q22" s="42">
        <v>1412.2738642644247</v>
      </c>
      <c r="R22" s="42">
        <v>1620.8838376867191</v>
      </c>
      <c r="S22" s="19"/>
      <c r="T22" s="19"/>
      <c r="U22" s="19"/>
    </row>
    <row r="23" spans="1:21" s="18" customFormat="1" ht="18.95" customHeight="1" x14ac:dyDescent="0.2">
      <c r="A23" s="29" t="s">
        <v>67</v>
      </c>
      <c r="B23" s="42">
        <v>680.12467129416018</v>
      </c>
      <c r="C23" s="42">
        <v>700.26688964933226</v>
      </c>
      <c r="D23" s="42">
        <v>693.6666859224639</v>
      </c>
      <c r="E23" s="42">
        <v>670.88920633136104</v>
      </c>
      <c r="F23" s="42">
        <v>628.49629233491669</v>
      </c>
      <c r="G23" s="42">
        <v>639.68239598925868</v>
      </c>
      <c r="H23" s="42">
        <v>705.09503226809693</v>
      </c>
      <c r="I23" s="42">
        <v>850.88999779456742</v>
      </c>
      <c r="J23" s="42">
        <v>1108.5895623821443</v>
      </c>
      <c r="K23" s="42">
        <v>1190.9018823773347</v>
      </c>
      <c r="L23" s="42">
        <v>1137.0548052971719</v>
      </c>
      <c r="M23" s="42">
        <v>983.92612486638279</v>
      </c>
      <c r="N23" s="42">
        <v>1225.9921653714744</v>
      </c>
      <c r="O23" s="42">
        <v>1090.1324425984055</v>
      </c>
      <c r="P23" s="42">
        <v>1177.0447401521089</v>
      </c>
      <c r="Q23" s="42">
        <v>997.9718120641221</v>
      </c>
      <c r="R23" s="42">
        <v>1111.0133936558373</v>
      </c>
      <c r="S23" s="19"/>
      <c r="T23" s="19"/>
      <c r="U23" s="19"/>
    </row>
    <row r="24" spans="1:21" s="18" customFormat="1" ht="18.95" customHeight="1" x14ac:dyDescent="0.2">
      <c r="A24" s="29" t="s">
        <v>68</v>
      </c>
      <c r="B24" s="42">
        <v>1147.8800575316641</v>
      </c>
      <c r="C24" s="42">
        <v>1089.7233376764514</v>
      </c>
      <c r="D24" s="42">
        <v>1243.2884769794507</v>
      </c>
      <c r="E24" s="42">
        <v>1176.3967988503532</v>
      </c>
      <c r="F24" s="42">
        <v>1350.9686632335474</v>
      </c>
      <c r="G24" s="42">
        <v>1506.2098994389983</v>
      </c>
      <c r="H24" s="42">
        <v>919.27238937658569</v>
      </c>
      <c r="I24" s="42">
        <v>1349.1560765763702</v>
      </c>
      <c r="J24" s="42">
        <v>1408.9904633461988</v>
      </c>
      <c r="K24" s="42">
        <v>1443.1020368490063</v>
      </c>
      <c r="L24" s="42">
        <v>1345.5175020045338</v>
      </c>
      <c r="M24" s="42">
        <v>1361.1296063596026</v>
      </c>
      <c r="N24" s="42">
        <v>1580.661694294671</v>
      </c>
      <c r="O24" s="42">
        <v>1494.936122736169</v>
      </c>
      <c r="P24" s="42">
        <v>1465.0625789930718</v>
      </c>
      <c r="Q24" s="42">
        <v>1465.6104303401032</v>
      </c>
      <c r="R24" s="42">
        <v>1750.4325223470084</v>
      </c>
      <c r="S24" s="19"/>
      <c r="T24" s="19"/>
      <c r="U24" s="19"/>
    </row>
    <row r="25" spans="1:21" s="18" customFormat="1" ht="18.95" customHeight="1" x14ac:dyDescent="0.2">
      <c r="A25" s="29" t="s">
        <v>20</v>
      </c>
      <c r="B25" s="42">
        <v>2451.9766645256041</v>
      </c>
      <c r="C25" s="42">
        <v>2532.3531740248191</v>
      </c>
      <c r="D25" s="42">
        <v>2578.299020561446</v>
      </c>
      <c r="E25" s="42">
        <v>2651.5946972363613</v>
      </c>
      <c r="F25" s="42">
        <v>2722.959359511382</v>
      </c>
      <c r="G25" s="42">
        <v>2777.4819701979841</v>
      </c>
      <c r="H25" s="42">
        <v>2806.3893069792598</v>
      </c>
      <c r="I25" s="42">
        <v>2901.2715096838833</v>
      </c>
      <c r="J25" s="42">
        <v>2951.7138942486431</v>
      </c>
      <c r="K25" s="42">
        <v>3031.3157583201778</v>
      </c>
      <c r="L25" s="42">
        <v>3071.4261682167407</v>
      </c>
      <c r="M25" s="42">
        <v>3105.1315925949857</v>
      </c>
      <c r="N25" s="42">
        <v>3117.4849748648153</v>
      </c>
      <c r="O25" s="42">
        <v>3187.151176881232</v>
      </c>
      <c r="P25" s="42">
        <v>3322.8636292017281</v>
      </c>
      <c r="Q25" s="42">
        <v>3342.9467292948129</v>
      </c>
      <c r="R25" s="42">
        <v>3381.9033656888018</v>
      </c>
      <c r="S25" s="19"/>
      <c r="T25" s="19"/>
      <c r="U25" s="19"/>
    </row>
    <row r="26" spans="1:21" s="18" customFormat="1" ht="18.95" customHeight="1" x14ac:dyDescent="0.2">
      <c r="A26" s="29" t="s">
        <v>70</v>
      </c>
      <c r="B26" s="42">
        <v>837.1138220960861</v>
      </c>
      <c r="C26" s="42">
        <v>833.88999784718817</v>
      </c>
      <c r="D26" s="42">
        <v>718.87982739089807</v>
      </c>
      <c r="E26" s="42">
        <v>743.44433632240793</v>
      </c>
      <c r="F26" s="42">
        <v>1323.5281711290265</v>
      </c>
      <c r="G26" s="42">
        <v>1056.8088201181415</v>
      </c>
      <c r="H26" s="42">
        <v>992.70365664684834</v>
      </c>
      <c r="I26" s="42">
        <v>908.60431249245835</v>
      </c>
      <c r="J26" s="42">
        <v>774.7456426097657</v>
      </c>
      <c r="K26" s="42">
        <v>1564.7145352281682</v>
      </c>
      <c r="L26" s="42">
        <v>1140.6573512174398</v>
      </c>
      <c r="M26" s="42">
        <v>1084.4768150013024</v>
      </c>
      <c r="N26" s="42">
        <v>844.39357361508439</v>
      </c>
      <c r="O26" s="42">
        <v>1195.3863686206807</v>
      </c>
      <c r="P26" s="42">
        <v>1343.6769444020251</v>
      </c>
      <c r="Q26" s="42">
        <v>1345.8962880976646</v>
      </c>
      <c r="R26" s="42">
        <v>938.09984521961633</v>
      </c>
      <c r="S26" s="19"/>
      <c r="T26" s="19"/>
      <c r="U26" s="19"/>
    </row>
    <row r="27" spans="1:21" s="18" customFormat="1" ht="18.95" customHeight="1" x14ac:dyDescent="0.2">
      <c r="A27" s="29" t="s">
        <v>74</v>
      </c>
      <c r="B27" s="42">
        <v>765.28839105663985</v>
      </c>
      <c r="C27" s="42">
        <v>788.65415668844969</v>
      </c>
      <c r="D27" s="42">
        <v>787.61931969807517</v>
      </c>
      <c r="E27" s="42">
        <v>818.8880398130583</v>
      </c>
      <c r="F27" s="42">
        <v>918.61731207309083</v>
      </c>
      <c r="G27" s="42">
        <v>915.62983391196667</v>
      </c>
      <c r="H27" s="42">
        <v>955.76946635338209</v>
      </c>
      <c r="I27" s="42">
        <v>997.56844542479996</v>
      </c>
      <c r="J27" s="42">
        <v>991.28139031434489</v>
      </c>
      <c r="K27" s="42">
        <v>1005.4740968498033</v>
      </c>
      <c r="L27" s="42">
        <v>1047.4253366983478</v>
      </c>
      <c r="M27" s="42">
        <v>1070.1901841692127</v>
      </c>
      <c r="N27" s="42">
        <v>1021.5471765755576</v>
      </c>
      <c r="O27" s="42">
        <v>1007.6856361815984</v>
      </c>
      <c r="P27" s="42">
        <v>1092.7604746137033</v>
      </c>
      <c r="Q27" s="42">
        <v>1166.6941579770066</v>
      </c>
      <c r="R27" s="42">
        <v>1078.0011858729736</v>
      </c>
      <c r="S27" s="19"/>
      <c r="T27" s="19"/>
      <c r="U27" s="19"/>
    </row>
    <row r="28" spans="1:21" s="18" customFormat="1" ht="18.95" customHeight="1" x14ac:dyDescent="0.2">
      <c r="A28" s="29" t="s">
        <v>23</v>
      </c>
      <c r="B28" s="42">
        <v>1160.5292858778</v>
      </c>
      <c r="C28" s="42">
        <v>1198.6357581275352</v>
      </c>
      <c r="D28" s="42">
        <v>1209.1750191717483</v>
      </c>
      <c r="E28" s="42">
        <v>1209.9800157218333</v>
      </c>
      <c r="F28" s="42">
        <v>1363.6578760062966</v>
      </c>
      <c r="G28" s="42">
        <v>1388.5487196055963</v>
      </c>
      <c r="H28" s="42">
        <v>1195.0835164978657</v>
      </c>
      <c r="I28" s="42">
        <v>1311.5825236486344</v>
      </c>
      <c r="J28" s="42">
        <v>1196.753265297232</v>
      </c>
      <c r="K28" s="42">
        <v>1497.6967198087527</v>
      </c>
      <c r="L28" s="42">
        <v>1382.8614752770527</v>
      </c>
      <c r="M28" s="42">
        <v>1714.449174917188</v>
      </c>
      <c r="N28" s="42">
        <v>1237.6134639823745</v>
      </c>
      <c r="O28" s="42">
        <v>1643.2862549288673</v>
      </c>
      <c r="P28" s="42">
        <v>1540.8414337246313</v>
      </c>
      <c r="Q28" s="42">
        <v>1807.96328577285</v>
      </c>
      <c r="R28" s="42">
        <v>1231.5337189725251</v>
      </c>
      <c r="S28" s="19"/>
      <c r="T28" s="19"/>
      <c r="U28" s="19"/>
    </row>
    <row r="29" spans="1:21" s="18" customFormat="1" ht="18.95" customHeight="1" x14ac:dyDescent="0.2">
      <c r="A29" s="29" t="s">
        <v>24</v>
      </c>
      <c r="B29" s="42">
        <v>1424.9563057367156</v>
      </c>
      <c r="C29" s="42">
        <v>1315.849909380287</v>
      </c>
      <c r="D29" s="42">
        <v>1559.5623079926884</v>
      </c>
      <c r="E29" s="42">
        <v>1547.3687462787675</v>
      </c>
      <c r="F29" s="42">
        <v>1759.349056067223</v>
      </c>
      <c r="G29" s="42">
        <v>1411.7609596189614</v>
      </c>
      <c r="H29" s="42">
        <v>1630.8357334850009</v>
      </c>
      <c r="I29" s="42">
        <v>1895.6909687820785</v>
      </c>
      <c r="J29" s="42">
        <v>2141.6874488118497</v>
      </c>
      <c r="K29" s="42">
        <v>1451.8502514330851</v>
      </c>
      <c r="L29" s="42">
        <v>1828.2183308967271</v>
      </c>
      <c r="M29" s="42">
        <v>1946.0064458737281</v>
      </c>
      <c r="N29" s="42">
        <v>2201.5631571343511</v>
      </c>
      <c r="O29" s="42">
        <v>1674.6375995414476</v>
      </c>
      <c r="P29" s="42">
        <v>2001.9421043210843</v>
      </c>
      <c r="Q29" s="42">
        <v>2252.3129072176444</v>
      </c>
      <c r="R29" s="42">
        <v>2665.7897377576564</v>
      </c>
      <c r="S29" s="19"/>
      <c r="T29" s="19"/>
      <c r="U29" s="19"/>
    </row>
    <row r="30" spans="1:21" s="18" customFormat="1" ht="18.95" customHeight="1" x14ac:dyDescent="0.2">
      <c r="A30" s="29" t="s">
        <v>71</v>
      </c>
      <c r="B30" s="42">
        <v>1315.9037728250341</v>
      </c>
      <c r="C30" s="42">
        <v>1597.1962223019912</v>
      </c>
      <c r="D30" s="42">
        <v>1465.1944225171674</v>
      </c>
      <c r="E30" s="42">
        <v>1412.7817136866352</v>
      </c>
      <c r="F30" s="42">
        <v>1497.348101994359</v>
      </c>
      <c r="G30" s="42">
        <v>1655.0289062951019</v>
      </c>
      <c r="H30" s="42">
        <v>1544.482980921031</v>
      </c>
      <c r="I30" s="42">
        <v>1477.200196060372</v>
      </c>
      <c r="J30" s="42">
        <v>1422.2870435392131</v>
      </c>
      <c r="K30" s="42">
        <v>1664.6557076579679</v>
      </c>
      <c r="L30" s="42">
        <v>1583.4439525906087</v>
      </c>
      <c r="M30" s="42">
        <v>1800.1724165989569</v>
      </c>
      <c r="N30" s="42">
        <v>1612.5250950930733</v>
      </c>
      <c r="O30" s="42">
        <v>1785.4373533500848</v>
      </c>
      <c r="P30" s="42">
        <v>1725.7109107959056</v>
      </c>
      <c r="Q30" s="42">
        <v>1652.4396782791416</v>
      </c>
      <c r="R30" s="42">
        <v>1692.2345475065022</v>
      </c>
      <c r="S30" s="19"/>
      <c r="T30" s="19"/>
      <c r="U30" s="19"/>
    </row>
    <row r="31" spans="1:21" s="18" customFormat="1" ht="18.95" customHeight="1" x14ac:dyDescent="0.2">
      <c r="A31" s="29" t="s">
        <v>72</v>
      </c>
      <c r="B31" s="42">
        <v>73.607497085494074</v>
      </c>
      <c r="C31" s="42">
        <v>55.195290681866737</v>
      </c>
      <c r="D31" s="42">
        <v>50.643295742530199</v>
      </c>
      <c r="E31" s="42">
        <v>54.253606217154314</v>
      </c>
      <c r="F31" s="42">
        <v>53.023315059125167</v>
      </c>
      <c r="G31" s="42">
        <v>58.885479382977465</v>
      </c>
      <c r="H31" s="42">
        <v>73.120077540687561</v>
      </c>
      <c r="I31" s="42">
        <v>77.855045072103763</v>
      </c>
      <c r="J31" s="42">
        <v>91.028138870342445</v>
      </c>
      <c r="K31" s="42">
        <v>58.045294706276458</v>
      </c>
      <c r="L31" s="42">
        <v>89.50173242053738</v>
      </c>
      <c r="M31" s="42">
        <v>75.359160520702076</v>
      </c>
      <c r="N31" s="42">
        <v>106.86645855403022</v>
      </c>
      <c r="O31" s="42">
        <v>71.504475782736037</v>
      </c>
      <c r="P31" s="42">
        <v>102.91630544136025</v>
      </c>
      <c r="Q31" s="42">
        <v>71.788143121278509</v>
      </c>
      <c r="R31" s="42">
        <v>106.38492453196152</v>
      </c>
      <c r="S31" s="19"/>
      <c r="T31" s="19"/>
      <c r="U31" s="19"/>
    </row>
    <row r="32" spans="1:21" s="18" customFormat="1" ht="18.95" customHeight="1" x14ac:dyDescent="0.2">
      <c r="A32" s="29" t="s">
        <v>27</v>
      </c>
      <c r="B32" s="42">
        <v>909.72372923567514</v>
      </c>
      <c r="C32" s="42">
        <v>873.01411457577933</v>
      </c>
      <c r="D32" s="42">
        <v>920.54934226451087</v>
      </c>
      <c r="E32" s="42">
        <v>922.83842358663514</v>
      </c>
      <c r="F32" s="42">
        <v>910.0870008851449</v>
      </c>
      <c r="G32" s="42">
        <v>907.90802065123535</v>
      </c>
      <c r="H32" s="42">
        <v>894.96976005298973</v>
      </c>
      <c r="I32" s="42">
        <v>909.25045373836178</v>
      </c>
      <c r="J32" s="42">
        <v>1017.891310354128</v>
      </c>
      <c r="K32" s="42">
        <v>1163.8168905691043</v>
      </c>
      <c r="L32" s="42">
        <v>1038.2343728363628</v>
      </c>
      <c r="M32" s="42">
        <v>949.03882323368316</v>
      </c>
      <c r="N32" s="42">
        <v>1173.8620740358454</v>
      </c>
      <c r="O32" s="42">
        <v>1174.490155327856</v>
      </c>
      <c r="P32" s="42">
        <v>1148.4217049876984</v>
      </c>
      <c r="Q32" s="42">
        <v>1177.540787892</v>
      </c>
      <c r="R32" s="42">
        <v>1257.2654200588192</v>
      </c>
      <c r="S32" s="19"/>
      <c r="T32" s="19"/>
      <c r="U32" s="19"/>
    </row>
    <row r="33" spans="1:21" s="18" customFormat="1" ht="18.95" customHeight="1" x14ac:dyDescent="0.2">
      <c r="A33" s="29" t="s">
        <v>69</v>
      </c>
      <c r="B33" s="42">
        <v>285.53582322339798</v>
      </c>
      <c r="C33" s="42">
        <v>289.93697225297092</v>
      </c>
      <c r="D33" s="42">
        <v>294.906085213263</v>
      </c>
      <c r="E33" s="42">
        <v>307.75642266597293</v>
      </c>
      <c r="F33" s="42">
        <v>320.11186428527867</v>
      </c>
      <c r="G33" s="42">
        <v>329.56435117782667</v>
      </c>
      <c r="H33" s="42">
        <v>332.24698651750879</v>
      </c>
      <c r="I33" s="42">
        <v>336.57822026793747</v>
      </c>
      <c r="J33" s="42">
        <v>339.88660444422516</v>
      </c>
      <c r="K33" s="42">
        <v>347.07868359349567</v>
      </c>
      <c r="L33" s="42">
        <v>351.91774349077679</v>
      </c>
      <c r="M33" s="42">
        <v>357.90050635675726</v>
      </c>
      <c r="N33" s="42">
        <v>361.22039387344228</v>
      </c>
      <c r="O33" s="42">
        <v>367.3160285002777</v>
      </c>
      <c r="P33" s="42">
        <v>374.31800014300092</v>
      </c>
      <c r="Q33" s="42">
        <v>381.4963851630099</v>
      </c>
      <c r="R33" s="42">
        <v>385.41079038814587</v>
      </c>
      <c r="S33" s="19"/>
      <c r="T33" s="19"/>
      <c r="U33" s="19"/>
    </row>
    <row r="34" spans="1:21" s="18" customFormat="1" ht="17.100000000000001" customHeight="1" x14ac:dyDescent="0.2">
      <c r="A34" s="30"/>
      <c r="B34" s="42"/>
      <c r="C34" s="42"/>
      <c r="D34" s="42"/>
      <c r="E34" s="42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19"/>
      <c r="T34" s="19"/>
      <c r="U34" s="19"/>
    </row>
    <row r="35" spans="1:21" s="36" customFormat="1" ht="17.100000000000001" customHeight="1" x14ac:dyDescent="0.2">
      <c r="A35" s="37" t="s">
        <v>82</v>
      </c>
      <c r="B35" s="50"/>
      <c r="C35" s="50"/>
      <c r="D35" s="50"/>
      <c r="E35" s="50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38"/>
      <c r="T35" s="38"/>
      <c r="U35" s="38"/>
    </row>
    <row r="36" spans="1:21" s="24" customFormat="1" ht="17.100000000000001" customHeight="1" thickBot="1" x14ac:dyDescent="0.25">
      <c r="A36" s="23" t="s">
        <v>30</v>
      </c>
      <c r="B36" s="43">
        <v>2693.8426137930319</v>
      </c>
      <c r="C36" s="43">
        <v>3201.5370727392024</v>
      </c>
      <c r="D36" s="43">
        <v>3229.5565360847891</v>
      </c>
      <c r="E36" s="43">
        <v>3195.2159745149102</v>
      </c>
      <c r="F36" s="43">
        <v>3229.2205058798472</v>
      </c>
      <c r="G36" s="43">
        <v>3194.3606190551614</v>
      </c>
      <c r="H36" s="43">
        <v>3573.0439997665321</v>
      </c>
      <c r="I36" s="43">
        <v>3993.4805661178489</v>
      </c>
      <c r="J36" s="43">
        <v>3620.9803423481872</v>
      </c>
      <c r="K36" s="43">
        <v>3667.1626138208439</v>
      </c>
      <c r="L36" s="43">
        <v>3772.3801353035483</v>
      </c>
      <c r="M36" s="43">
        <v>3960.6407588892357</v>
      </c>
      <c r="N36" s="43">
        <v>4088.2306734906556</v>
      </c>
      <c r="O36" s="43">
        <v>4147.5020468516541</v>
      </c>
      <c r="P36" s="43">
        <v>4137.8967069662904</v>
      </c>
      <c r="Q36" s="43">
        <v>4727.3475322903942</v>
      </c>
      <c r="R36" s="43">
        <v>4249.6388326064125</v>
      </c>
      <c r="S36" s="19"/>
      <c r="T36" s="31"/>
      <c r="U36" s="31"/>
    </row>
    <row r="37" spans="1:21" x14ac:dyDescent="0.2">
      <c r="A37" s="14" t="s">
        <v>63</v>
      </c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</row>
  </sheetData>
  <mergeCells count="4">
    <mergeCell ref="N3:Q3"/>
    <mergeCell ref="J3:M3"/>
    <mergeCell ref="F3:I3"/>
    <mergeCell ref="B3:E3"/>
  </mergeCells>
  <phoneticPr fontId="17" type="noConversion"/>
  <pageMargins left="0.31496062992125984" right="0.27559055118110237" top="0.51181102362204722" bottom="0" header="0.31496062992125984" footer="0"/>
  <pageSetup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1">
    <pageSetUpPr fitToPage="1"/>
  </sheetPr>
  <dimension ref="A1:R37"/>
  <sheetViews>
    <sheetView view="pageBreakPreview" zoomScale="120" zoomScaleSheetLayoutView="120" workbookViewId="0">
      <pane xSplit="1" ySplit="4" topLeftCell="B17" activePane="bottomRight" state="frozen"/>
      <selection activeCell="M38" sqref="M38"/>
      <selection pane="topRight" activeCell="M38" sqref="M38"/>
      <selection pane="bottomLeft" activeCell="M38" sqref="M38"/>
      <selection pane="bottomRight" activeCell="M38" sqref="M38"/>
    </sheetView>
  </sheetViews>
  <sheetFormatPr defaultColWidth="9.140625" defaultRowHeight="12" x14ac:dyDescent="0.2"/>
  <cols>
    <col min="1" max="1" width="29.7109375" style="26" customWidth="1"/>
    <col min="2" max="7" width="6.5703125" style="16" customWidth="1"/>
    <col min="8" max="38" width="6.5703125" style="26" customWidth="1"/>
    <col min="39" max="16384" width="9.140625" style="26"/>
  </cols>
  <sheetData>
    <row r="1" spans="1:18" ht="16.5" customHeight="1" x14ac:dyDescent="0.2">
      <c r="A1" s="32" t="s">
        <v>119</v>
      </c>
    </row>
    <row r="2" spans="1:18" ht="3.75" customHeight="1" thickBot="1" x14ac:dyDescent="0.25"/>
    <row r="3" spans="1:18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18" s="36" customFormat="1" ht="13.5" customHeigh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18" s="19" customFormat="1" ht="17.100000000000001" customHeight="1" x14ac:dyDescent="0.2">
      <c r="A5" s="20" t="s">
        <v>78</v>
      </c>
      <c r="B5" s="56">
        <v>100.00000000000001</v>
      </c>
      <c r="C5" s="56">
        <v>100.00000000000001</v>
      </c>
      <c r="D5" s="56">
        <v>100.00000000000001</v>
      </c>
      <c r="E5" s="56">
        <v>99.999999999999972</v>
      </c>
      <c r="F5" s="56">
        <v>99.999999999999972</v>
      </c>
      <c r="G5" s="56">
        <v>99.999999999999986</v>
      </c>
      <c r="H5" s="56">
        <v>100.00000000000001</v>
      </c>
      <c r="I5" s="56">
        <v>100.00000000000003</v>
      </c>
      <c r="J5" s="56">
        <v>100</v>
      </c>
      <c r="K5" s="56">
        <v>99.999999999999986</v>
      </c>
      <c r="L5" s="56">
        <v>99.999999999999986</v>
      </c>
      <c r="M5" s="56">
        <v>100</v>
      </c>
      <c r="N5" s="56">
        <v>99.999999999999986</v>
      </c>
      <c r="O5" s="56">
        <v>100</v>
      </c>
      <c r="P5" s="56">
        <v>100.00000000000001</v>
      </c>
      <c r="Q5" s="56">
        <v>99.999999999999986</v>
      </c>
      <c r="R5" s="56">
        <v>99.999999999999986</v>
      </c>
    </row>
    <row r="6" spans="1:18" s="38" customFormat="1" ht="17.100000000000001" customHeight="1" x14ac:dyDescent="0.2">
      <c r="A6" s="37" t="s">
        <v>79</v>
      </c>
      <c r="B6" s="49">
        <v>30.134603931811796</v>
      </c>
      <c r="C6" s="49">
        <v>22.991478942747015</v>
      </c>
      <c r="D6" s="49">
        <v>19.38928146831843</v>
      </c>
      <c r="E6" s="49">
        <v>23.303810258061446</v>
      </c>
      <c r="F6" s="49">
        <v>29.016709694128018</v>
      </c>
      <c r="G6" s="49">
        <v>24.09650789280288</v>
      </c>
      <c r="H6" s="49">
        <v>20.145476176983678</v>
      </c>
      <c r="I6" s="49">
        <v>22.581416283531766</v>
      </c>
      <c r="J6" s="49">
        <v>28.439409793015773</v>
      </c>
      <c r="K6" s="49">
        <v>23.366886606951976</v>
      </c>
      <c r="L6" s="49">
        <v>21.010589632489012</v>
      </c>
      <c r="M6" s="49">
        <v>25.14828665607163</v>
      </c>
      <c r="N6" s="49">
        <v>30.095890174051981</v>
      </c>
      <c r="O6" s="49">
        <v>25.531201429399275</v>
      </c>
      <c r="P6" s="49">
        <v>23.549011080622698</v>
      </c>
      <c r="Q6" s="49">
        <v>25.071391609091744</v>
      </c>
      <c r="R6" s="49">
        <v>29.184936053389197</v>
      </c>
    </row>
    <row r="7" spans="1:18" s="18" customFormat="1" ht="17.100000000000001" customHeight="1" x14ac:dyDescent="0.2">
      <c r="A7" s="28" t="s">
        <v>2</v>
      </c>
      <c r="B7" s="45">
        <v>2.3397513418855111</v>
      </c>
      <c r="C7" s="45">
        <v>3.1793444170896397</v>
      </c>
      <c r="D7" s="45">
        <v>3.4010852178194662</v>
      </c>
      <c r="E7" s="45">
        <v>2.1096932343147574</v>
      </c>
      <c r="F7" s="45">
        <v>2.4356733147861647</v>
      </c>
      <c r="G7" s="45">
        <v>2.6281895594235496</v>
      </c>
      <c r="H7" s="45">
        <v>3.1189666142857551</v>
      </c>
      <c r="I7" s="45">
        <v>2.0620269545895864</v>
      </c>
      <c r="J7" s="45">
        <v>2.7652585581878926</v>
      </c>
      <c r="K7" s="45">
        <v>3.4811763703407528</v>
      </c>
      <c r="L7" s="45">
        <v>4.8409683904258971</v>
      </c>
      <c r="M7" s="45">
        <v>3.2451266904653511</v>
      </c>
      <c r="N7" s="45">
        <v>3.6649454008022513</v>
      </c>
      <c r="O7" s="45">
        <v>4.8623435598460523</v>
      </c>
      <c r="P7" s="45">
        <v>6.324938627290619</v>
      </c>
      <c r="Q7" s="45">
        <v>5.2193995291927848</v>
      </c>
      <c r="R7" s="45">
        <v>4.2151380887651229</v>
      </c>
    </row>
    <row r="8" spans="1:18" s="18" customFormat="1" ht="17.100000000000001" customHeight="1" x14ac:dyDescent="0.2">
      <c r="A8" s="28" t="s">
        <v>3</v>
      </c>
      <c r="B8" s="45">
        <v>18.401319983975185</v>
      </c>
      <c r="C8" s="45">
        <v>10.005915528625588</v>
      </c>
      <c r="D8" s="45">
        <v>5.5129634001563819</v>
      </c>
      <c r="E8" s="45">
        <v>11.336268343514574</v>
      </c>
      <c r="F8" s="45">
        <v>18.731821588125882</v>
      </c>
      <c r="G8" s="45">
        <v>11.676234759905908</v>
      </c>
      <c r="H8" s="45">
        <v>5.3084685409635828</v>
      </c>
      <c r="I8" s="45">
        <v>10.775685149184957</v>
      </c>
      <c r="J8" s="45">
        <v>17.640273262763131</v>
      </c>
      <c r="K8" s="45">
        <v>10.542013432373921</v>
      </c>
      <c r="L8" s="45">
        <v>5.1151705693140084</v>
      </c>
      <c r="M8" s="45">
        <v>11.079331188687215</v>
      </c>
      <c r="N8" s="45">
        <v>18.157249653843113</v>
      </c>
      <c r="O8" s="45">
        <v>10.971659271815009</v>
      </c>
      <c r="P8" s="45">
        <v>5.0411870275725272</v>
      </c>
      <c r="Q8" s="45">
        <v>9.1394967645957124</v>
      </c>
      <c r="R8" s="45">
        <v>15.836574584929814</v>
      </c>
    </row>
    <row r="9" spans="1:18" s="18" customFormat="1" ht="17.100000000000001" customHeight="1" x14ac:dyDescent="0.2">
      <c r="A9" s="28" t="s">
        <v>4</v>
      </c>
      <c r="B9" s="45">
        <v>3.8377698867223002</v>
      </c>
      <c r="C9" s="45">
        <v>4.0662949983828707</v>
      </c>
      <c r="D9" s="45">
        <v>4.0966062614601881</v>
      </c>
      <c r="E9" s="45">
        <v>3.8783793417808416</v>
      </c>
      <c r="F9" s="45">
        <v>3.5861963170726257</v>
      </c>
      <c r="G9" s="45">
        <v>4.0502405547874103</v>
      </c>
      <c r="H9" s="45">
        <v>4.5773110330480771</v>
      </c>
      <c r="I9" s="45">
        <v>4.0922135222692049</v>
      </c>
      <c r="J9" s="45">
        <v>3.738308126149926</v>
      </c>
      <c r="K9" s="45">
        <v>4.1891213691090083</v>
      </c>
      <c r="L9" s="45">
        <v>4.5615578861723041</v>
      </c>
      <c r="M9" s="45">
        <v>4.2937877437981946</v>
      </c>
      <c r="N9" s="45">
        <v>3.9564845004476519</v>
      </c>
      <c r="O9" s="45">
        <v>4.454826442424288</v>
      </c>
      <c r="P9" s="45">
        <v>4.7322262029262561</v>
      </c>
      <c r="Q9" s="45">
        <v>4.5690942291001262</v>
      </c>
      <c r="R9" s="45">
        <v>4.3679994071321806</v>
      </c>
    </row>
    <row r="10" spans="1:18" s="18" customFormat="1" ht="17.100000000000001" customHeight="1" x14ac:dyDescent="0.2">
      <c r="A10" s="28" t="s">
        <v>5</v>
      </c>
      <c r="B10" s="45">
        <v>1.678321844546591E-2</v>
      </c>
      <c r="C10" s="45">
        <v>1.1782192927260406E-2</v>
      </c>
      <c r="D10" s="45">
        <v>1.0246090540519382E-2</v>
      </c>
      <c r="E10" s="45">
        <v>1.3478679367128307E-2</v>
      </c>
      <c r="F10" s="45">
        <v>1.4543936235170458E-2</v>
      </c>
      <c r="G10" s="45">
        <v>1.0844571726553107E-2</v>
      </c>
      <c r="H10" s="45">
        <v>1.0413816950426742E-2</v>
      </c>
      <c r="I10" s="45">
        <v>1.2598018794160589E-2</v>
      </c>
      <c r="J10" s="45">
        <v>1.3765667299296324E-2</v>
      </c>
      <c r="K10" s="45">
        <v>1.0236452493454919E-2</v>
      </c>
      <c r="L10" s="45">
        <v>9.8401298576036769E-3</v>
      </c>
      <c r="M10" s="45">
        <v>1.2322903816502764E-2</v>
      </c>
      <c r="N10" s="45">
        <v>1.3274483729705204E-2</v>
      </c>
      <c r="O10" s="45">
        <v>9.4514151119251041E-3</v>
      </c>
      <c r="P10" s="45">
        <v>8.3125095338224212E-3</v>
      </c>
      <c r="Q10" s="45">
        <v>1.1692350951766142E-2</v>
      </c>
      <c r="R10" s="45">
        <v>1.1303499606625727E-2</v>
      </c>
    </row>
    <row r="11" spans="1:18" s="18" customFormat="1" ht="17.100000000000001" customHeight="1" x14ac:dyDescent="0.2">
      <c r="A11" s="28" t="s">
        <v>6</v>
      </c>
      <c r="B11" s="45">
        <v>3.5286627286092567</v>
      </c>
      <c r="C11" s="45">
        <v>3.7841064089796506</v>
      </c>
      <c r="D11" s="45">
        <v>4.2741194524236814</v>
      </c>
      <c r="E11" s="45">
        <v>3.9093729697359874</v>
      </c>
      <c r="F11" s="45">
        <v>3.2524328716539515</v>
      </c>
      <c r="G11" s="45">
        <v>3.7510449927537701</v>
      </c>
      <c r="H11" s="45">
        <v>4.1653390051559391</v>
      </c>
      <c r="I11" s="45">
        <v>3.6396599734390378</v>
      </c>
      <c r="J11" s="45">
        <v>3.2724627459509983</v>
      </c>
      <c r="K11" s="45">
        <v>3.5919004278242723</v>
      </c>
      <c r="L11" s="45">
        <v>3.9116466220252564</v>
      </c>
      <c r="M11" s="45">
        <v>4.2062912343545333</v>
      </c>
      <c r="N11" s="45">
        <v>3.3592845100364572</v>
      </c>
      <c r="O11" s="45">
        <v>3.6748927752322635</v>
      </c>
      <c r="P11" s="45">
        <v>4.0620036165725164</v>
      </c>
      <c r="Q11" s="45">
        <v>3.7989683809571031</v>
      </c>
      <c r="R11" s="45">
        <v>3.6030418241134043</v>
      </c>
    </row>
    <row r="12" spans="1:18" s="18" customFormat="1" ht="17.100000000000001" customHeight="1" x14ac:dyDescent="0.2">
      <c r="A12" s="28" t="s">
        <v>7</v>
      </c>
      <c r="B12" s="45">
        <v>2.0103167721740842</v>
      </c>
      <c r="C12" s="45">
        <v>1.9440353967420092</v>
      </c>
      <c r="D12" s="45">
        <v>2.0942610459181958</v>
      </c>
      <c r="E12" s="45">
        <v>2.0566176893481565</v>
      </c>
      <c r="F12" s="45">
        <v>0.99604166625422241</v>
      </c>
      <c r="G12" s="45">
        <v>1.9799534542056876</v>
      </c>
      <c r="H12" s="45">
        <v>2.9649771665799003</v>
      </c>
      <c r="I12" s="45">
        <v>1.9992326652548182</v>
      </c>
      <c r="J12" s="45">
        <v>1.0093414326645258</v>
      </c>
      <c r="K12" s="45">
        <v>1.5524385548105666</v>
      </c>
      <c r="L12" s="45">
        <v>2.5714060346939407</v>
      </c>
      <c r="M12" s="45">
        <v>2.311426894949832</v>
      </c>
      <c r="N12" s="45">
        <v>0.94465162519280499</v>
      </c>
      <c r="O12" s="45">
        <v>1.5580279649697377</v>
      </c>
      <c r="P12" s="45">
        <v>3.3803430967269539</v>
      </c>
      <c r="Q12" s="45">
        <v>2.3327403542942515</v>
      </c>
      <c r="R12" s="45">
        <v>1.1508786488420499</v>
      </c>
    </row>
    <row r="13" spans="1:18" s="38" customFormat="1" ht="17.100000000000001" customHeight="1" x14ac:dyDescent="0.2">
      <c r="A13" s="37" t="s">
        <v>80</v>
      </c>
      <c r="B13" s="49">
        <v>24.218702728500553</v>
      </c>
      <c r="C13" s="49">
        <v>26.860559652176445</v>
      </c>
      <c r="D13" s="49">
        <v>28.663395642323465</v>
      </c>
      <c r="E13" s="49">
        <v>27.394740670714491</v>
      </c>
      <c r="F13" s="49">
        <v>24.40285881354567</v>
      </c>
      <c r="G13" s="49">
        <v>25.520831151368235</v>
      </c>
      <c r="H13" s="49">
        <v>27.073433173770553</v>
      </c>
      <c r="I13" s="49">
        <v>26.169728055068319</v>
      </c>
      <c r="J13" s="49">
        <v>24.691205733766186</v>
      </c>
      <c r="K13" s="49">
        <v>25.113458603463943</v>
      </c>
      <c r="L13" s="49">
        <v>25.833109922796062</v>
      </c>
      <c r="M13" s="49">
        <v>23.931295807396342</v>
      </c>
      <c r="N13" s="49">
        <v>22.994104592195477</v>
      </c>
      <c r="O13" s="49">
        <v>24.38538647525888</v>
      </c>
      <c r="P13" s="49">
        <v>24.83883370951694</v>
      </c>
      <c r="Q13" s="49">
        <v>24.935643119737307</v>
      </c>
      <c r="R13" s="49">
        <v>23.290665519776979</v>
      </c>
    </row>
    <row r="14" spans="1:18" s="18" customFormat="1" ht="17.100000000000001" customHeight="1" x14ac:dyDescent="0.2">
      <c r="A14" s="28" t="s">
        <v>9</v>
      </c>
      <c r="B14" s="45">
        <v>0.93077278128065821</v>
      </c>
      <c r="C14" s="45">
        <v>1.1511648516548667</v>
      </c>
      <c r="D14" s="45">
        <v>1.9130030212192524</v>
      </c>
      <c r="E14" s="45">
        <v>1.7290599200572354</v>
      </c>
      <c r="F14" s="45">
        <v>1.1677486961000949</v>
      </c>
      <c r="G14" s="45">
        <v>0.7227588757607406</v>
      </c>
      <c r="H14" s="45">
        <v>1.0605044896078228</v>
      </c>
      <c r="I14" s="45">
        <v>2.8085815053831875</v>
      </c>
      <c r="J14" s="45">
        <v>2.3849079043923931</v>
      </c>
      <c r="K14" s="45">
        <v>1.2563882011453344</v>
      </c>
      <c r="L14" s="45">
        <v>0.88946150032234217</v>
      </c>
      <c r="M14" s="45">
        <v>0.50457400726578849</v>
      </c>
      <c r="N14" s="45">
        <v>1.3045788400600342</v>
      </c>
      <c r="O14" s="45">
        <v>1.6792520991084636</v>
      </c>
      <c r="P14" s="45">
        <v>0.96553156673037466</v>
      </c>
      <c r="Q14" s="45">
        <v>0.67133675891318467</v>
      </c>
      <c r="R14" s="45">
        <v>1.2290194332098139</v>
      </c>
    </row>
    <row r="15" spans="1:18" s="18" customFormat="1" ht="17.100000000000001" customHeight="1" x14ac:dyDescent="0.2">
      <c r="A15" s="22" t="s">
        <v>10</v>
      </c>
      <c r="B15" s="45">
        <v>14.424725842573194</v>
      </c>
      <c r="C15" s="45">
        <v>16.559992452167506</v>
      </c>
      <c r="D15" s="45">
        <v>17.667469170457355</v>
      </c>
      <c r="E15" s="45">
        <v>16.886423464540336</v>
      </c>
      <c r="F15" s="45">
        <v>15.176613954563607</v>
      </c>
      <c r="G15" s="45">
        <v>16.257142032079113</v>
      </c>
      <c r="H15" s="45">
        <v>16.789632755438838</v>
      </c>
      <c r="I15" s="45">
        <v>14.569753826697482</v>
      </c>
      <c r="J15" s="45">
        <v>14.448462312172767</v>
      </c>
      <c r="K15" s="45">
        <v>15.13348451043141</v>
      </c>
      <c r="L15" s="45">
        <v>16.022942297703402</v>
      </c>
      <c r="M15" s="45">
        <v>14.936309617292171</v>
      </c>
      <c r="N15" s="45">
        <v>14.1060610062059</v>
      </c>
      <c r="O15" s="45">
        <v>13.927543229345249</v>
      </c>
      <c r="P15" s="45">
        <v>14.728742778192736</v>
      </c>
      <c r="Q15" s="45">
        <v>15.121082184737297</v>
      </c>
      <c r="R15" s="45">
        <v>13.878371865921329</v>
      </c>
    </row>
    <row r="16" spans="1:18" s="18" customFormat="1" ht="17.100000000000001" customHeight="1" x14ac:dyDescent="0.2">
      <c r="A16" s="22" t="s">
        <v>11</v>
      </c>
      <c r="B16" s="45">
        <v>1.3008714970161941</v>
      </c>
      <c r="C16" s="45">
        <v>1.3564008130202496</v>
      </c>
      <c r="D16" s="45">
        <v>1.4042816173295405</v>
      </c>
      <c r="E16" s="45">
        <v>1.3017134914613628</v>
      </c>
      <c r="F16" s="45">
        <v>1.2009953393811579</v>
      </c>
      <c r="G16" s="45">
        <v>1.2028975847811603</v>
      </c>
      <c r="H16" s="45">
        <v>1.2780401751323391</v>
      </c>
      <c r="I16" s="45">
        <v>1.1112165216554126</v>
      </c>
      <c r="J16" s="45">
        <v>1.0245584051403327</v>
      </c>
      <c r="K16" s="45">
        <v>1.0930461778286824</v>
      </c>
      <c r="L16" s="45">
        <v>1.1530204908432482</v>
      </c>
      <c r="M16" s="45">
        <v>1.0636693716144663</v>
      </c>
      <c r="N16" s="45">
        <v>0.96578883901909973</v>
      </c>
      <c r="O16" s="45">
        <v>1.0770267148079715</v>
      </c>
      <c r="P16" s="45">
        <v>1.1192817890559037</v>
      </c>
      <c r="Q16" s="45">
        <v>1.0420894181369458</v>
      </c>
      <c r="R16" s="45">
        <v>1.09654271209748</v>
      </c>
    </row>
    <row r="17" spans="1:18" s="18" customFormat="1" ht="17.100000000000001" customHeight="1" x14ac:dyDescent="0.2">
      <c r="A17" s="22" t="s">
        <v>12</v>
      </c>
      <c r="B17" s="45">
        <v>2.0685618793800016</v>
      </c>
      <c r="C17" s="45">
        <v>2.1741752214985079</v>
      </c>
      <c r="D17" s="45">
        <v>2.2369194030461772</v>
      </c>
      <c r="E17" s="45">
        <v>2.0963972811804821</v>
      </c>
      <c r="F17" s="45">
        <v>1.9622076454839557</v>
      </c>
      <c r="G17" s="45">
        <v>2.1768864870028484</v>
      </c>
      <c r="H17" s="45">
        <v>2.341494172282923</v>
      </c>
      <c r="I17" s="45">
        <v>2.0387257262386274</v>
      </c>
      <c r="J17" s="45">
        <v>1.9538037327014071</v>
      </c>
      <c r="K17" s="45">
        <v>2.146113524442764</v>
      </c>
      <c r="L17" s="45">
        <v>2.258986684035424</v>
      </c>
      <c r="M17" s="45">
        <v>2.1162041451690121</v>
      </c>
      <c r="N17" s="45">
        <v>1.923718576622508</v>
      </c>
      <c r="O17" s="45">
        <v>2.2034390831740303</v>
      </c>
      <c r="P17" s="45">
        <v>2.2621997280122348</v>
      </c>
      <c r="Q17" s="45">
        <v>2.1363533316709371</v>
      </c>
      <c r="R17" s="45">
        <v>2.0233668141420966</v>
      </c>
    </row>
    <row r="18" spans="1:18" s="18" customFormat="1" ht="17.100000000000001" customHeight="1" x14ac:dyDescent="0.2">
      <c r="A18" s="28" t="s">
        <v>13</v>
      </c>
      <c r="B18" s="45">
        <v>5.4937707282505048</v>
      </c>
      <c r="C18" s="45">
        <v>5.6188263138353136</v>
      </c>
      <c r="D18" s="45">
        <v>5.4417224302711373</v>
      </c>
      <c r="E18" s="45">
        <v>5.3811465134750733</v>
      </c>
      <c r="F18" s="45">
        <v>4.8952931780168516</v>
      </c>
      <c r="G18" s="45">
        <v>5.1611461717443783</v>
      </c>
      <c r="H18" s="45">
        <v>5.603761581308631</v>
      </c>
      <c r="I18" s="45">
        <v>5.6414504750936114</v>
      </c>
      <c r="J18" s="45">
        <v>4.8794733793592862</v>
      </c>
      <c r="K18" s="45">
        <v>5.4844261896157542</v>
      </c>
      <c r="L18" s="45">
        <v>5.5086989498916505</v>
      </c>
      <c r="M18" s="45">
        <v>5.3105386660549074</v>
      </c>
      <c r="N18" s="45">
        <v>4.6939573302879314</v>
      </c>
      <c r="O18" s="45">
        <v>5.4981253488231658</v>
      </c>
      <c r="P18" s="45">
        <v>5.7630778475256923</v>
      </c>
      <c r="Q18" s="45">
        <v>5.964781426278944</v>
      </c>
      <c r="R18" s="45">
        <v>5.0633646944062587</v>
      </c>
    </row>
    <row r="19" spans="1:18" s="38" customFormat="1" ht="17.100000000000001" customHeight="1" x14ac:dyDescent="0.2">
      <c r="A19" s="37" t="s">
        <v>81</v>
      </c>
      <c r="B19" s="49">
        <v>39.106740738446526</v>
      </c>
      <c r="C19" s="49">
        <v>42.116392575698342</v>
      </c>
      <c r="D19" s="49">
        <v>43.72216085331538</v>
      </c>
      <c r="E19" s="49">
        <v>41.771445866497046</v>
      </c>
      <c r="F19" s="49">
        <v>39.904791099207536</v>
      </c>
      <c r="G19" s="49">
        <v>43.178951940613487</v>
      </c>
      <c r="H19" s="49">
        <v>44.288016567408825</v>
      </c>
      <c r="I19" s="49">
        <v>42.966688983806385</v>
      </c>
      <c r="J19" s="49">
        <v>40.166316215178263</v>
      </c>
      <c r="K19" s="49">
        <v>44.133136528908686</v>
      </c>
      <c r="L19" s="49">
        <v>45.239994150402424</v>
      </c>
      <c r="M19" s="49">
        <v>43.360216709863003</v>
      </c>
      <c r="N19" s="49">
        <v>40.055750655501242</v>
      </c>
      <c r="O19" s="49">
        <v>42.534477175008305</v>
      </c>
      <c r="P19" s="49">
        <v>44.035280241765257</v>
      </c>
      <c r="Q19" s="49">
        <v>41.936228344237399</v>
      </c>
      <c r="R19" s="49">
        <v>40.778404939109798</v>
      </c>
    </row>
    <row r="20" spans="1:18" s="18" customFormat="1" ht="17.100000000000001" customHeight="1" x14ac:dyDescent="0.2">
      <c r="A20" s="29" t="s">
        <v>64</v>
      </c>
      <c r="B20" s="45">
        <v>7.3247144635980659</v>
      </c>
      <c r="C20" s="45">
        <v>7.9324787681757183</v>
      </c>
      <c r="D20" s="45">
        <v>9.0206120860148982</v>
      </c>
      <c r="E20" s="45">
        <v>9.2500790795788728</v>
      </c>
      <c r="F20" s="45">
        <v>8.6310525065507431</v>
      </c>
      <c r="G20" s="45">
        <v>8.6440537940986655</v>
      </c>
      <c r="H20" s="45">
        <v>9.4508633768592194</v>
      </c>
      <c r="I20" s="45">
        <v>9.8447580688244045</v>
      </c>
      <c r="J20" s="45">
        <v>10.2042570876038</v>
      </c>
      <c r="K20" s="45">
        <v>9.2971743968828573</v>
      </c>
      <c r="L20" s="45">
        <v>9.4051719626209174</v>
      </c>
      <c r="M20" s="45">
        <v>8.8179154559245099</v>
      </c>
      <c r="N20" s="45">
        <v>10.230515541769284</v>
      </c>
      <c r="O20" s="45">
        <v>9.5744427604570781</v>
      </c>
      <c r="P20" s="45">
        <v>9.4308407154024252</v>
      </c>
      <c r="Q20" s="45">
        <v>9.0822864360609827</v>
      </c>
      <c r="R20" s="45">
        <v>10.145769964025805</v>
      </c>
    </row>
    <row r="21" spans="1:18" s="18" customFormat="1" ht="17.100000000000001" customHeight="1" x14ac:dyDescent="0.2">
      <c r="A21" s="29" t="s">
        <v>65</v>
      </c>
      <c r="B21" s="45">
        <v>2.8941498754960602</v>
      </c>
      <c r="C21" s="45">
        <v>3.3729960480433538</v>
      </c>
      <c r="D21" s="45">
        <v>3.3605574689811033</v>
      </c>
      <c r="E21" s="45">
        <v>3.1275551292857853</v>
      </c>
      <c r="F21" s="45">
        <v>2.913865941777587</v>
      </c>
      <c r="G21" s="45">
        <v>3.7742032856599028</v>
      </c>
      <c r="H21" s="45">
        <v>4.1018128734309487</v>
      </c>
      <c r="I21" s="45">
        <v>3.4652789750266817</v>
      </c>
      <c r="J21" s="45">
        <v>3.0755008994103044</v>
      </c>
      <c r="K21" s="45">
        <v>3.7969842168493972</v>
      </c>
      <c r="L21" s="45">
        <v>4.213170649113664</v>
      </c>
      <c r="M21" s="45">
        <v>3.8503903042201562</v>
      </c>
      <c r="N21" s="45">
        <v>3.3535034064564422</v>
      </c>
      <c r="O21" s="45">
        <v>3.9198194763657699</v>
      </c>
      <c r="P21" s="45">
        <v>4.2208605606036702</v>
      </c>
      <c r="Q21" s="45">
        <v>3.7534253657400214</v>
      </c>
      <c r="R21" s="45">
        <v>3.2987952458365908</v>
      </c>
    </row>
    <row r="22" spans="1:18" s="18" customFormat="1" ht="17.100000000000001" customHeight="1" x14ac:dyDescent="0.2">
      <c r="A22" s="29" t="s">
        <v>66</v>
      </c>
      <c r="B22" s="45">
        <v>2.0549272573102866</v>
      </c>
      <c r="C22" s="45">
        <v>2.5264862166368669</v>
      </c>
      <c r="D22" s="45">
        <v>1.9968576165624727</v>
      </c>
      <c r="E22" s="45">
        <v>2.2541868534133349</v>
      </c>
      <c r="F22" s="45">
        <v>1.7994042599063311</v>
      </c>
      <c r="G22" s="45">
        <v>2.2388753057471948</v>
      </c>
      <c r="H22" s="45">
        <v>2.0927379269420672</v>
      </c>
      <c r="I22" s="45">
        <v>2.6632154391884506</v>
      </c>
      <c r="J22" s="45">
        <v>1.9977793110321396</v>
      </c>
      <c r="K22" s="45">
        <v>1.9964601829211361</v>
      </c>
      <c r="L22" s="45">
        <v>2.2086566782687478</v>
      </c>
      <c r="M22" s="45">
        <v>3.1135135693764227</v>
      </c>
      <c r="N22" s="45">
        <v>2.1885681213732742</v>
      </c>
      <c r="O22" s="45">
        <v>2.2991365916234137</v>
      </c>
      <c r="P22" s="45">
        <v>2.3759835604609254</v>
      </c>
      <c r="Q22" s="45">
        <v>2.4069140073671567</v>
      </c>
      <c r="R22" s="45">
        <v>2.5730355552792563</v>
      </c>
    </row>
    <row r="23" spans="1:18" s="18" customFormat="1" ht="17.100000000000001" customHeight="1" x14ac:dyDescent="0.2">
      <c r="A23" s="29" t="s">
        <v>67</v>
      </c>
      <c r="B23" s="45">
        <v>1.6511666607484508</v>
      </c>
      <c r="C23" s="45">
        <v>1.756731718349638</v>
      </c>
      <c r="D23" s="45">
        <v>1.7666576902951081</v>
      </c>
      <c r="E23" s="45">
        <v>1.581050518645724</v>
      </c>
      <c r="F23" s="45">
        <v>1.2992656365202886</v>
      </c>
      <c r="G23" s="45">
        <v>1.4425690748170432</v>
      </c>
      <c r="H23" s="45">
        <v>1.6760007277210842</v>
      </c>
      <c r="I23" s="45">
        <v>1.7646793741336682</v>
      </c>
      <c r="J23" s="45">
        <v>2.0521932748132565</v>
      </c>
      <c r="K23" s="45">
        <v>2.3987533216280243</v>
      </c>
      <c r="L23" s="45">
        <v>2.3860994357155301</v>
      </c>
      <c r="M23" s="45">
        <v>1.8781504194493668</v>
      </c>
      <c r="N23" s="45">
        <v>2.0554765822992769</v>
      </c>
      <c r="O23" s="45">
        <v>1.9841675231881919</v>
      </c>
      <c r="P23" s="45">
        <v>2.1552787465603562</v>
      </c>
      <c r="Q23" s="45">
        <v>1.7008261599925627</v>
      </c>
      <c r="R23" s="45">
        <v>1.7636531982129968</v>
      </c>
    </row>
    <row r="24" spans="1:18" s="18" customFormat="1" ht="17.100000000000001" customHeight="1" x14ac:dyDescent="0.2">
      <c r="A24" s="29" t="s">
        <v>68</v>
      </c>
      <c r="B24" s="45">
        <v>2.786755666321866</v>
      </c>
      <c r="C24" s="45">
        <v>2.7337456330124246</v>
      </c>
      <c r="D24" s="45">
        <v>3.1664561578160519</v>
      </c>
      <c r="E24" s="45">
        <v>2.7723545876170652</v>
      </c>
      <c r="F24" s="45">
        <v>2.7928043197106747</v>
      </c>
      <c r="G24" s="45">
        <v>3.396704106189711</v>
      </c>
      <c r="H24" s="45">
        <v>2.1850972181906392</v>
      </c>
      <c r="I24" s="45">
        <v>2.7980442912624688</v>
      </c>
      <c r="J24" s="45">
        <v>2.6082879103982952</v>
      </c>
      <c r="K24" s="45">
        <v>2.9067430789759272</v>
      </c>
      <c r="L24" s="45">
        <v>2.8235565579790203</v>
      </c>
      <c r="M24" s="45">
        <v>2.5981687816820589</v>
      </c>
      <c r="N24" s="45">
        <v>2.6501091841608524</v>
      </c>
      <c r="O24" s="45">
        <v>2.7209571865449975</v>
      </c>
      <c r="P24" s="45">
        <v>2.6826662837613235</v>
      </c>
      <c r="Q24" s="45">
        <v>2.4978145977135471</v>
      </c>
      <c r="R24" s="45">
        <v>2.7786846980619426</v>
      </c>
    </row>
    <row r="25" spans="1:18" s="18" customFormat="1" ht="17.100000000000001" customHeight="1" x14ac:dyDescent="0.2">
      <c r="A25" s="29" t="s">
        <v>20</v>
      </c>
      <c r="B25" s="45">
        <v>5.9527646801784666</v>
      </c>
      <c r="C25" s="45">
        <v>6.3528137751886398</v>
      </c>
      <c r="D25" s="45">
        <v>6.5665136945388296</v>
      </c>
      <c r="E25" s="45">
        <v>6.2488785506457614</v>
      </c>
      <c r="F25" s="45">
        <v>5.6290666605383324</v>
      </c>
      <c r="G25" s="45">
        <v>6.2635920906862097</v>
      </c>
      <c r="H25" s="45">
        <v>6.6707469284473726</v>
      </c>
      <c r="I25" s="45">
        <v>6.0170104304562386</v>
      </c>
      <c r="J25" s="45">
        <v>5.4641389460077052</v>
      </c>
      <c r="K25" s="45">
        <v>6.1057748348322622</v>
      </c>
      <c r="L25" s="45">
        <v>6.4453606041517926</v>
      </c>
      <c r="M25" s="45">
        <v>5.9271769045361262</v>
      </c>
      <c r="N25" s="45">
        <v>5.2267196663225697</v>
      </c>
      <c r="O25" s="45">
        <v>5.8009849166450396</v>
      </c>
      <c r="P25" s="45">
        <v>6.0844733538432827</v>
      </c>
      <c r="Q25" s="45">
        <v>5.6973264975152107</v>
      </c>
      <c r="R25" s="45">
        <v>5.3685263571106869</v>
      </c>
    </row>
    <row r="26" spans="1:18" s="18" customFormat="1" ht="17.100000000000001" customHeight="1" x14ac:dyDescent="0.2">
      <c r="A26" s="29" t="s">
        <v>70</v>
      </c>
      <c r="B26" s="45">
        <v>2.0322956843583562</v>
      </c>
      <c r="C26" s="45">
        <v>2.0919466998735943</v>
      </c>
      <c r="D26" s="45">
        <v>1.8308715139883605</v>
      </c>
      <c r="E26" s="45">
        <v>1.7520375084797715</v>
      </c>
      <c r="F26" s="45">
        <v>2.7360776709214538</v>
      </c>
      <c r="G26" s="45">
        <v>2.3832447656132119</v>
      </c>
      <c r="H26" s="45">
        <v>2.3596422819766603</v>
      </c>
      <c r="I26" s="45">
        <v>1.8843743535124444</v>
      </c>
      <c r="J26" s="45">
        <v>1.4341897591369965</v>
      </c>
      <c r="K26" s="45">
        <v>3.1516989302977469</v>
      </c>
      <c r="L26" s="45">
        <v>2.3936593464141565</v>
      </c>
      <c r="M26" s="45">
        <v>2.0700848707055202</v>
      </c>
      <c r="N26" s="45">
        <v>1.415695194335856</v>
      </c>
      <c r="O26" s="45">
        <v>2.1757418801568398</v>
      </c>
      <c r="P26" s="45">
        <v>2.4603978606102923</v>
      </c>
      <c r="Q26" s="45">
        <v>2.2937878482747287</v>
      </c>
      <c r="R26" s="45">
        <v>1.4891654787531829</v>
      </c>
    </row>
    <row r="27" spans="1:18" s="18" customFormat="1" ht="17.100000000000001" customHeight="1" x14ac:dyDescent="0.2">
      <c r="A27" s="29" t="s">
        <v>74</v>
      </c>
      <c r="B27" s="45">
        <v>1.8579221288445511</v>
      </c>
      <c r="C27" s="45">
        <v>1.9784653427733376</v>
      </c>
      <c r="D27" s="45">
        <v>2.0059399657044201</v>
      </c>
      <c r="E27" s="45">
        <v>1.9298318527720435</v>
      </c>
      <c r="F27" s="45">
        <v>1.8990213963795144</v>
      </c>
      <c r="G27" s="45">
        <v>2.0648673320743502</v>
      </c>
      <c r="H27" s="45">
        <v>2.2718502440572927</v>
      </c>
      <c r="I27" s="45">
        <v>2.068879014315018</v>
      </c>
      <c r="J27" s="45">
        <v>1.8350353202670557</v>
      </c>
      <c r="K27" s="45">
        <v>2.0252586424791654</v>
      </c>
      <c r="L27" s="45">
        <v>2.1980127898908877</v>
      </c>
      <c r="M27" s="45">
        <v>2.0428140817593974</v>
      </c>
      <c r="N27" s="45">
        <v>1.7127077631273246</v>
      </c>
      <c r="O27" s="45">
        <v>1.8341047699938291</v>
      </c>
      <c r="P27" s="45">
        <v>2.0009463919882609</v>
      </c>
      <c r="Q27" s="45">
        <v>1.9883767463266682</v>
      </c>
      <c r="R27" s="45">
        <v>1.7112487122105939</v>
      </c>
    </row>
    <row r="28" spans="1:18" s="18" customFormat="1" ht="17.100000000000001" customHeight="1" x14ac:dyDescent="0.2">
      <c r="A28" s="29" t="s">
        <v>23</v>
      </c>
      <c r="B28" s="45">
        <v>2.8174647186630954</v>
      </c>
      <c r="C28" s="45">
        <v>3.0069698941572884</v>
      </c>
      <c r="D28" s="45">
        <v>3.0795746572313871</v>
      </c>
      <c r="E28" s="45">
        <v>2.8514984491538988</v>
      </c>
      <c r="F28" s="45">
        <v>2.8190362296060827</v>
      </c>
      <c r="G28" s="45">
        <v>3.1313624610258461</v>
      </c>
      <c r="H28" s="45">
        <v>2.8406962915267191</v>
      </c>
      <c r="I28" s="45">
        <v>2.7201196781675301</v>
      </c>
      <c r="J28" s="45">
        <v>2.2153997168946664</v>
      </c>
      <c r="K28" s="45">
        <v>3.016709465821747</v>
      </c>
      <c r="L28" s="45">
        <v>2.9019225550600889</v>
      </c>
      <c r="M28" s="45">
        <v>3.2725967484933003</v>
      </c>
      <c r="N28" s="45">
        <v>2.0749606441271715</v>
      </c>
      <c r="O28" s="45">
        <v>2.9909716387851488</v>
      </c>
      <c r="P28" s="45">
        <v>2.821424437525732</v>
      </c>
      <c r="Q28" s="45">
        <v>3.0812806690285499</v>
      </c>
      <c r="R28" s="45">
        <v>1.9549704752217127</v>
      </c>
    </row>
    <row r="29" spans="1:18" s="18" customFormat="1" ht="17.100000000000001" customHeight="1" x14ac:dyDescent="0.2">
      <c r="A29" s="29" t="s">
        <v>24</v>
      </c>
      <c r="B29" s="45">
        <v>3.459425079491222</v>
      </c>
      <c r="C29" s="45">
        <v>3.3010203774640963</v>
      </c>
      <c r="D29" s="45">
        <v>3.9719548319459599</v>
      </c>
      <c r="E29" s="45">
        <v>3.6466053347590845</v>
      </c>
      <c r="F29" s="45">
        <v>3.6370330248097091</v>
      </c>
      <c r="G29" s="45">
        <v>3.1837091565273332</v>
      </c>
      <c r="H29" s="45">
        <v>3.8764730299151213</v>
      </c>
      <c r="I29" s="45">
        <v>3.9315149561187654</v>
      </c>
      <c r="J29" s="45">
        <v>3.9646382469624721</v>
      </c>
      <c r="K29" s="45">
        <v>2.924364017444832</v>
      </c>
      <c r="L29" s="45">
        <v>3.8364999711490331</v>
      </c>
      <c r="M29" s="45">
        <v>3.7146008528488346</v>
      </c>
      <c r="N29" s="45">
        <v>3.6911014945771465</v>
      </c>
      <c r="O29" s="45">
        <v>3.0480347233772283</v>
      </c>
      <c r="P29" s="45">
        <v>3.6657427896325814</v>
      </c>
      <c r="Q29" s="45">
        <v>3.8385780708188308</v>
      </c>
      <c r="R29" s="45">
        <v>4.2317479011563446</v>
      </c>
    </row>
    <row r="30" spans="1:18" s="18" customFormat="1" ht="17.100000000000001" customHeight="1" x14ac:dyDescent="0.2">
      <c r="A30" s="29" t="s">
        <v>71</v>
      </c>
      <c r="B30" s="45">
        <v>3.1946737563679024</v>
      </c>
      <c r="C30" s="45">
        <v>4.0068226923469012</v>
      </c>
      <c r="D30" s="45">
        <v>3.7316149771199894</v>
      </c>
      <c r="E30" s="45">
        <v>3.3294309106147786</v>
      </c>
      <c r="F30" s="45">
        <v>3.0954087694020043</v>
      </c>
      <c r="G30" s="45">
        <v>3.7323108047351643</v>
      </c>
      <c r="H30" s="45">
        <v>3.6712137818498149</v>
      </c>
      <c r="I30" s="45">
        <v>3.0635977907961167</v>
      </c>
      <c r="J30" s="45">
        <v>2.6329022071371928</v>
      </c>
      <c r="K30" s="45">
        <v>3.3530036917402368</v>
      </c>
      <c r="L30" s="45">
        <v>3.3228431067367628</v>
      </c>
      <c r="M30" s="45">
        <v>3.436228080411678</v>
      </c>
      <c r="N30" s="45">
        <v>2.7035307932244694</v>
      </c>
      <c r="O30" s="45">
        <v>3.2497031303465032</v>
      </c>
      <c r="P30" s="45">
        <v>3.1599376997896238</v>
      </c>
      <c r="Q30" s="45">
        <v>2.8162244651117216</v>
      </c>
      <c r="R30" s="45">
        <v>2.6862996331805613</v>
      </c>
    </row>
    <row r="31" spans="1:18" s="18" customFormat="1" ht="17.100000000000001" customHeight="1" x14ac:dyDescent="0.2">
      <c r="A31" s="29" t="s">
        <v>72</v>
      </c>
      <c r="B31" s="45">
        <v>0.17869995060970251</v>
      </c>
      <c r="C31" s="45">
        <v>0.13846623234309874</v>
      </c>
      <c r="D31" s="45">
        <v>0.12898034416407181</v>
      </c>
      <c r="E31" s="45">
        <v>0.12785671827557468</v>
      </c>
      <c r="F31" s="45">
        <v>0.10961301129521833</v>
      </c>
      <c r="G31" s="45">
        <v>0.13279460564534007</v>
      </c>
      <c r="H31" s="45">
        <v>0.17380537028463672</v>
      </c>
      <c r="I31" s="45">
        <v>0.16146528054988232</v>
      </c>
      <c r="J31" s="45">
        <v>0.16850901428935627</v>
      </c>
      <c r="K31" s="45">
        <v>0.11691672130336049</v>
      </c>
      <c r="L31" s="45">
        <v>0.18781859258612624</v>
      </c>
      <c r="M31" s="45">
        <v>0.1438480342825833</v>
      </c>
      <c r="N31" s="45">
        <v>0.17917039700209514</v>
      </c>
      <c r="O31" s="45">
        <v>0.13014644190620378</v>
      </c>
      <c r="P31" s="45">
        <v>0.18844935814726368</v>
      </c>
      <c r="Q31" s="45">
        <v>0.12234729510588166</v>
      </c>
      <c r="R31" s="45">
        <v>0.16887835327983802</v>
      </c>
    </row>
    <row r="32" spans="1:18" s="18" customFormat="1" ht="17.100000000000001" customHeight="1" x14ac:dyDescent="0.2">
      <c r="A32" s="29" t="s">
        <v>27</v>
      </c>
      <c r="B32" s="45">
        <v>2.2085737447921852</v>
      </c>
      <c r="C32" s="45">
        <v>2.1900958167680793</v>
      </c>
      <c r="D32" s="45">
        <v>2.3444913930744606</v>
      </c>
      <c r="E32" s="45">
        <v>2.174806442656056</v>
      </c>
      <c r="F32" s="45">
        <v>1.8813870199631508</v>
      </c>
      <c r="G32" s="45">
        <v>2.047453613827162</v>
      </c>
      <c r="H32" s="45">
        <v>2.1273302186120695</v>
      </c>
      <c r="I32" s="45">
        <v>1.8857143999724781</v>
      </c>
      <c r="J32" s="45">
        <v>1.8842949387967645</v>
      </c>
      <c r="K32" s="45">
        <v>2.3441978498232747</v>
      </c>
      <c r="L32" s="45">
        <v>2.17872563364952</v>
      </c>
      <c r="M32" s="45">
        <v>1.8115563952244187</v>
      </c>
      <c r="N32" s="45">
        <v>1.9680762016116558</v>
      </c>
      <c r="O32" s="45">
        <v>2.1377083475757805</v>
      </c>
      <c r="P32" s="45">
        <v>2.1028672984246368</v>
      </c>
      <c r="Q32" s="45">
        <v>2.0068624707571225</v>
      </c>
      <c r="R32" s="45">
        <v>1.9958176847832219</v>
      </c>
    </row>
    <row r="33" spans="1:18" s="18" customFormat="1" ht="17.100000000000001" customHeight="1" x14ac:dyDescent="0.2">
      <c r="A33" s="29" t="s">
        <v>69</v>
      </c>
      <c r="B33" s="45">
        <v>0.69320707166631235</v>
      </c>
      <c r="C33" s="45">
        <v>0.72735336056530153</v>
      </c>
      <c r="D33" s="45">
        <v>0.75107845587826216</v>
      </c>
      <c r="E33" s="45">
        <v>0.72527393059929735</v>
      </c>
      <c r="F33" s="45">
        <v>0.6617546518264521</v>
      </c>
      <c r="G33" s="45">
        <v>0.74321154396635869</v>
      </c>
      <c r="H33" s="45">
        <v>0.78974629759517789</v>
      </c>
      <c r="I33" s="45">
        <v>0.69803693148223767</v>
      </c>
      <c r="J33" s="45">
        <v>0.62918958242826317</v>
      </c>
      <c r="K33" s="45">
        <v>0.69909717790872239</v>
      </c>
      <c r="L33" s="45">
        <v>0.73849626706618143</v>
      </c>
      <c r="M33" s="45">
        <v>0.6831722109486299</v>
      </c>
      <c r="N33" s="45">
        <v>0.60561566511382314</v>
      </c>
      <c r="O33" s="45">
        <v>0.66855778804228139</v>
      </c>
      <c r="P33" s="45">
        <v>0.68541118501487808</v>
      </c>
      <c r="Q33" s="45">
        <v>0.65017771442441807</v>
      </c>
      <c r="R33" s="45">
        <v>0.61181168199707148</v>
      </c>
    </row>
    <row r="34" spans="1:18" s="18" customFormat="1" ht="17.100000000000001" customHeight="1" x14ac:dyDescent="0.2">
      <c r="A34" s="30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</row>
    <row r="35" spans="1:18" s="36" customFormat="1" ht="17.100000000000001" customHeight="1" x14ac:dyDescent="0.2">
      <c r="A35" s="37" t="s">
        <v>82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</row>
    <row r="36" spans="1:18" s="24" customFormat="1" ht="17.100000000000001" customHeight="1" thickBot="1" x14ac:dyDescent="0.25">
      <c r="A36" s="23" t="s">
        <v>30</v>
      </c>
      <c r="B36" s="46">
        <v>6.5399526012411417</v>
      </c>
      <c r="C36" s="46">
        <v>8.0315688293782141</v>
      </c>
      <c r="D36" s="46">
        <v>8.2251620360427271</v>
      </c>
      <c r="E36" s="46">
        <v>7.5300032047269996</v>
      </c>
      <c r="F36" s="46">
        <v>6.675640393118762</v>
      </c>
      <c r="G36" s="46">
        <v>7.2037090152153871</v>
      </c>
      <c r="H36" s="46">
        <v>8.4930740818369497</v>
      </c>
      <c r="I36" s="46">
        <v>8.2821666775935459</v>
      </c>
      <c r="J36" s="46">
        <v>6.7030682580397727</v>
      </c>
      <c r="K36" s="46">
        <v>7.3865182606753734</v>
      </c>
      <c r="L36" s="46">
        <v>7.9163062943124958</v>
      </c>
      <c r="M36" s="46">
        <v>7.5602008266690248</v>
      </c>
      <c r="N36" s="46">
        <v>6.8542545782512923</v>
      </c>
      <c r="O36" s="46">
        <v>7.5489349203335419</v>
      </c>
      <c r="P36" s="46">
        <v>7.5768749680951135</v>
      </c>
      <c r="Q36" s="46">
        <v>8.0567369269335352</v>
      </c>
      <c r="R36" s="46">
        <v>6.7459934877240242</v>
      </c>
    </row>
    <row r="37" spans="1:18" x14ac:dyDescent="0.2">
      <c r="A37" s="14" t="s">
        <v>63</v>
      </c>
    </row>
  </sheetData>
  <mergeCells count="4">
    <mergeCell ref="N3:Q3"/>
    <mergeCell ref="J3:M3"/>
    <mergeCell ref="F3:I3"/>
    <mergeCell ref="B3:E3"/>
  </mergeCells>
  <phoneticPr fontId="17" type="noConversion"/>
  <pageMargins left="0" right="0" top="0.47244094488188981" bottom="0" header="0.31496062992125984" footer="0.31496062992125984"/>
  <pageSetup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pageSetUpPr fitToPage="1"/>
  </sheetPr>
  <dimension ref="A1:R37"/>
  <sheetViews>
    <sheetView view="pageBreakPreview" zoomScaleNormal="100" zoomScaleSheetLayoutView="100" workbookViewId="0">
      <selection activeCell="M38" sqref="M38"/>
    </sheetView>
  </sheetViews>
  <sheetFormatPr defaultColWidth="9.140625" defaultRowHeight="12" x14ac:dyDescent="0.2"/>
  <cols>
    <col min="1" max="1" width="27.5703125" style="26" bestFit="1" customWidth="1"/>
    <col min="2" max="7" width="7.85546875" style="16" customWidth="1"/>
    <col min="8" max="47" width="7.85546875" style="26" customWidth="1"/>
    <col min="48" max="16384" width="9.140625" style="26"/>
  </cols>
  <sheetData>
    <row r="1" spans="1:18" ht="26.25" customHeight="1" x14ac:dyDescent="0.2">
      <c r="A1" s="17" t="s">
        <v>120</v>
      </c>
    </row>
    <row r="2" spans="1:18" ht="1.5" customHeight="1" thickBot="1" x14ac:dyDescent="0.25"/>
    <row r="3" spans="1:18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18" s="36" customFormat="1" ht="12" customHeigh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18" s="19" customFormat="1" ht="17.100000000000001" customHeight="1" x14ac:dyDescent="0.2">
      <c r="A5" s="20" t="s">
        <v>78</v>
      </c>
      <c r="B5" s="51">
        <v>37920.223818753868</v>
      </c>
      <c r="C5" s="51">
        <v>40233.472828629296</v>
      </c>
      <c r="D5" s="51">
        <v>41623.656969836797</v>
      </c>
      <c r="E5" s="51">
        <v>42959.127139663004</v>
      </c>
      <c r="F5" s="51">
        <v>44346.523630265016</v>
      </c>
      <c r="G5" s="51">
        <v>44979.97423337205</v>
      </c>
      <c r="H5" s="51">
        <v>44669.848040724108</v>
      </c>
      <c r="I5" s="51">
        <v>48686.159367949571</v>
      </c>
      <c r="J5" s="51">
        <v>49558.099518272225</v>
      </c>
      <c r="K5" s="51">
        <v>50419.404115024066</v>
      </c>
      <c r="L5" s="51">
        <v>50483.25231888851</v>
      </c>
      <c r="M5" s="51">
        <v>52868.608897328144</v>
      </c>
      <c r="N5" s="51">
        <v>54728.578831381514</v>
      </c>
      <c r="O5" s="51">
        <v>55870.820956686373</v>
      </c>
      <c r="P5" s="51">
        <v>57569.277308111348</v>
      </c>
      <c r="Q5" s="51">
        <v>59444.636962770084</v>
      </c>
      <c r="R5" s="51">
        <v>58480.756238639078</v>
      </c>
    </row>
    <row r="6" spans="1:18" s="38" customFormat="1" ht="17.100000000000001" customHeight="1" x14ac:dyDescent="0.2">
      <c r="A6" s="37" t="s">
        <v>79</v>
      </c>
      <c r="B6" s="52">
        <v>9514.8265525918378</v>
      </c>
      <c r="C6" s="52">
        <v>9621.5314649164829</v>
      </c>
      <c r="D6" s="52">
        <v>9510.2665797009868</v>
      </c>
      <c r="E6" s="52">
        <v>10403.768412048274</v>
      </c>
      <c r="F6" s="52">
        <v>10504.566035495931</v>
      </c>
      <c r="G6" s="52">
        <v>11305.039966950162</v>
      </c>
      <c r="H6" s="52">
        <v>10487.963068732797</v>
      </c>
      <c r="I6" s="52">
        <v>11428.486024143793</v>
      </c>
      <c r="J6" s="52">
        <v>11690.024875427809</v>
      </c>
      <c r="K6" s="52">
        <v>12194.266200647207</v>
      </c>
      <c r="L6" s="52">
        <v>12146.88719632448</v>
      </c>
      <c r="M6" s="52">
        <v>13899.966599340396</v>
      </c>
      <c r="N6" s="52">
        <v>13813.307790544641</v>
      </c>
      <c r="O6" s="52">
        <v>14680.296206378976</v>
      </c>
      <c r="P6" s="52">
        <v>15028.298763092838</v>
      </c>
      <c r="Q6" s="52">
        <v>15705.718378041103</v>
      </c>
      <c r="R6" s="52">
        <v>14719.997485021966</v>
      </c>
    </row>
    <row r="7" spans="1:18" s="18" customFormat="1" ht="17.100000000000001" customHeight="1" x14ac:dyDescent="0.2">
      <c r="A7" s="28" t="s">
        <v>2</v>
      </c>
      <c r="B7" s="42">
        <v>980.92091954427406</v>
      </c>
      <c r="C7" s="42">
        <v>1172.28312589303</v>
      </c>
      <c r="D7" s="42">
        <v>1145.5275863675899</v>
      </c>
      <c r="E7" s="42">
        <v>1158.2550360804701</v>
      </c>
      <c r="F7" s="42">
        <v>1188.4010197718801</v>
      </c>
      <c r="G7" s="42">
        <v>1100.3078986862099</v>
      </c>
      <c r="H7" s="42">
        <v>1120.4267709682099</v>
      </c>
      <c r="I7" s="42">
        <v>1265.75038271278</v>
      </c>
      <c r="J7" s="42">
        <v>1509.5978244529799</v>
      </c>
      <c r="K7" s="42">
        <v>1656.3867869765199</v>
      </c>
      <c r="L7" s="42">
        <v>1957.37423738496</v>
      </c>
      <c r="M7" s="42">
        <v>2130.7751924785798</v>
      </c>
      <c r="N7" s="42">
        <v>2230.0218493643702</v>
      </c>
      <c r="O7" s="42">
        <v>2579.7285802434699</v>
      </c>
      <c r="P7" s="42">
        <v>2913.9594905531399</v>
      </c>
      <c r="Q7" s="42">
        <v>3806.2844211103902</v>
      </c>
      <c r="R7" s="42">
        <v>2739.0030828484901</v>
      </c>
    </row>
    <row r="8" spans="1:18" s="18" customFormat="1" ht="17.100000000000001" customHeight="1" x14ac:dyDescent="0.2">
      <c r="A8" s="28" t="s">
        <v>3</v>
      </c>
      <c r="B8" s="42">
        <v>4560.48900271815</v>
      </c>
      <c r="C8" s="42">
        <v>4438.4300194294201</v>
      </c>
      <c r="D8" s="42">
        <v>4395.1881758283498</v>
      </c>
      <c r="E8" s="42">
        <v>5154.7220163206803</v>
      </c>
      <c r="F8" s="42">
        <v>5398.7166695242504</v>
      </c>
      <c r="G8" s="42">
        <v>5700.84858636221</v>
      </c>
      <c r="H8" s="42">
        <v>4714.7928623092803</v>
      </c>
      <c r="I8" s="42">
        <v>5586.4931227974203</v>
      </c>
      <c r="J8" s="42">
        <v>5648.7208058600199</v>
      </c>
      <c r="K8" s="42">
        <v>5708.5655358727299</v>
      </c>
      <c r="L8" s="42">
        <v>5256.8687734111199</v>
      </c>
      <c r="M8" s="42">
        <v>6261.5369190496103</v>
      </c>
      <c r="N8" s="42">
        <v>6405.1221478607804</v>
      </c>
      <c r="O8" s="42">
        <v>6542.5582977775703</v>
      </c>
      <c r="P8" s="42">
        <v>5974.0021600923201</v>
      </c>
      <c r="Q8" s="42">
        <v>5799.9866446822498</v>
      </c>
      <c r="R8" s="42">
        <v>5892.8091680154303</v>
      </c>
    </row>
    <row r="9" spans="1:18" s="18" customFormat="1" ht="17.100000000000001" customHeight="1" x14ac:dyDescent="0.2">
      <c r="A9" s="28" t="s">
        <v>4</v>
      </c>
      <c r="B9" s="42">
        <v>1579.13273595332</v>
      </c>
      <c r="C9" s="42">
        <v>1622.0461724065301</v>
      </c>
      <c r="D9" s="42">
        <v>1604.50010752771</v>
      </c>
      <c r="E9" s="42">
        <v>1648.8904174940401</v>
      </c>
      <c r="F9" s="42">
        <v>1734.35315540581</v>
      </c>
      <c r="G9" s="42">
        <v>1798.55622898608</v>
      </c>
      <c r="H9" s="42">
        <v>1920.2618128680999</v>
      </c>
      <c r="I9" s="42">
        <v>1975.43681655212</v>
      </c>
      <c r="J9" s="42">
        <v>2019.5664453628799</v>
      </c>
      <c r="K9" s="42">
        <v>2084.7193814545299</v>
      </c>
      <c r="L9" s="42">
        <v>2165.98871010019</v>
      </c>
      <c r="M9" s="42">
        <v>2250.7607390507601</v>
      </c>
      <c r="N9" s="42">
        <v>2361.2747363514</v>
      </c>
      <c r="O9" s="42">
        <v>2454.0497345871299</v>
      </c>
      <c r="P9" s="42">
        <v>2574.6262166983001</v>
      </c>
      <c r="Q9" s="42">
        <v>2682.2720875651298</v>
      </c>
      <c r="R9" s="42">
        <v>2753.9113710773499</v>
      </c>
    </row>
    <row r="10" spans="1:18" s="18" customFormat="1" ht="17.100000000000001" customHeight="1" x14ac:dyDescent="0.2">
      <c r="A10" s="28" t="s">
        <v>5</v>
      </c>
      <c r="B10" s="42">
        <v>5.3141798055062601</v>
      </c>
      <c r="C10" s="42">
        <v>5.35935449658606</v>
      </c>
      <c r="D10" s="42">
        <v>5.3277705303583298</v>
      </c>
      <c r="E10" s="42">
        <v>5.3568200073645</v>
      </c>
      <c r="F10" s="42">
        <v>5.4029872583896497</v>
      </c>
      <c r="G10" s="42">
        <v>5.5180464157914102</v>
      </c>
      <c r="H10" s="42">
        <v>5.6703895688881598</v>
      </c>
      <c r="I10" s="42">
        <v>5.7129815977921998</v>
      </c>
      <c r="J10" s="42">
        <v>5.7741204885048099</v>
      </c>
      <c r="K10" s="42">
        <v>5.8323542303403704</v>
      </c>
      <c r="L10" s="42">
        <v>5.9680773738762802</v>
      </c>
      <c r="M10" s="42">
        <v>6.0899203377762898</v>
      </c>
      <c r="N10" s="42">
        <v>6.2396991769344803</v>
      </c>
      <c r="O10" s="42">
        <v>5.9629336729640796</v>
      </c>
      <c r="P10" s="42">
        <v>5.8169771559796004</v>
      </c>
      <c r="Q10" s="42">
        <v>6.4923990891521797</v>
      </c>
      <c r="R10" s="42">
        <v>5.4338851638572798</v>
      </c>
    </row>
    <row r="11" spans="1:18" s="18" customFormat="1" ht="17.100000000000001" customHeight="1" x14ac:dyDescent="0.2">
      <c r="A11" s="28" t="s">
        <v>6</v>
      </c>
      <c r="B11" s="42">
        <v>1492.39604838491</v>
      </c>
      <c r="C11" s="42">
        <v>1568.5685315236501</v>
      </c>
      <c r="D11" s="42">
        <v>1622.6515861870701</v>
      </c>
      <c r="E11" s="42">
        <v>1619.0081295443699</v>
      </c>
      <c r="F11" s="42">
        <v>1613.6592267887399</v>
      </c>
      <c r="G11" s="42">
        <v>1717.49883382092</v>
      </c>
      <c r="H11" s="42">
        <v>1693.0804558965999</v>
      </c>
      <c r="I11" s="42">
        <v>1721.25473746323</v>
      </c>
      <c r="J11" s="42">
        <v>1808.10422745601</v>
      </c>
      <c r="K11" s="42">
        <v>1836.2006553819299</v>
      </c>
      <c r="L11" s="42">
        <v>1802.86719274454</v>
      </c>
      <c r="M11" s="42">
        <v>2173.3236825120998</v>
      </c>
      <c r="N11" s="42">
        <v>2040.90716585719</v>
      </c>
      <c r="O11" s="42">
        <v>2073.4383374174299</v>
      </c>
      <c r="P11" s="42">
        <v>2156.8438548921299</v>
      </c>
      <c r="Q11" s="42">
        <v>2199.49864704109</v>
      </c>
      <c r="R11" s="42">
        <v>2305.15690086414</v>
      </c>
    </row>
    <row r="12" spans="1:18" s="18" customFormat="1" ht="17.100000000000001" customHeight="1" x14ac:dyDescent="0.2">
      <c r="A12" s="28" t="s">
        <v>7</v>
      </c>
      <c r="B12" s="42">
        <v>896.57366618567698</v>
      </c>
      <c r="C12" s="42">
        <v>814.84426116726797</v>
      </c>
      <c r="D12" s="42">
        <v>737.07135325990896</v>
      </c>
      <c r="E12" s="42">
        <v>817.53599260135002</v>
      </c>
      <c r="F12" s="42">
        <v>564.03297674686303</v>
      </c>
      <c r="G12" s="42">
        <v>982.31037267894999</v>
      </c>
      <c r="H12" s="42">
        <v>1033.7307771217199</v>
      </c>
      <c r="I12" s="42">
        <v>873.83798302045</v>
      </c>
      <c r="J12" s="42">
        <v>698.26145180741503</v>
      </c>
      <c r="K12" s="42">
        <v>902.56148673115797</v>
      </c>
      <c r="L12" s="42">
        <v>957.82020530979401</v>
      </c>
      <c r="M12" s="42">
        <v>1077.4801459115699</v>
      </c>
      <c r="N12" s="42">
        <v>769.74219193396596</v>
      </c>
      <c r="O12" s="42">
        <v>1024.5583226804099</v>
      </c>
      <c r="P12" s="42">
        <v>1403.05006370097</v>
      </c>
      <c r="Q12" s="42">
        <v>1211.1841785530901</v>
      </c>
      <c r="R12" s="42">
        <v>1023.6830770527</v>
      </c>
    </row>
    <row r="13" spans="1:18" s="38" customFormat="1" ht="17.100000000000001" customHeight="1" x14ac:dyDescent="0.2">
      <c r="A13" s="37" t="s">
        <v>80</v>
      </c>
      <c r="B13" s="52">
        <v>9825.8393378320616</v>
      </c>
      <c r="C13" s="52">
        <v>10722.882991505539</v>
      </c>
      <c r="D13" s="52">
        <v>11379.309871202588</v>
      </c>
      <c r="E13" s="52">
        <v>11690.562426858942</v>
      </c>
      <c r="F13" s="52">
        <v>11556.338380962781</v>
      </c>
      <c r="G13" s="52">
        <v>11361.785950415075</v>
      </c>
      <c r="H13" s="52">
        <v>11549.969046801336</v>
      </c>
      <c r="I13" s="52">
        <v>12731.272436870788</v>
      </c>
      <c r="J13" s="52">
        <v>12882.595334338568</v>
      </c>
      <c r="K13" s="52">
        <v>12583.903484011274</v>
      </c>
      <c r="L13" s="52">
        <v>12498.468115828926</v>
      </c>
      <c r="M13" s="52">
        <v>12581.952596925619</v>
      </c>
      <c r="N13" s="52">
        <v>13299.122759744359</v>
      </c>
      <c r="O13" s="52">
        <v>13563.42392635131</v>
      </c>
      <c r="P13" s="52">
        <v>13787.909177138916</v>
      </c>
      <c r="Q13" s="52">
        <v>14694.376740830496</v>
      </c>
      <c r="R13" s="52">
        <v>14222.284161897196</v>
      </c>
    </row>
    <row r="14" spans="1:18" s="18" customFormat="1" ht="17.100000000000001" customHeight="1" x14ac:dyDescent="0.2">
      <c r="A14" s="28" t="s">
        <v>9</v>
      </c>
      <c r="B14" s="42">
        <v>346.57572237505201</v>
      </c>
      <c r="C14" s="42">
        <v>519.78209244113805</v>
      </c>
      <c r="D14" s="42">
        <v>766.06537098865294</v>
      </c>
      <c r="E14" s="42">
        <v>742.56676248908502</v>
      </c>
      <c r="F14" s="42">
        <v>484.559589985488</v>
      </c>
      <c r="G14" s="42">
        <v>356.94614804323999</v>
      </c>
      <c r="H14" s="42">
        <v>473.72547114937498</v>
      </c>
      <c r="I14" s="42">
        <v>1437.0352774173</v>
      </c>
      <c r="J14" s="42">
        <v>1041.52052317884</v>
      </c>
      <c r="K14" s="42">
        <v>685.07449168819301</v>
      </c>
      <c r="L14" s="42">
        <v>468.51061241699898</v>
      </c>
      <c r="M14" s="42">
        <v>293.07117660727602</v>
      </c>
      <c r="N14" s="42">
        <v>598.15572556996801</v>
      </c>
      <c r="O14" s="42">
        <v>1012.43478937932</v>
      </c>
      <c r="P14" s="42">
        <v>596.06886388007501</v>
      </c>
      <c r="Q14" s="42">
        <v>447.50424950962503</v>
      </c>
      <c r="R14" s="42">
        <v>576.34282416319297</v>
      </c>
    </row>
    <row r="15" spans="1:18" s="18" customFormat="1" ht="17.100000000000001" customHeight="1" x14ac:dyDescent="0.2">
      <c r="A15" s="22" t="s">
        <v>10</v>
      </c>
      <c r="B15" s="42">
        <v>5848.4706923904796</v>
      </c>
      <c r="C15" s="42">
        <v>6566.9792483052797</v>
      </c>
      <c r="D15" s="42">
        <v>6996.4805590296501</v>
      </c>
      <c r="E15" s="42">
        <v>7244.9655618749703</v>
      </c>
      <c r="F15" s="42">
        <v>7192.5666182473296</v>
      </c>
      <c r="G15" s="42">
        <v>7226.9024846416896</v>
      </c>
      <c r="H15" s="42">
        <v>7141.0990500870103</v>
      </c>
      <c r="I15" s="42">
        <v>7085.5262182500001</v>
      </c>
      <c r="J15" s="42">
        <v>7611.7510094826403</v>
      </c>
      <c r="K15" s="42">
        <v>7575.4645436460096</v>
      </c>
      <c r="L15" s="42">
        <v>7723.2296051133899</v>
      </c>
      <c r="M15" s="42">
        <v>7878.9218243028899</v>
      </c>
      <c r="N15" s="42">
        <v>8186.3985689787796</v>
      </c>
      <c r="O15" s="42">
        <v>7735.8874712096804</v>
      </c>
      <c r="P15" s="42">
        <v>8141.8975504014797</v>
      </c>
      <c r="Q15" s="42">
        <v>8924.3676132288692</v>
      </c>
      <c r="R15" s="42">
        <v>8493.2723779225598</v>
      </c>
    </row>
    <row r="16" spans="1:18" s="18" customFormat="1" ht="17.100000000000001" customHeight="1" x14ac:dyDescent="0.2">
      <c r="A16" s="22" t="s">
        <v>11</v>
      </c>
      <c r="B16" s="42">
        <v>533.511839878302</v>
      </c>
      <c r="C16" s="42">
        <v>540.79847644806398</v>
      </c>
      <c r="D16" s="42">
        <v>548.59550722317795</v>
      </c>
      <c r="E16" s="42">
        <v>557.48143042843901</v>
      </c>
      <c r="F16" s="42">
        <v>578.30303560354105</v>
      </c>
      <c r="G16" s="42">
        <v>533.49131045237095</v>
      </c>
      <c r="H16" s="42">
        <v>535.37567335288895</v>
      </c>
      <c r="I16" s="42">
        <v>540.88963830886098</v>
      </c>
      <c r="J16" s="42">
        <v>550.38674430435799</v>
      </c>
      <c r="K16" s="42">
        <v>542.70404337159198</v>
      </c>
      <c r="L16" s="42">
        <v>547.63858381306704</v>
      </c>
      <c r="M16" s="42">
        <v>562.266496205723</v>
      </c>
      <c r="N16" s="42">
        <v>572.55902062150301</v>
      </c>
      <c r="O16" s="42">
        <v>591.89046499782796</v>
      </c>
      <c r="P16" s="42">
        <v>609.69919517200105</v>
      </c>
      <c r="Q16" s="42">
        <v>616.41691008517296</v>
      </c>
      <c r="R16" s="42">
        <v>687.09129068492302</v>
      </c>
    </row>
    <row r="17" spans="1:18" s="18" customFormat="1" ht="17.100000000000001" customHeight="1" x14ac:dyDescent="0.2">
      <c r="A17" s="22" t="s">
        <v>12</v>
      </c>
      <c r="B17" s="42">
        <v>845.20049395628803</v>
      </c>
      <c r="C17" s="42">
        <v>862.93419807679697</v>
      </c>
      <c r="D17" s="42">
        <v>880.93452706989797</v>
      </c>
      <c r="E17" s="42">
        <v>898.11601091179898</v>
      </c>
      <c r="F17" s="42">
        <v>941.28656545512297</v>
      </c>
      <c r="G17" s="42">
        <v>961.77953771319505</v>
      </c>
      <c r="H17" s="42">
        <v>988.20924119308995</v>
      </c>
      <c r="I17" s="42">
        <v>991.74701404727602</v>
      </c>
      <c r="J17" s="42">
        <v>1046.5233363713301</v>
      </c>
      <c r="K17" s="42">
        <v>1062.50199899771</v>
      </c>
      <c r="L17" s="42">
        <v>1079.9546720573501</v>
      </c>
      <c r="M17" s="42">
        <v>1117.0557461537901</v>
      </c>
      <c r="N17" s="42">
        <v>1138.30381636113</v>
      </c>
      <c r="O17" s="42">
        <v>1207.7429267577199</v>
      </c>
      <c r="P17" s="42">
        <v>1239.20788687403</v>
      </c>
      <c r="Q17" s="42">
        <v>1261.65529352306</v>
      </c>
      <c r="R17" s="42">
        <v>1265.53081373195</v>
      </c>
    </row>
    <row r="18" spans="1:18" s="18" customFormat="1" ht="17.100000000000001" customHeight="1" x14ac:dyDescent="0.2">
      <c r="A18" s="28" t="s">
        <v>83</v>
      </c>
      <c r="B18" s="42">
        <v>2252.0805892319399</v>
      </c>
      <c r="C18" s="42">
        <v>2232.3889762342601</v>
      </c>
      <c r="D18" s="42">
        <v>2187.2339068912102</v>
      </c>
      <c r="E18" s="42">
        <v>2247.4326611546498</v>
      </c>
      <c r="F18" s="42">
        <v>2359.6225716713002</v>
      </c>
      <c r="G18" s="42">
        <v>2282.66646956458</v>
      </c>
      <c r="H18" s="42">
        <v>2411.5596110189699</v>
      </c>
      <c r="I18" s="42">
        <v>2676.0742888473501</v>
      </c>
      <c r="J18" s="42">
        <v>2632.4137210014001</v>
      </c>
      <c r="K18" s="42">
        <v>2718.1584063077698</v>
      </c>
      <c r="L18" s="42">
        <v>2679.1346424281201</v>
      </c>
      <c r="M18" s="42">
        <v>2730.6373536559399</v>
      </c>
      <c r="N18" s="42">
        <v>2803.7056282129802</v>
      </c>
      <c r="O18" s="42">
        <v>3015.4682740067601</v>
      </c>
      <c r="P18" s="42">
        <v>3201.0356808113302</v>
      </c>
      <c r="Q18" s="42">
        <v>3444.4326744837699</v>
      </c>
      <c r="R18" s="42">
        <v>3200.0468553945698</v>
      </c>
    </row>
    <row r="19" spans="1:18" s="38" customFormat="1" ht="17.100000000000001" customHeight="1" x14ac:dyDescent="0.2">
      <c r="A19" s="37" t="s">
        <v>81</v>
      </c>
      <c r="B19" s="52">
        <v>15810.512249037669</v>
      </c>
      <c r="C19" s="52">
        <v>16741.594759173891</v>
      </c>
      <c r="D19" s="52">
        <v>17494.19951290367</v>
      </c>
      <c r="E19" s="52">
        <v>17723.277230364638</v>
      </c>
      <c r="F19" s="52">
        <v>18972.055794031112</v>
      </c>
      <c r="G19" s="52">
        <v>19146.526999938145</v>
      </c>
      <c r="H19" s="52">
        <v>19035.928726495898</v>
      </c>
      <c r="I19" s="52">
        <v>20630.831137542249</v>
      </c>
      <c r="J19" s="52">
        <v>21285.244711783627</v>
      </c>
      <c r="K19" s="52">
        <v>21976.387350376786</v>
      </c>
      <c r="L19" s="52">
        <v>22026.707685032638</v>
      </c>
      <c r="M19" s="52">
        <v>22553.932171023029</v>
      </c>
      <c r="N19" s="52">
        <v>23444.692995875903</v>
      </c>
      <c r="O19" s="52">
        <v>23459.37828199688</v>
      </c>
      <c r="P19" s="52">
        <v>24568.109670896476</v>
      </c>
      <c r="Q19" s="52">
        <v>24485.2174783712</v>
      </c>
      <c r="R19" s="52">
        <v>25205.167290893296</v>
      </c>
    </row>
    <row r="20" spans="1:18" s="18" customFormat="1" ht="17.100000000000001" customHeight="1" x14ac:dyDescent="0.2">
      <c r="A20" s="29" t="s">
        <v>64</v>
      </c>
      <c r="B20" s="42">
        <v>2777.1965897978198</v>
      </c>
      <c r="C20" s="42">
        <v>3233.0240077359299</v>
      </c>
      <c r="D20" s="42">
        <v>3721.2379152198901</v>
      </c>
      <c r="E20" s="42">
        <v>3944.89488251804</v>
      </c>
      <c r="F20" s="42">
        <v>3830.13716124133</v>
      </c>
      <c r="G20" s="42">
        <v>3960.2150895607401</v>
      </c>
      <c r="H20" s="42">
        <v>4219.5795042461104</v>
      </c>
      <c r="I20" s="42">
        <v>4776.01903008927</v>
      </c>
      <c r="J20" s="42">
        <v>5044.3433814539703</v>
      </c>
      <c r="K20" s="42">
        <v>4792.06053902243</v>
      </c>
      <c r="L20" s="42">
        <v>4762.0786315294499</v>
      </c>
      <c r="M20" s="42">
        <v>4681.00854681294</v>
      </c>
      <c r="N20" s="42">
        <v>5547.2854960983996</v>
      </c>
      <c r="O20" s="42">
        <v>5457.5680868009003</v>
      </c>
      <c r="P20" s="42">
        <v>5448.19205046146</v>
      </c>
      <c r="Q20" s="42">
        <v>5414.6328673550397</v>
      </c>
      <c r="R20" s="42">
        <v>5786.1090845176204</v>
      </c>
    </row>
    <row r="21" spans="1:18" s="18" customFormat="1" ht="17.100000000000001" customHeight="1" x14ac:dyDescent="0.2">
      <c r="A21" s="29" t="s">
        <v>65</v>
      </c>
      <c r="B21" s="42">
        <v>1207.87370462275</v>
      </c>
      <c r="C21" s="42">
        <v>1295.4559273258001</v>
      </c>
      <c r="D21" s="42">
        <v>1307.87900486329</v>
      </c>
      <c r="E21" s="42">
        <v>1361.4967814960601</v>
      </c>
      <c r="F21" s="42">
        <v>1451.5360763567501</v>
      </c>
      <c r="G21" s="42">
        <v>1610.7335681878301</v>
      </c>
      <c r="H21" s="42">
        <v>1693.4871561925099</v>
      </c>
      <c r="I21" s="42">
        <v>1707.41000630857</v>
      </c>
      <c r="J21" s="42">
        <v>1732.23038428671</v>
      </c>
      <c r="K21" s="42">
        <v>1817.69442807885</v>
      </c>
      <c r="L21" s="42">
        <v>1954.21787093736</v>
      </c>
      <c r="M21" s="42">
        <v>2054.4464124093802</v>
      </c>
      <c r="N21" s="42">
        <v>2101.5608732966798</v>
      </c>
      <c r="O21" s="42">
        <v>2080.2253820421902</v>
      </c>
      <c r="P21" s="42">
        <v>2232.7573249894299</v>
      </c>
      <c r="Q21" s="42">
        <v>2242.3977089863802</v>
      </c>
      <c r="R21" s="42">
        <v>2189.76378140314</v>
      </c>
    </row>
    <row r="22" spans="1:18" s="18" customFormat="1" ht="17.100000000000001" customHeight="1" x14ac:dyDescent="0.2">
      <c r="A22" s="29" t="s">
        <v>66</v>
      </c>
      <c r="B22" s="42">
        <v>859.41893462791097</v>
      </c>
      <c r="C22" s="42">
        <v>1010.5798261390401</v>
      </c>
      <c r="D22" s="42">
        <v>868.71260732581095</v>
      </c>
      <c r="E22" s="42">
        <v>841.71335984011205</v>
      </c>
      <c r="F22" s="42">
        <v>891.29612154485903</v>
      </c>
      <c r="G22" s="42">
        <v>1013.37750646758</v>
      </c>
      <c r="H22" s="42">
        <v>995.11750597747402</v>
      </c>
      <c r="I22" s="42">
        <v>1099.1711818122501</v>
      </c>
      <c r="J22" s="42">
        <v>1094.5303847892201</v>
      </c>
      <c r="K22" s="42">
        <v>1040.2860912392</v>
      </c>
      <c r="L22" s="42">
        <v>1195.71993573383</v>
      </c>
      <c r="M22" s="42">
        <v>1376.61277157366</v>
      </c>
      <c r="N22" s="42">
        <v>1313.5694307781</v>
      </c>
      <c r="O22" s="42">
        <v>1351.2269136708301</v>
      </c>
      <c r="P22" s="42">
        <v>1467.0028808741399</v>
      </c>
      <c r="Q22" s="42">
        <v>1192.1148985790601</v>
      </c>
      <c r="R22" s="42">
        <v>1619.09324688638</v>
      </c>
    </row>
    <row r="23" spans="1:18" s="18" customFormat="1" ht="17.100000000000001" customHeight="1" x14ac:dyDescent="0.2">
      <c r="A23" s="29" t="s">
        <v>67</v>
      </c>
      <c r="B23" s="42">
        <v>684.80481439836103</v>
      </c>
      <c r="C23" s="42">
        <v>683.70861896584802</v>
      </c>
      <c r="D23" s="42">
        <v>691.38680071019701</v>
      </c>
      <c r="E23" s="42">
        <v>685.685845807443</v>
      </c>
      <c r="F23" s="42">
        <v>633.42059578328303</v>
      </c>
      <c r="G23" s="42">
        <v>621.11406963278603</v>
      </c>
      <c r="H23" s="42">
        <v>703.06247508549302</v>
      </c>
      <c r="I23" s="42">
        <v>868.37973887800604</v>
      </c>
      <c r="J23" s="42">
        <v>1111.8486591117501</v>
      </c>
      <c r="K23" s="42">
        <v>1170.7741883868</v>
      </c>
      <c r="L23" s="42">
        <v>1135.47793888107</v>
      </c>
      <c r="M23" s="42">
        <v>1004.83620863767</v>
      </c>
      <c r="N23" s="42">
        <v>1226.77109797966</v>
      </c>
      <c r="O23" s="42">
        <v>1068.6962668923099</v>
      </c>
      <c r="P23" s="42">
        <v>1176.10083538462</v>
      </c>
      <c r="Q23" s="42">
        <v>1021.08289219802</v>
      </c>
      <c r="R23" s="42">
        <v>1109.4619036975801</v>
      </c>
    </row>
    <row r="24" spans="1:18" s="18" customFormat="1" ht="17.100000000000001" customHeight="1" x14ac:dyDescent="0.2">
      <c r="A24" s="29" t="s">
        <v>68</v>
      </c>
      <c r="B24" s="42">
        <v>1096.06472192567</v>
      </c>
      <c r="C24" s="42">
        <v>1080.8605889277901</v>
      </c>
      <c r="D24" s="42">
        <v>1253.1700651167</v>
      </c>
      <c r="E24" s="42">
        <v>1241.28746799854</v>
      </c>
      <c r="F24" s="42">
        <v>1288.9162266624801</v>
      </c>
      <c r="G24" s="42">
        <v>1482.1856145142599</v>
      </c>
      <c r="H24" s="42">
        <v>928.37283039767499</v>
      </c>
      <c r="I24" s="42">
        <v>1429.8783757374399</v>
      </c>
      <c r="J24" s="42">
        <v>1346.7591613084501</v>
      </c>
      <c r="K24" s="42">
        <v>1409.0745120137401</v>
      </c>
      <c r="L24" s="42">
        <v>1364.6789131241001</v>
      </c>
      <c r="M24" s="42">
        <v>1443.29676262916</v>
      </c>
      <c r="N24" s="42">
        <v>1514.8354261556101</v>
      </c>
      <c r="O24" s="42">
        <v>1448.3034058379501</v>
      </c>
      <c r="P24" s="42">
        <v>1496.1198989797499</v>
      </c>
      <c r="Q24" s="42">
        <v>1550.0601325985499</v>
      </c>
      <c r="R24" s="42">
        <v>1679.1112763234901</v>
      </c>
    </row>
    <row r="25" spans="1:18" s="18" customFormat="1" ht="17.100000000000001" customHeight="1" x14ac:dyDescent="0.2">
      <c r="A25" s="29" t="s">
        <v>20</v>
      </c>
      <c r="B25" s="42">
        <v>2452.1162553449499</v>
      </c>
      <c r="C25" s="42">
        <v>2528.7915833440102</v>
      </c>
      <c r="D25" s="42">
        <v>2581.6104653278499</v>
      </c>
      <c r="E25" s="42">
        <v>2649.3281168251501</v>
      </c>
      <c r="F25" s="42">
        <v>2727.2397780163401</v>
      </c>
      <c r="G25" s="42">
        <v>2771.1108241070201</v>
      </c>
      <c r="H25" s="42">
        <v>2811.8023924690501</v>
      </c>
      <c r="I25" s="42">
        <v>2896.51452401491</v>
      </c>
      <c r="J25" s="42">
        <v>2958.7806862222101</v>
      </c>
      <c r="K25" s="42">
        <v>3022.7636965711599</v>
      </c>
      <c r="L25" s="42">
        <v>3078.0964458205799</v>
      </c>
      <c r="M25" s="42">
        <v>3098.8280584213899</v>
      </c>
      <c r="N25" s="42">
        <v>3126.7265370243699</v>
      </c>
      <c r="O25" s="42">
        <v>3177.50498471745</v>
      </c>
      <c r="P25" s="42">
        <v>3329.7960819791801</v>
      </c>
      <c r="Q25" s="42">
        <v>3335.69568467303</v>
      </c>
      <c r="R25" s="42">
        <v>3393.33069106933</v>
      </c>
    </row>
    <row r="26" spans="1:18" s="18" customFormat="1" ht="17.100000000000001" customHeight="1" x14ac:dyDescent="0.2">
      <c r="A26" s="29" t="s">
        <v>70</v>
      </c>
      <c r="B26" s="42">
        <v>853.50504453730605</v>
      </c>
      <c r="C26" s="42">
        <v>781.24460571117504</v>
      </c>
      <c r="D26" s="42">
        <v>712.009186252522</v>
      </c>
      <c r="E26" s="42">
        <v>764.40026149983998</v>
      </c>
      <c r="F26" s="42">
        <v>1382.51017993043</v>
      </c>
      <c r="G26" s="42">
        <v>998.31853365199697</v>
      </c>
      <c r="H26" s="42">
        <v>960.28342029306702</v>
      </c>
      <c r="I26" s="42">
        <v>918.06294164931603</v>
      </c>
      <c r="J26" s="42">
        <v>873.11770716472404</v>
      </c>
      <c r="K26" s="42">
        <v>1502.65461694034</v>
      </c>
      <c r="L26" s="42">
        <v>1087.8853160638</v>
      </c>
      <c r="M26" s="42">
        <v>1082.69398080935</v>
      </c>
      <c r="N26" s="42">
        <v>972.09219134341402</v>
      </c>
      <c r="O26" s="42">
        <v>1129.9921990813</v>
      </c>
      <c r="P26" s="42">
        <v>1280.3245222411399</v>
      </c>
      <c r="Q26" s="42">
        <v>1339.2687790208099</v>
      </c>
      <c r="R26" s="42">
        <v>1082.41736418802</v>
      </c>
    </row>
    <row r="27" spans="1:18" s="18" customFormat="1" ht="17.100000000000001" customHeight="1" x14ac:dyDescent="0.2">
      <c r="A27" s="29" t="s">
        <v>74</v>
      </c>
      <c r="B27" s="42">
        <v>757.02100100688597</v>
      </c>
      <c r="C27" s="42">
        <v>792.10575286066205</v>
      </c>
      <c r="D27" s="42">
        <v>794.12447384005202</v>
      </c>
      <c r="E27" s="42">
        <v>811.95548347078102</v>
      </c>
      <c r="F27" s="42">
        <v>915.41635131368798</v>
      </c>
      <c r="G27" s="42">
        <v>924.09626372639104</v>
      </c>
      <c r="H27" s="42">
        <v>958.16042453882699</v>
      </c>
      <c r="I27" s="42">
        <v>984.77687002444304</v>
      </c>
      <c r="J27" s="42">
        <v>992.79363788668502</v>
      </c>
      <c r="K27" s="42">
        <v>1019.05885139834</v>
      </c>
      <c r="L27" s="42">
        <v>1045.4836855733899</v>
      </c>
      <c r="M27" s="42">
        <v>1053.00571888269</v>
      </c>
      <c r="N27" s="42">
        <v>1027.1795878391799</v>
      </c>
      <c r="O27" s="42">
        <v>1023.61362138</v>
      </c>
      <c r="P27" s="42">
        <v>1088.6493308691299</v>
      </c>
      <c r="Q27" s="42">
        <v>1147.6542558188501</v>
      </c>
      <c r="R27" s="42">
        <v>1085.9832157210401</v>
      </c>
    </row>
    <row r="28" spans="1:18" s="18" customFormat="1" ht="17.100000000000001" customHeight="1" x14ac:dyDescent="0.2">
      <c r="A28" s="29" t="s">
        <v>23</v>
      </c>
      <c r="B28" s="42">
        <v>1161.5931243417899</v>
      </c>
      <c r="C28" s="42">
        <v>1158.1652799579399</v>
      </c>
      <c r="D28" s="42">
        <v>1240.5328153273399</v>
      </c>
      <c r="E28" s="42">
        <v>1201.6695237727699</v>
      </c>
      <c r="F28" s="42">
        <v>1399.5006975424101</v>
      </c>
      <c r="G28" s="42">
        <v>1326.29359698487</v>
      </c>
      <c r="H28" s="42">
        <v>1242.7600565543401</v>
      </c>
      <c r="I28" s="42">
        <v>1270.0358887684699</v>
      </c>
      <c r="J28" s="42">
        <v>1257.9796864889699</v>
      </c>
      <c r="K28" s="42">
        <v>1418.2418831708901</v>
      </c>
      <c r="L28" s="42">
        <v>1455.2668206553999</v>
      </c>
      <c r="M28" s="42">
        <v>1621.1430493129201</v>
      </c>
      <c r="N28" s="42">
        <v>1330.9461752570201</v>
      </c>
      <c r="O28" s="42">
        <v>1546.0310584040601</v>
      </c>
      <c r="P28" s="42">
        <v>1632.34186132332</v>
      </c>
      <c r="Q28" s="42">
        <v>1689.40451364058</v>
      </c>
      <c r="R28" s="42">
        <v>1342.4884061897901</v>
      </c>
    </row>
    <row r="29" spans="1:18" s="18" customFormat="1" ht="17.100000000000001" customHeight="1" x14ac:dyDescent="0.2">
      <c r="A29" s="29" t="s">
        <v>24</v>
      </c>
      <c r="B29" s="42">
        <v>1371.3306130245201</v>
      </c>
      <c r="C29" s="42">
        <v>1449.0748062233199</v>
      </c>
      <c r="D29" s="42">
        <v>1570.5729659569399</v>
      </c>
      <c r="E29" s="42">
        <v>1472.29876255261</v>
      </c>
      <c r="F29" s="42">
        <v>1648.01302275423</v>
      </c>
      <c r="G29" s="42">
        <v>1587.8328340349599</v>
      </c>
      <c r="H29" s="42">
        <v>1657.72778801034</v>
      </c>
      <c r="I29" s="42">
        <v>1827.1665008053201</v>
      </c>
      <c r="J29" s="42">
        <v>1976.7209923650801</v>
      </c>
      <c r="K29" s="42">
        <v>1654.5736385314301</v>
      </c>
      <c r="L29" s="42">
        <v>1864.5219767142801</v>
      </c>
      <c r="M29" s="42">
        <v>1893.0481444028601</v>
      </c>
      <c r="N29" s="42">
        <v>1998.42381619871</v>
      </c>
      <c r="O29" s="42">
        <v>1889.98930646038</v>
      </c>
      <c r="P29" s="42">
        <v>2044.07273105174</v>
      </c>
      <c r="Q29" s="42">
        <v>2206.7671067217798</v>
      </c>
      <c r="R29" s="42">
        <v>2445.0123311891498</v>
      </c>
    </row>
    <row r="30" spans="1:18" s="18" customFormat="1" ht="17.100000000000001" customHeight="1" x14ac:dyDescent="0.2">
      <c r="A30" s="29" t="s">
        <v>71</v>
      </c>
      <c r="B30" s="42">
        <v>1338.4421936711101</v>
      </c>
      <c r="C30" s="42">
        <v>1509.79335008412</v>
      </c>
      <c r="D30" s="42">
        <v>1477.88070363818</v>
      </c>
      <c r="E30" s="42">
        <v>1452.2716818670799</v>
      </c>
      <c r="F30" s="42">
        <v>1544.0058595913599</v>
      </c>
      <c r="G30" s="42">
        <v>1552.3212860629701</v>
      </c>
      <c r="H30" s="42">
        <v>1554.94833696368</v>
      </c>
      <c r="I30" s="42">
        <v>1516.22325830454</v>
      </c>
      <c r="J30" s="42">
        <v>1477.58808434662</v>
      </c>
      <c r="K30" s="42">
        <v>1558.3807008474901</v>
      </c>
      <c r="L30" s="42">
        <v>1589.16612412157</v>
      </c>
      <c r="M30" s="42">
        <v>1845.9565261492201</v>
      </c>
      <c r="N30" s="42">
        <v>1682.2416001044601</v>
      </c>
      <c r="O30" s="42">
        <v>1670.71692646052</v>
      </c>
      <c r="P30" s="42">
        <v>1729.4038319870699</v>
      </c>
      <c r="Q30" s="42">
        <v>1693.2271131042501</v>
      </c>
      <c r="R30" s="42">
        <v>1768.5672252025399</v>
      </c>
    </row>
    <row r="31" spans="1:18" s="18" customFormat="1" ht="17.100000000000001" customHeight="1" x14ac:dyDescent="0.2">
      <c r="A31" s="29" t="s">
        <v>72</v>
      </c>
      <c r="B31" s="42">
        <v>67.168010462144295</v>
      </c>
      <c r="C31" s="42">
        <v>59.681190761955399</v>
      </c>
      <c r="D31" s="42">
        <v>49.553097008834797</v>
      </c>
      <c r="E31" s="42">
        <v>57.863685597362</v>
      </c>
      <c r="F31" s="42">
        <v>44.268184745604401</v>
      </c>
      <c r="G31" s="42">
        <v>66.150644177863299</v>
      </c>
      <c r="H31" s="42">
        <v>71.014427172882193</v>
      </c>
      <c r="I31" s="42">
        <v>82.038642633779801</v>
      </c>
      <c r="J31" s="42">
        <v>80.331082105522796</v>
      </c>
      <c r="K31" s="42">
        <v>67.446630258487602</v>
      </c>
      <c r="L31" s="42">
        <v>86.441813353243802</v>
      </c>
      <c r="M31" s="42">
        <v>80.478340612916796</v>
      </c>
      <c r="N31" s="42">
        <v>94.455562767775504</v>
      </c>
      <c r="O31" s="42">
        <v>82.247365635713805</v>
      </c>
      <c r="P31" s="42">
        <v>99.190611154570007</v>
      </c>
      <c r="Q31" s="42">
        <v>77.591559824436004</v>
      </c>
      <c r="R31" s="42">
        <v>92.984949388160103</v>
      </c>
    </row>
    <row r="32" spans="1:18" s="18" customFormat="1" ht="17.100000000000001" customHeight="1" x14ac:dyDescent="0.2">
      <c r="A32" s="29" t="s">
        <v>27</v>
      </c>
      <c r="B32" s="42">
        <v>898.55307153520005</v>
      </c>
      <c r="C32" s="42">
        <v>869.54675005420097</v>
      </c>
      <c r="D32" s="42">
        <v>929.84148616782704</v>
      </c>
      <c r="E32" s="42">
        <v>931.01457641303602</v>
      </c>
      <c r="F32" s="42">
        <v>895.599709249988</v>
      </c>
      <c r="G32" s="42">
        <v>903.72230695968096</v>
      </c>
      <c r="H32" s="42">
        <v>906.63723183035495</v>
      </c>
      <c r="I32" s="42">
        <v>918.95452003150604</v>
      </c>
      <c r="J32" s="42">
        <v>998.05304877975595</v>
      </c>
      <c r="K32" s="42">
        <v>1156.9073088064699</v>
      </c>
      <c r="L32" s="42">
        <v>1055.0960595128499</v>
      </c>
      <c r="M32" s="42">
        <v>961.112924662561</v>
      </c>
      <c r="N32" s="42">
        <v>1146.8922650192101</v>
      </c>
      <c r="O32" s="42">
        <v>1166.6386729491101</v>
      </c>
      <c r="P32" s="42">
        <v>1169.2333861895499</v>
      </c>
      <c r="Q32" s="42">
        <v>1194.27808126132</v>
      </c>
      <c r="R32" s="42">
        <v>1224.81709986275</v>
      </c>
    </row>
    <row r="33" spans="1:18" s="18" customFormat="1" ht="17.100000000000001" customHeight="1" x14ac:dyDescent="0.2">
      <c r="A33" s="29" t="s">
        <v>69</v>
      </c>
      <c r="B33" s="42">
        <v>285.42416974125302</v>
      </c>
      <c r="C33" s="42">
        <v>289.56247108209902</v>
      </c>
      <c r="D33" s="42">
        <v>295.68792614823099</v>
      </c>
      <c r="E33" s="42">
        <v>307.39680070581301</v>
      </c>
      <c r="F33" s="42">
        <v>320.19582929835701</v>
      </c>
      <c r="G33" s="42">
        <v>329.05486186920098</v>
      </c>
      <c r="H33" s="42">
        <v>332.97517676409501</v>
      </c>
      <c r="I33" s="42">
        <v>336.19965848442502</v>
      </c>
      <c r="J33" s="42">
        <v>340.16781547395902</v>
      </c>
      <c r="K33" s="42">
        <v>346.47026511115899</v>
      </c>
      <c r="L33" s="42">
        <v>352.57615301171103</v>
      </c>
      <c r="M33" s="42">
        <v>357.46472570631101</v>
      </c>
      <c r="N33" s="42">
        <v>361.71293601331399</v>
      </c>
      <c r="O33" s="42">
        <v>366.62409166416597</v>
      </c>
      <c r="P33" s="42">
        <v>374.924323411378</v>
      </c>
      <c r="Q33" s="42">
        <v>381.04188458909499</v>
      </c>
      <c r="R33" s="42">
        <v>386.02671525430702</v>
      </c>
    </row>
    <row r="34" spans="1:18" s="18" customFormat="1" ht="17.100000000000001" customHeight="1" x14ac:dyDescent="0.2">
      <c r="A34" s="30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</row>
    <row r="35" spans="1:18" s="36" customFormat="1" ht="17.100000000000001" customHeight="1" x14ac:dyDescent="0.2">
      <c r="A35" s="37" t="s">
        <v>82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</row>
    <row r="36" spans="1:18" s="24" customFormat="1" ht="17.100000000000001" customHeight="1" thickBot="1" x14ac:dyDescent="0.25">
      <c r="A36" s="23" t="s">
        <v>30</v>
      </c>
      <c r="B36" s="43">
        <v>2769.0456792923001</v>
      </c>
      <c r="C36" s="43">
        <v>3147.4636130333802</v>
      </c>
      <c r="D36" s="43">
        <v>3239.88100602955</v>
      </c>
      <c r="E36" s="43">
        <v>3141.5190703911499</v>
      </c>
      <c r="F36" s="43">
        <v>3313.5634197751901</v>
      </c>
      <c r="G36" s="43">
        <v>3166.6213160686698</v>
      </c>
      <c r="H36" s="43">
        <v>3595.9871986940798</v>
      </c>
      <c r="I36" s="43">
        <v>3895.56976939274</v>
      </c>
      <c r="J36" s="43">
        <v>3700.23459672222</v>
      </c>
      <c r="K36" s="43">
        <v>3664.8470799888</v>
      </c>
      <c r="L36" s="43">
        <v>3811.1893217024599</v>
      </c>
      <c r="M36" s="43">
        <v>3832.7575300390999</v>
      </c>
      <c r="N36" s="43">
        <v>4171.4552852166098</v>
      </c>
      <c r="O36" s="43">
        <v>4167.7225419592096</v>
      </c>
      <c r="P36" s="43">
        <v>4184.95969698312</v>
      </c>
      <c r="Q36" s="43">
        <v>4559.32436552729</v>
      </c>
      <c r="R36" s="43">
        <v>4333.3073008266201</v>
      </c>
    </row>
    <row r="37" spans="1:18" x14ac:dyDescent="0.2">
      <c r="A37" s="14" t="s">
        <v>63</v>
      </c>
    </row>
  </sheetData>
  <mergeCells count="4">
    <mergeCell ref="N3:Q3"/>
    <mergeCell ref="J3:M3"/>
    <mergeCell ref="B3:E3"/>
    <mergeCell ref="F3:I3"/>
  </mergeCells>
  <phoneticPr fontId="17" type="noConversion"/>
  <pageMargins left="3.937007874015748E-2" right="0" top="0.51181102362204722" bottom="0.15748031496062992" header="0.31496062992125984" footer="0.31496062992125984"/>
  <pageSetup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R37"/>
  <sheetViews>
    <sheetView view="pageBreakPreview" zoomScale="120" zoomScaleSheetLayoutView="120" workbookViewId="0">
      <pane xSplit="1" ySplit="4" topLeftCell="B5" activePane="bottomRight" state="frozen"/>
      <selection activeCell="M38" sqref="M38"/>
      <selection pane="topRight" activeCell="M38" sqref="M38"/>
      <selection pane="bottomLeft" activeCell="M38" sqref="M38"/>
      <selection pane="bottomRight" activeCell="M38" sqref="M38"/>
    </sheetView>
  </sheetViews>
  <sheetFormatPr defaultColWidth="9.140625" defaultRowHeight="12" x14ac:dyDescent="0.2"/>
  <cols>
    <col min="1" max="1" width="30.28515625" style="26" customWidth="1"/>
    <col min="2" max="7" width="6.28515625" style="16" customWidth="1"/>
    <col min="8" max="47" width="6.28515625" style="26" customWidth="1"/>
    <col min="48" max="16384" width="9.140625" style="26"/>
  </cols>
  <sheetData>
    <row r="1" spans="1:18" ht="18" customHeight="1" thickBot="1" x14ac:dyDescent="0.25">
      <c r="A1" s="17" t="s">
        <v>121</v>
      </c>
    </row>
    <row r="2" spans="1:18" ht="9" hidden="1" customHeight="1" thickBot="1" x14ac:dyDescent="0.25"/>
    <row r="3" spans="1:18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18" s="36" customForma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18" s="19" customFormat="1" ht="17.100000000000001" customHeight="1" x14ac:dyDescent="0.2">
      <c r="A5" s="20" t="s">
        <v>78</v>
      </c>
      <c r="B5" s="48">
        <v>100.00000000000001</v>
      </c>
      <c r="C5" s="48">
        <v>100.00000000000001</v>
      </c>
      <c r="D5" s="48">
        <v>99.999999999999986</v>
      </c>
      <c r="E5" s="48">
        <v>100.00000000000001</v>
      </c>
      <c r="F5" s="48">
        <v>100</v>
      </c>
      <c r="G5" s="48">
        <v>100.00000000000001</v>
      </c>
      <c r="H5" s="48">
        <v>100</v>
      </c>
      <c r="I5" s="48">
        <v>99.999999999999972</v>
      </c>
      <c r="J5" s="48">
        <v>100</v>
      </c>
      <c r="K5" s="48">
        <v>99.999999999999986</v>
      </c>
      <c r="L5" s="48">
        <v>99.999999999999986</v>
      </c>
      <c r="M5" s="48">
        <v>100</v>
      </c>
      <c r="N5" s="48">
        <v>100.00000000000001</v>
      </c>
      <c r="O5" s="48">
        <v>100</v>
      </c>
      <c r="P5" s="48">
        <v>100.00000000000001</v>
      </c>
      <c r="Q5" s="48">
        <v>100</v>
      </c>
      <c r="R5" s="48">
        <v>100.00000000000001</v>
      </c>
    </row>
    <row r="6" spans="1:18" s="38" customFormat="1" ht="17.100000000000001" customHeight="1" x14ac:dyDescent="0.2">
      <c r="A6" s="37" t="s">
        <v>79</v>
      </c>
      <c r="B6" s="49">
        <v>25.091694073509597</v>
      </c>
      <c r="C6" s="49">
        <v>23.914245498762924</v>
      </c>
      <c r="D6" s="49">
        <v>22.848224476270168</v>
      </c>
      <c r="E6" s="49">
        <v>24.217830074211999</v>
      </c>
      <c r="F6" s="49">
        <v>23.687462230583773</v>
      </c>
      <c r="G6" s="49">
        <v>25.133495871508522</v>
      </c>
      <c r="H6" s="49">
        <v>23.478842057334173</v>
      </c>
      <c r="I6" s="49">
        <v>23.473788387726557</v>
      </c>
      <c r="J6" s="49">
        <v>23.588525365299088</v>
      </c>
      <c r="K6" s="49">
        <v>24.185661085616712</v>
      </c>
      <c r="L6" s="49">
        <v>24.061221570266529</v>
      </c>
      <c r="M6" s="49">
        <v>26.291530814314406</v>
      </c>
      <c r="N6" s="49">
        <v>25.239661042731214</v>
      </c>
      <c r="O6" s="49">
        <v>26.275425982660636</v>
      </c>
      <c r="P6" s="49">
        <v>26.104720201126085</v>
      </c>
      <c r="Q6" s="49">
        <v>26.420749087722623</v>
      </c>
      <c r="R6" s="49">
        <v>25.170668834983797</v>
      </c>
    </row>
    <row r="7" spans="1:18" s="18" customFormat="1" ht="17.100000000000001" customHeight="1" x14ac:dyDescent="0.2">
      <c r="A7" s="28" t="s">
        <v>2</v>
      </c>
      <c r="B7" s="53">
        <v>2.5868015026302369</v>
      </c>
      <c r="C7" s="53">
        <v>2.9137010640027521</v>
      </c>
      <c r="D7" s="53">
        <v>2.7521070222102626</v>
      </c>
      <c r="E7" s="53">
        <v>2.6961791665712975</v>
      </c>
      <c r="F7" s="53">
        <v>2.6798064932441203</v>
      </c>
      <c r="G7" s="53">
        <v>2.4462172721074102</v>
      </c>
      <c r="H7" s="53">
        <v>2.508239495121523</v>
      </c>
      <c r="I7" s="53">
        <v>2.5998156337343632</v>
      </c>
      <c r="J7" s="53">
        <v>3.0461172626209896</v>
      </c>
      <c r="K7" s="53">
        <v>3.285216904185797</v>
      </c>
      <c r="L7" s="53">
        <v>3.8772744375120229</v>
      </c>
      <c r="M7" s="53">
        <v>4.0303220321468762</v>
      </c>
      <c r="N7" s="53">
        <v>4.074693509281607</v>
      </c>
      <c r="O7" s="53">
        <v>4.6173092431260203</v>
      </c>
      <c r="P7" s="53">
        <v>5.0616572359552112</v>
      </c>
      <c r="Q7" s="53">
        <v>6.4030745506852869</v>
      </c>
      <c r="R7" s="53">
        <v>4.6835972361089118</v>
      </c>
    </row>
    <row r="8" spans="1:18" s="18" customFormat="1" ht="17.100000000000001" customHeight="1" x14ac:dyDescent="0.2">
      <c r="A8" s="28" t="s">
        <v>3</v>
      </c>
      <c r="B8" s="53">
        <v>12.026535034486557</v>
      </c>
      <c r="C8" s="53">
        <v>11.031685080565868</v>
      </c>
      <c r="D8" s="53">
        <v>10.559351329974174</v>
      </c>
      <c r="E8" s="53">
        <v>11.999131173131925</v>
      </c>
      <c r="F8" s="53">
        <v>12.173934341585699</v>
      </c>
      <c r="G8" s="53">
        <v>12.674192645785403</v>
      </c>
      <c r="H8" s="53">
        <v>10.554754647947203</v>
      </c>
      <c r="I8" s="53">
        <v>11.474499519621272</v>
      </c>
      <c r="J8" s="53">
        <v>11.39817882600062</v>
      </c>
      <c r="K8" s="53">
        <v>11.322159862995447</v>
      </c>
      <c r="L8" s="53">
        <v>10.413094505490569</v>
      </c>
      <c r="M8" s="53">
        <v>11.843581757957043</v>
      </c>
      <c r="N8" s="53">
        <v>11.703432255375992</v>
      </c>
      <c r="O8" s="53">
        <v>11.710152429744431</v>
      </c>
      <c r="P8" s="53">
        <v>10.377066448340841</v>
      </c>
      <c r="Q8" s="53">
        <v>9.7569552797752905</v>
      </c>
      <c r="R8" s="53">
        <v>10.076492759377086</v>
      </c>
    </row>
    <row r="9" spans="1:18" s="18" customFormat="1" ht="17.100000000000001" customHeight="1" x14ac:dyDescent="0.2">
      <c r="A9" s="28" t="s">
        <v>4</v>
      </c>
      <c r="B9" s="53">
        <v>4.1643549982749368</v>
      </c>
      <c r="C9" s="53">
        <v>4.0315837991800603</v>
      </c>
      <c r="D9" s="53">
        <v>3.854779287390425</v>
      </c>
      <c r="E9" s="53">
        <v>3.8382772818762976</v>
      </c>
      <c r="F9" s="53">
        <v>3.9109111908428646</v>
      </c>
      <c r="G9" s="53">
        <v>3.9985710522076618</v>
      </c>
      <c r="H9" s="53">
        <v>4.2987874306567084</v>
      </c>
      <c r="I9" s="53">
        <v>4.0574915791212796</v>
      </c>
      <c r="J9" s="53">
        <v>4.0751490977136022</v>
      </c>
      <c r="K9" s="53">
        <v>4.1347560885459202</v>
      </c>
      <c r="L9" s="53">
        <v>4.2905094474069312</v>
      </c>
      <c r="M9" s="53">
        <v>4.2572724836051217</v>
      </c>
      <c r="N9" s="53">
        <v>4.3145186423102198</v>
      </c>
      <c r="O9" s="53">
        <v>4.3923638360166963</v>
      </c>
      <c r="P9" s="53">
        <v>4.4722225761474732</v>
      </c>
      <c r="Q9" s="53">
        <v>4.5122188049445491</v>
      </c>
      <c r="R9" s="53">
        <v>4.7090898753764767</v>
      </c>
    </row>
    <row r="10" spans="1:18" s="18" customFormat="1" ht="17.100000000000001" customHeight="1" x14ac:dyDescent="0.2">
      <c r="A10" s="28" t="s">
        <v>5</v>
      </c>
      <c r="B10" s="53">
        <v>1.4014104534050966E-2</v>
      </c>
      <c r="C10" s="53">
        <v>1.3320636076864973E-2</v>
      </c>
      <c r="D10" s="53">
        <v>1.2799861708977608E-2</v>
      </c>
      <c r="E10" s="53">
        <v>1.2469573671618418E-2</v>
      </c>
      <c r="F10" s="53">
        <v>1.2183564383617868E-2</v>
      </c>
      <c r="G10" s="53">
        <v>1.2267784741631531E-2</v>
      </c>
      <c r="H10" s="53">
        <v>1.2693997892535122E-2</v>
      </c>
      <c r="I10" s="53">
        <v>1.1734303284463005E-2</v>
      </c>
      <c r="J10" s="53">
        <v>1.1651214523220111E-2</v>
      </c>
      <c r="K10" s="53">
        <v>1.1567677827042058E-2</v>
      </c>
      <c r="L10" s="53">
        <v>1.1821895578711161E-2</v>
      </c>
      <c r="M10" s="53">
        <v>1.1518972155297357E-2</v>
      </c>
      <c r="N10" s="53">
        <v>1.1401171581960795E-2</v>
      </c>
      <c r="O10" s="53">
        <v>1.0672715329504142E-2</v>
      </c>
      <c r="P10" s="53">
        <v>1.0104308110117624E-2</v>
      </c>
      <c r="Q10" s="53">
        <v>1.092175748876781E-2</v>
      </c>
      <c r="R10" s="53">
        <v>9.29174913826958E-3</v>
      </c>
    </row>
    <row r="11" spans="1:18" s="18" customFormat="1" ht="17.100000000000001" customHeight="1" x14ac:dyDescent="0.2">
      <c r="A11" s="28" t="s">
        <v>6</v>
      </c>
      <c r="B11" s="53">
        <v>3.9356203579337237</v>
      </c>
      <c r="C11" s="53">
        <v>3.8986655171548841</v>
      </c>
      <c r="D11" s="53">
        <v>3.8983878503586284</v>
      </c>
      <c r="E11" s="53">
        <v>3.7687174701684834</v>
      </c>
      <c r="F11" s="53">
        <v>3.6387502214209002</v>
      </c>
      <c r="G11" s="53">
        <v>3.8183633118816993</v>
      </c>
      <c r="H11" s="53">
        <v>3.7902086757785058</v>
      </c>
      <c r="I11" s="53">
        <v>3.5354087482126255</v>
      </c>
      <c r="J11" s="53">
        <v>3.6484535222932761</v>
      </c>
      <c r="K11" s="53">
        <v>3.6418531468418829</v>
      </c>
      <c r="L11" s="53">
        <v>3.5712183940851014</v>
      </c>
      <c r="M11" s="53">
        <v>4.1108017173910065</v>
      </c>
      <c r="N11" s="53">
        <v>3.7291433642836131</v>
      </c>
      <c r="O11" s="53">
        <v>3.7111291760413807</v>
      </c>
      <c r="P11" s="53">
        <v>3.746518899913716</v>
      </c>
      <c r="Q11" s="53">
        <v>3.7000791987654438</v>
      </c>
      <c r="R11" s="53">
        <v>3.9417357933225388</v>
      </c>
    </row>
    <row r="12" spans="1:18" s="18" customFormat="1" ht="17.100000000000001" customHeight="1" x14ac:dyDescent="0.2">
      <c r="A12" s="28" t="s">
        <v>7</v>
      </c>
      <c r="B12" s="53">
        <v>2.3643680756500878</v>
      </c>
      <c r="C12" s="53">
        <v>2.0252894017824925</v>
      </c>
      <c r="D12" s="53">
        <v>1.7707991246277057</v>
      </c>
      <c r="E12" s="53">
        <v>1.9030554087923752</v>
      </c>
      <c r="F12" s="53">
        <v>1.2718764191065688</v>
      </c>
      <c r="G12" s="53">
        <v>2.1838838047847151</v>
      </c>
      <c r="H12" s="53">
        <v>2.3141578099377007</v>
      </c>
      <c r="I12" s="53">
        <v>1.7948386037525552</v>
      </c>
      <c r="J12" s="53">
        <v>1.4089754421473806</v>
      </c>
      <c r="K12" s="53">
        <v>1.7901074052206243</v>
      </c>
      <c r="L12" s="53">
        <v>1.8973028901931934</v>
      </c>
      <c r="M12" s="53">
        <v>2.0380338510590605</v>
      </c>
      <c r="N12" s="53">
        <v>1.4064720998978211</v>
      </c>
      <c r="O12" s="53">
        <v>1.8337985824026009</v>
      </c>
      <c r="P12" s="53">
        <v>2.4371507326587269</v>
      </c>
      <c r="Q12" s="53">
        <v>2.0374994960632855</v>
      </c>
      <c r="R12" s="53">
        <v>1.7504614216605117</v>
      </c>
    </row>
    <row r="13" spans="1:18" s="38" customFormat="1" ht="17.100000000000001" customHeight="1" x14ac:dyDescent="0.2">
      <c r="A13" s="37" t="s">
        <v>80</v>
      </c>
      <c r="B13" s="49">
        <v>25.911870628180694</v>
      </c>
      <c r="C13" s="49">
        <v>26.651646595805069</v>
      </c>
      <c r="D13" s="49">
        <v>27.338563450704907</v>
      </c>
      <c r="E13" s="49">
        <v>27.213221509022148</v>
      </c>
      <c r="F13" s="49">
        <v>26.059175409808152</v>
      </c>
      <c r="G13" s="49">
        <v>25.25965419959136</v>
      </c>
      <c r="H13" s="49">
        <v>25.856298047559029</v>
      </c>
      <c r="I13" s="49">
        <v>26.149674983917237</v>
      </c>
      <c r="J13" s="49">
        <v>25.994934147119007</v>
      </c>
      <c r="K13" s="49">
        <v>24.958453406753968</v>
      </c>
      <c r="L13" s="49">
        <v>24.757652373265525</v>
      </c>
      <c r="M13" s="49">
        <v>23.798531603810517</v>
      </c>
      <c r="N13" s="49">
        <v>24.300142711030173</v>
      </c>
      <c r="O13" s="49">
        <v>24.276399906252134</v>
      </c>
      <c r="P13" s="49">
        <v>23.950116836356813</v>
      </c>
      <c r="Q13" s="49">
        <v>24.719432217297449</v>
      </c>
      <c r="R13" s="49">
        <v>24.319596866807149</v>
      </c>
    </row>
    <row r="14" spans="1:18" s="18" customFormat="1" ht="17.100000000000001" customHeight="1" x14ac:dyDescent="0.2">
      <c r="A14" s="28" t="s">
        <v>9</v>
      </c>
      <c r="B14" s="53">
        <v>0.91396011804036115</v>
      </c>
      <c r="C14" s="53">
        <v>1.2919145574509592</v>
      </c>
      <c r="D14" s="53">
        <v>1.8404566699744658</v>
      </c>
      <c r="E14" s="53">
        <v>1.7285424819618673</v>
      </c>
      <c r="F14" s="53">
        <v>1.0926664602291223</v>
      </c>
      <c r="G14" s="53">
        <v>0.79356681306947141</v>
      </c>
      <c r="H14" s="53">
        <v>1.0605038788524515</v>
      </c>
      <c r="I14" s="53">
        <v>2.9516299828803296</v>
      </c>
      <c r="J14" s="53">
        <v>2.1016151412239448</v>
      </c>
      <c r="K14" s="53">
        <v>1.3587516626045433</v>
      </c>
      <c r="L14" s="53">
        <v>0.9280515634324612</v>
      </c>
      <c r="M14" s="53">
        <v>0.55433873279402124</v>
      </c>
      <c r="N14" s="53">
        <v>1.0929494942905111</v>
      </c>
      <c r="O14" s="53">
        <v>1.8120993607096019</v>
      </c>
      <c r="P14" s="53">
        <v>1.0353940361104561</v>
      </c>
      <c r="Q14" s="53">
        <v>0.75280844896049248</v>
      </c>
      <c r="R14" s="53">
        <v>0.98552560061183847</v>
      </c>
    </row>
    <row r="15" spans="1:18" s="18" customFormat="1" ht="17.100000000000001" customHeight="1" x14ac:dyDescent="0.2">
      <c r="A15" s="22" t="s">
        <v>10</v>
      </c>
      <c r="B15" s="53">
        <v>15.423091172521122</v>
      </c>
      <c r="C15" s="53">
        <v>16.322178491219766</v>
      </c>
      <c r="D15" s="53">
        <v>16.808904042476982</v>
      </c>
      <c r="E15" s="53">
        <v>16.864787634816462</v>
      </c>
      <c r="F15" s="53">
        <v>16.219008908600546</v>
      </c>
      <c r="G15" s="53">
        <v>16.066933358267299</v>
      </c>
      <c r="H15" s="53">
        <v>15.986396558986932</v>
      </c>
      <c r="I15" s="53">
        <v>14.553471274455159</v>
      </c>
      <c r="J15" s="53">
        <v>15.359247193642208</v>
      </c>
      <c r="K15" s="53">
        <v>15.024898997940872</v>
      </c>
      <c r="L15" s="53">
        <v>15.29859755533958</v>
      </c>
      <c r="M15" s="53">
        <v>14.90283551739352</v>
      </c>
      <c r="N15" s="53">
        <v>14.958178603908268</v>
      </c>
      <c r="O15" s="53">
        <v>13.846024344634019</v>
      </c>
      <c r="P15" s="53">
        <v>14.142782280948158</v>
      </c>
      <c r="Q15" s="53">
        <v>15.012906242186594</v>
      </c>
      <c r="R15" s="53">
        <v>14.523191771434263</v>
      </c>
    </row>
    <row r="16" spans="1:18" s="18" customFormat="1" ht="17.100000000000001" customHeight="1" x14ac:dyDescent="0.2">
      <c r="A16" s="22" t="s">
        <v>11</v>
      </c>
      <c r="B16" s="53">
        <v>1.406932201740982</v>
      </c>
      <c r="C16" s="53">
        <v>1.3441506249076343</v>
      </c>
      <c r="D16" s="53">
        <v>1.3179896894228345</v>
      </c>
      <c r="E16" s="53">
        <v>1.2977019496137097</v>
      </c>
      <c r="F16" s="53">
        <v>1.3040549478581194</v>
      </c>
      <c r="G16" s="53">
        <v>1.1860640641642632</v>
      </c>
      <c r="H16" s="53">
        <v>1.1985168896585536</v>
      </c>
      <c r="I16" s="53">
        <v>1.1109720818622064</v>
      </c>
      <c r="J16" s="53">
        <v>1.1105888838643392</v>
      </c>
      <c r="K16" s="53">
        <v>1.0763793283504435</v>
      </c>
      <c r="L16" s="53">
        <v>1.0847925968671512</v>
      </c>
      <c r="M16" s="53">
        <v>1.0635167217992352</v>
      </c>
      <c r="N16" s="53">
        <v>1.0461792227157125</v>
      </c>
      <c r="O16" s="53">
        <v>1.0593910289177397</v>
      </c>
      <c r="P16" s="53">
        <v>1.0590704342333235</v>
      </c>
      <c r="Q16" s="53">
        <v>1.036959667986924</v>
      </c>
      <c r="R16" s="53">
        <v>1.1749015144078316</v>
      </c>
    </row>
    <row r="17" spans="1:18" s="18" customFormat="1" ht="17.100000000000001" customHeight="1" x14ac:dyDescent="0.2">
      <c r="A17" s="22" t="s">
        <v>12</v>
      </c>
      <c r="B17" s="53">
        <v>2.2288911004219463</v>
      </c>
      <c r="C17" s="53">
        <v>2.1448165853153771</v>
      </c>
      <c r="D17" s="53">
        <v>2.1164275107021</v>
      </c>
      <c r="E17" s="53">
        <v>2.0906290949347355</v>
      </c>
      <c r="F17" s="53">
        <v>2.1225712601578683</v>
      </c>
      <c r="G17" s="53">
        <v>2.1382394145517778</v>
      </c>
      <c r="H17" s="53">
        <v>2.2122511818087456</v>
      </c>
      <c r="I17" s="53">
        <v>2.0370204323410848</v>
      </c>
      <c r="J17" s="53">
        <v>2.1117099859438189</v>
      </c>
      <c r="K17" s="53">
        <v>2.1073275609798485</v>
      </c>
      <c r="L17" s="53">
        <v>2.1392335526157864</v>
      </c>
      <c r="M17" s="53">
        <v>2.1128903700173649</v>
      </c>
      <c r="N17" s="53">
        <v>2.0799075011032873</v>
      </c>
      <c r="O17" s="53">
        <v>2.1616702709523774</v>
      </c>
      <c r="P17" s="53">
        <v>2.1525507090210234</v>
      </c>
      <c r="Q17" s="53">
        <v>2.122403900478405</v>
      </c>
      <c r="R17" s="53">
        <v>2.1640123950650891</v>
      </c>
    </row>
    <row r="18" spans="1:18" s="18" customFormat="1" ht="17.100000000000001" customHeight="1" x14ac:dyDescent="0.2">
      <c r="A18" s="28" t="s">
        <v>13</v>
      </c>
      <c r="B18" s="53">
        <v>5.9389960354562792</v>
      </c>
      <c r="C18" s="53">
        <v>5.5485863369113364</v>
      </c>
      <c r="D18" s="53">
        <v>5.2547855381285258</v>
      </c>
      <c r="E18" s="53">
        <v>5.2315603476953703</v>
      </c>
      <c r="F18" s="53">
        <v>5.3208738329624934</v>
      </c>
      <c r="G18" s="53">
        <v>5.0748505495385512</v>
      </c>
      <c r="H18" s="53">
        <v>5.398629538252349</v>
      </c>
      <c r="I18" s="53">
        <v>5.496581212378457</v>
      </c>
      <c r="J18" s="53">
        <v>5.3117729424446969</v>
      </c>
      <c r="K18" s="53">
        <v>5.3910958568782608</v>
      </c>
      <c r="L18" s="53">
        <v>5.3069771050105485</v>
      </c>
      <c r="M18" s="53">
        <v>5.1649502618063785</v>
      </c>
      <c r="N18" s="53">
        <v>5.1229278890123995</v>
      </c>
      <c r="O18" s="53">
        <v>5.3972149010383959</v>
      </c>
      <c r="P18" s="53">
        <v>5.5603193760438492</v>
      </c>
      <c r="Q18" s="53">
        <v>5.7943539576850354</v>
      </c>
      <c r="R18" s="53">
        <v>5.4719655852881273</v>
      </c>
    </row>
    <row r="19" spans="1:18" s="38" customFormat="1" ht="17.100000000000001" customHeight="1" x14ac:dyDescent="0.2">
      <c r="A19" s="37" t="s">
        <v>81</v>
      </c>
      <c r="B19" s="49">
        <v>41.69414274717019</v>
      </c>
      <c r="C19" s="49">
        <v>41.611110307288527</v>
      </c>
      <c r="D19" s="49">
        <v>42.029463018064696</v>
      </c>
      <c r="E19" s="49">
        <v>41.256139056887896</v>
      </c>
      <c r="F19" s="49">
        <v>42.781382261682658</v>
      </c>
      <c r="G19" s="49">
        <v>42.566780720236032</v>
      </c>
      <c r="H19" s="49">
        <v>42.614715655941865</v>
      </c>
      <c r="I19" s="49">
        <v>42.37514604843458</v>
      </c>
      <c r="J19" s="49">
        <v>42.950082667991921</v>
      </c>
      <c r="K19" s="49">
        <v>43.587161998664364</v>
      </c>
      <c r="L19" s="49">
        <v>43.63171284190669</v>
      </c>
      <c r="M19" s="49">
        <v>42.660347305190491</v>
      </c>
      <c r="N19" s="49">
        <v>42.83811766446356</v>
      </c>
      <c r="O19" s="49">
        <v>41.988604928829787</v>
      </c>
      <c r="P19" s="49">
        <v>42.675730562688337</v>
      </c>
      <c r="Q19" s="49">
        <v>41.189952078782454</v>
      </c>
      <c r="R19" s="49">
        <v>43.099933913371459</v>
      </c>
    </row>
    <row r="20" spans="1:18" s="18" customFormat="1" ht="17.100000000000001" customHeight="1" x14ac:dyDescent="0.2">
      <c r="A20" s="29" t="s">
        <v>64</v>
      </c>
      <c r="B20" s="53">
        <v>7.3237874414241357</v>
      </c>
      <c r="C20" s="53">
        <v>8.0356573281821628</v>
      </c>
      <c r="D20" s="53">
        <v>8.9401993628684302</v>
      </c>
      <c r="E20" s="53">
        <v>9.1829027849958909</v>
      </c>
      <c r="F20" s="53">
        <v>8.6368374512842081</v>
      </c>
      <c r="G20" s="53">
        <v>8.8043960830518504</v>
      </c>
      <c r="H20" s="53">
        <v>9.4461469857682339</v>
      </c>
      <c r="I20" s="53">
        <v>9.8098085618011499</v>
      </c>
      <c r="J20" s="53">
        <v>10.178645731953674</v>
      </c>
      <c r="K20" s="53">
        <v>9.504397410350359</v>
      </c>
      <c r="L20" s="53">
        <v>9.432987006163426</v>
      </c>
      <c r="M20" s="53">
        <v>8.8540414519011623</v>
      </c>
      <c r="N20" s="53">
        <v>10.135994053837136</v>
      </c>
      <c r="O20" s="53">
        <v>9.7681902527114417</v>
      </c>
      <c r="P20" s="53">
        <v>9.4637145109581304</v>
      </c>
      <c r="Q20" s="53">
        <v>9.1086986884051466</v>
      </c>
      <c r="R20" s="53">
        <v>9.8940394356505514</v>
      </c>
    </row>
    <row r="21" spans="1:18" s="18" customFormat="1" ht="17.100000000000001" customHeight="1" x14ac:dyDescent="0.2">
      <c r="A21" s="29" t="s">
        <v>65</v>
      </c>
      <c r="B21" s="53">
        <v>3.1853021501032983</v>
      </c>
      <c r="C21" s="53">
        <v>3.2198461535837914</v>
      </c>
      <c r="D21" s="53">
        <v>3.1421530448683641</v>
      </c>
      <c r="E21" s="53">
        <v>3.1692840896644445</v>
      </c>
      <c r="F21" s="53">
        <v>3.2731676747850544</v>
      </c>
      <c r="G21" s="53">
        <v>3.5810015359963825</v>
      </c>
      <c r="H21" s="53">
        <v>3.7911191339818537</v>
      </c>
      <c r="I21" s="53">
        <v>3.5069720603851322</v>
      </c>
      <c r="J21" s="53">
        <v>3.4953527296744524</v>
      </c>
      <c r="K21" s="53">
        <v>3.6051485732200677</v>
      </c>
      <c r="L21" s="53">
        <v>3.8710221334257846</v>
      </c>
      <c r="M21" s="53">
        <v>3.8859475504626095</v>
      </c>
      <c r="N21" s="53">
        <v>3.8399697528627201</v>
      </c>
      <c r="O21" s="53">
        <v>3.7232769206217258</v>
      </c>
      <c r="P21" s="53">
        <v>3.8783834527567373</v>
      </c>
      <c r="Q21" s="53">
        <v>3.7722456113085259</v>
      </c>
      <c r="R21" s="53">
        <v>3.744417689243785</v>
      </c>
    </row>
    <row r="22" spans="1:18" s="18" customFormat="1" ht="17.100000000000001" customHeight="1" x14ac:dyDescent="0.2">
      <c r="A22" s="29" t="s">
        <v>66</v>
      </c>
      <c r="B22" s="53">
        <v>2.2663867669548825</v>
      </c>
      <c r="C22" s="53">
        <v>2.5117887050007095</v>
      </c>
      <c r="D22" s="53">
        <v>2.0870645939527526</v>
      </c>
      <c r="E22" s="53">
        <v>1.9593353400865092</v>
      </c>
      <c r="F22" s="53">
        <v>2.0098443994752713</v>
      </c>
      <c r="G22" s="53">
        <v>2.2529526166685163</v>
      </c>
      <c r="H22" s="53">
        <v>2.2277163447483779</v>
      </c>
      <c r="I22" s="53">
        <v>2.2576666471166384</v>
      </c>
      <c r="J22" s="53">
        <v>2.2085802228668259</v>
      </c>
      <c r="K22" s="53">
        <v>2.0632653429738048</v>
      </c>
      <c r="L22" s="53">
        <v>2.3685477476387682</v>
      </c>
      <c r="M22" s="53">
        <v>2.6038377031010378</v>
      </c>
      <c r="N22" s="53">
        <v>2.4001526420505108</v>
      </c>
      <c r="O22" s="53">
        <v>2.4184840862072945</v>
      </c>
      <c r="P22" s="53">
        <v>2.5482391815042695</v>
      </c>
      <c r="Q22" s="53">
        <v>2.0054204373822255</v>
      </c>
      <c r="R22" s="53">
        <v>2.7685915009023461</v>
      </c>
    </row>
    <row r="23" spans="1:18" s="18" customFormat="1" ht="17.100000000000001" customHeight="1" x14ac:dyDescent="0.2">
      <c r="A23" s="29" t="s">
        <v>67</v>
      </c>
      <c r="B23" s="53">
        <v>1.8059092100075718</v>
      </c>
      <c r="C23" s="53">
        <v>1.6993527301956777</v>
      </c>
      <c r="D23" s="53">
        <v>1.6610429045463753</v>
      </c>
      <c r="E23" s="53">
        <v>1.5961354232785792</v>
      </c>
      <c r="F23" s="53">
        <v>1.4283432926205624</v>
      </c>
      <c r="G23" s="53">
        <v>1.3808679978566152</v>
      </c>
      <c r="H23" s="53">
        <v>1.5739083653128456</v>
      </c>
      <c r="I23" s="53">
        <v>1.7836275240261945</v>
      </c>
      <c r="J23" s="53">
        <v>2.2435256192619089</v>
      </c>
      <c r="K23" s="53">
        <v>2.3220706569951917</v>
      </c>
      <c r="L23" s="53">
        <v>2.2492170902709976</v>
      </c>
      <c r="M23" s="53">
        <v>1.9006291816549992</v>
      </c>
      <c r="N23" s="53">
        <v>2.2415548223156603</v>
      </c>
      <c r="O23" s="53">
        <v>1.9127985746277336</v>
      </c>
      <c r="P23" s="53">
        <v>2.0429313869794066</v>
      </c>
      <c r="Q23" s="53">
        <v>1.7177039752762215</v>
      </c>
      <c r="R23" s="53">
        <v>1.8971401449910503</v>
      </c>
    </row>
    <row r="24" spans="1:18" s="18" customFormat="1" ht="17.100000000000001" customHeight="1" x14ac:dyDescent="0.2">
      <c r="A24" s="29" t="s">
        <v>68</v>
      </c>
      <c r="B24" s="53">
        <v>2.8904489782668397</v>
      </c>
      <c r="C24" s="53">
        <v>2.6864710226025341</v>
      </c>
      <c r="D24" s="53">
        <v>3.0107159157707559</v>
      </c>
      <c r="E24" s="53">
        <v>2.8894615664862817</v>
      </c>
      <c r="F24" s="53">
        <v>2.9064650871141522</v>
      </c>
      <c r="G24" s="53">
        <v>3.2952122356143545</v>
      </c>
      <c r="H24" s="53">
        <v>2.0782986088318598</v>
      </c>
      <c r="I24" s="53">
        <v>2.9369299084181582</v>
      </c>
      <c r="J24" s="53">
        <v>2.7175359313605152</v>
      </c>
      <c r="K24" s="53">
        <v>2.7947067934384044</v>
      </c>
      <c r="L24" s="53">
        <v>2.7032309735193114</v>
      </c>
      <c r="M24" s="53">
        <v>2.7299692440027505</v>
      </c>
      <c r="N24" s="53">
        <v>2.7679056509448392</v>
      </c>
      <c r="O24" s="53">
        <v>2.5922357700108636</v>
      </c>
      <c r="P24" s="53">
        <v>2.5988165371131919</v>
      </c>
      <c r="Q24" s="53">
        <v>2.60756934821445</v>
      </c>
      <c r="R24" s="53">
        <v>2.8712201830489961</v>
      </c>
    </row>
    <row r="25" spans="1:18" s="18" customFormat="1" ht="17.100000000000001" customHeight="1" x14ac:dyDescent="0.2">
      <c r="A25" s="29" t="s">
        <v>20</v>
      </c>
      <c r="B25" s="53">
        <v>6.466513138385614</v>
      </c>
      <c r="C25" s="53">
        <v>6.2852928309598353</v>
      </c>
      <c r="D25" s="53">
        <v>6.2022673000564374</v>
      </c>
      <c r="E25" s="53">
        <v>6.1670901929920658</v>
      </c>
      <c r="F25" s="53">
        <v>6.1498389383448542</v>
      </c>
      <c r="G25" s="53">
        <v>6.1607656992632212</v>
      </c>
      <c r="H25" s="53">
        <v>6.294631649307644</v>
      </c>
      <c r="I25" s="53">
        <v>5.9493592462783278</v>
      </c>
      <c r="J25" s="53">
        <v>5.9703271815968213</v>
      </c>
      <c r="K25" s="53">
        <v>5.995238836371791</v>
      </c>
      <c r="L25" s="53">
        <v>6.0972625661617643</v>
      </c>
      <c r="M25" s="53">
        <v>5.8613761985668544</v>
      </c>
      <c r="N25" s="53">
        <v>5.7131513439400639</v>
      </c>
      <c r="O25" s="53">
        <v>5.6872351798460201</v>
      </c>
      <c r="P25" s="53">
        <v>5.7839810358536869</v>
      </c>
      <c r="Q25" s="53">
        <v>5.6114325111652406</v>
      </c>
      <c r="R25" s="53">
        <v>5.8024740261948038</v>
      </c>
    </row>
    <row r="26" spans="1:18" s="18" customFormat="1" ht="17.100000000000001" customHeight="1" x14ac:dyDescent="0.2">
      <c r="A26" s="29" t="s">
        <v>70</v>
      </c>
      <c r="B26" s="53">
        <v>2.2507911572905739</v>
      </c>
      <c r="C26" s="53">
        <v>1.9417777059385681</v>
      </c>
      <c r="D26" s="53">
        <v>1.710587771681114</v>
      </c>
      <c r="E26" s="53">
        <v>1.7793663707708109</v>
      </c>
      <c r="F26" s="53">
        <v>3.1175164742494337</v>
      </c>
      <c r="G26" s="53">
        <v>2.219473333782644</v>
      </c>
      <c r="H26" s="53">
        <v>2.1497351399485543</v>
      </c>
      <c r="I26" s="53">
        <v>1.8856754230930015</v>
      </c>
      <c r="J26" s="53">
        <v>1.7618062751635639</v>
      </c>
      <c r="K26" s="53">
        <v>2.9803101470859636</v>
      </c>
      <c r="L26" s="53">
        <v>2.1549430080136962</v>
      </c>
      <c r="M26" s="53">
        <v>2.0478957237402682</v>
      </c>
      <c r="N26" s="53">
        <v>1.7762057997859313</v>
      </c>
      <c r="O26" s="53">
        <v>2.0225086722053391</v>
      </c>
      <c r="P26" s="53">
        <v>2.2239718511469762</v>
      </c>
      <c r="Q26" s="53">
        <v>2.252968219588233</v>
      </c>
      <c r="R26" s="53">
        <v>1.8508949504193504</v>
      </c>
    </row>
    <row r="27" spans="1:18" s="18" customFormat="1" ht="17.100000000000001" customHeight="1" x14ac:dyDescent="0.2">
      <c r="A27" s="29" t="s">
        <v>74</v>
      </c>
      <c r="B27" s="53">
        <v>1.9963516160273631</v>
      </c>
      <c r="C27" s="53">
        <v>1.9687730070793596</v>
      </c>
      <c r="D27" s="53">
        <v>1.9078681011030008</v>
      </c>
      <c r="E27" s="53">
        <v>1.8900651329135698</v>
      </c>
      <c r="F27" s="53">
        <v>2.0642347502723912</v>
      </c>
      <c r="G27" s="53">
        <v>2.0544615231032641</v>
      </c>
      <c r="H27" s="53">
        <v>2.1449825028849485</v>
      </c>
      <c r="I27" s="53">
        <v>2.0227039528460491</v>
      </c>
      <c r="J27" s="53">
        <v>2.0032923932457076</v>
      </c>
      <c r="K27" s="53">
        <v>2.0211640127152535</v>
      </c>
      <c r="L27" s="53">
        <v>2.0709515285769693</v>
      </c>
      <c r="M27" s="53">
        <v>1.9917409231017358</v>
      </c>
      <c r="N27" s="53">
        <v>1.8768614310338942</v>
      </c>
      <c r="O27" s="53">
        <v>1.8321077153556637</v>
      </c>
      <c r="P27" s="53">
        <v>1.8910248343793998</v>
      </c>
      <c r="Q27" s="53">
        <v>1.9306270749666128</v>
      </c>
      <c r="R27" s="53">
        <v>1.8569924289103419</v>
      </c>
    </row>
    <row r="28" spans="1:18" s="18" customFormat="1" ht="17.100000000000001" customHeight="1" x14ac:dyDescent="0.2">
      <c r="A28" s="29" t="s">
        <v>23</v>
      </c>
      <c r="B28" s="53">
        <v>3.0632549266951083</v>
      </c>
      <c r="C28" s="53">
        <v>2.8786112620479876</v>
      </c>
      <c r="D28" s="53">
        <v>2.980355176928136</v>
      </c>
      <c r="E28" s="53">
        <v>2.797239152150512</v>
      </c>
      <c r="F28" s="53">
        <v>3.1558295509488321</v>
      </c>
      <c r="G28" s="53">
        <v>2.9486312955707548</v>
      </c>
      <c r="H28" s="53">
        <v>2.7821004795479816</v>
      </c>
      <c r="I28" s="53">
        <v>2.6086179424630136</v>
      </c>
      <c r="J28" s="53">
        <v>2.5383937211416852</v>
      </c>
      <c r="K28" s="53">
        <v>2.812889021725427</v>
      </c>
      <c r="L28" s="53">
        <v>2.8826724781178688</v>
      </c>
      <c r="M28" s="53">
        <v>3.0663622197081279</v>
      </c>
      <c r="N28" s="53">
        <v>2.4319034107530157</v>
      </c>
      <c r="O28" s="53">
        <v>2.7671529287221577</v>
      </c>
      <c r="P28" s="53">
        <v>2.8354392093321064</v>
      </c>
      <c r="Q28" s="53">
        <v>2.8419796973419937</v>
      </c>
      <c r="R28" s="53">
        <v>2.2956071236691509</v>
      </c>
    </row>
    <row r="29" spans="1:18" s="18" customFormat="1" ht="17.100000000000001" customHeight="1" x14ac:dyDescent="0.2">
      <c r="A29" s="29" t="s">
        <v>24</v>
      </c>
      <c r="B29" s="53">
        <v>3.6163568537438677</v>
      </c>
      <c r="C29" s="53">
        <v>3.6016647441684144</v>
      </c>
      <c r="D29" s="53">
        <v>3.7732700110782647</v>
      </c>
      <c r="E29" s="53">
        <v>3.4272082804803454</v>
      </c>
      <c r="F29" s="53">
        <v>3.7162169384332899</v>
      </c>
      <c r="G29" s="53">
        <v>3.530088358425286</v>
      </c>
      <c r="H29" s="53">
        <v>3.711066548735606</v>
      </c>
      <c r="I29" s="53">
        <v>3.7529485269034311</v>
      </c>
      <c r="J29" s="53">
        <v>3.9886941016296578</v>
      </c>
      <c r="K29" s="53">
        <v>3.2816207719487842</v>
      </c>
      <c r="L29" s="53">
        <v>3.6933475777998992</v>
      </c>
      <c r="M29" s="53">
        <v>3.5806656991470986</v>
      </c>
      <c r="N29" s="53">
        <v>3.6515178337735468</v>
      </c>
      <c r="O29" s="53">
        <v>3.3827842048814469</v>
      </c>
      <c r="P29" s="53">
        <v>3.5506312162159728</v>
      </c>
      <c r="Q29" s="53">
        <v>3.7123064745165628</v>
      </c>
      <c r="R29" s="53">
        <v>4.1808835734133254</v>
      </c>
    </row>
    <row r="30" spans="1:18" s="18" customFormat="1" ht="17.100000000000001" customHeight="1" x14ac:dyDescent="0.2">
      <c r="A30" s="29" t="s">
        <v>71</v>
      </c>
      <c r="B30" s="53">
        <v>3.5296263019659935</v>
      </c>
      <c r="C30" s="53">
        <v>3.7525802371446857</v>
      </c>
      <c r="D30" s="53">
        <v>3.5505787122672769</v>
      </c>
      <c r="E30" s="53">
        <v>3.3805893614775906</v>
      </c>
      <c r="F30" s="53">
        <v>3.4816840942581297</v>
      </c>
      <c r="G30" s="53">
        <v>3.4511386734215921</v>
      </c>
      <c r="H30" s="53">
        <v>3.4809796880125541</v>
      </c>
      <c r="I30" s="53">
        <v>3.114279865136949</v>
      </c>
      <c r="J30" s="53">
        <v>2.9815269324479012</v>
      </c>
      <c r="K30" s="53">
        <v>3.0908352214799795</v>
      </c>
      <c r="L30" s="53">
        <v>3.1479075755326824</v>
      </c>
      <c r="M30" s="53">
        <v>3.4915927705495395</v>
      </c>
      <c r="N30" s="53">
        <v>3.0737900307761294</v>
      </c>
      <c r="O30" s="53">
        <v>2.9903210617859659</v>
      </c>
      <c r="P30" s="53">
        <v>3.0040395031038574</v>
      </c>
      <c r="Q30" s="53">
        <v>2.8484102176697803</v>
      </c>
      <c r="R30" s="53">
        <v>3.0241866537868436</v>
      </c>
    </row>
    <row r="31" spans="1:18" s="18" customFormat="1" ht="17.100000000000001" customHeight="1" x14ac:dyDescent="0.2">
      <c r="A31" s="29" t="s">
        <v>72</v>
      </c>
      <c r="B31" s="53">
        <v>0.17712978378815794</v>
      </c>
      <c r="C31" s="53">
        <v>0.14833715949940943</v>
      </c>
      <c r="D31" s="53">
        <v>0.11905032045777281</v>
      </c>
      <c r="E31" s="53">
        <v>0.13469474230526909</v>
      </c>
      <c r="F31" s="53">
        <v>9.9823348307268106E-2</v>
      </c>
      <c r="G31" s="53">
        <v>0.14706687877287414</v>
      </c>
      <c r="H31" s="53">
        <v>0.15897620047451372</v>
      </c>
      <c r="I31" s="53">
        <v>0.16850506118949771</v>
      </c>
      <c r="J31" s="53">
        <v>0.16209475925505271</v>
      </c>
      <c r="K31" s="53">
        <v>0.13377117687590784</v>
      </c>
      <c r="L31" s="53">
        <v>0.17122869344315453</v>
      </c>
      <c r="M31" s="53">
        <v>0.15222329902647388</v>
      </c>
      <c r="N31" s="53">
        <v>0.17258910204628672</v>
      </c>
      <c r="O31" s="53">
        <v>0.14720987489959336</v>
      </c>
      <c r="P31" s="53">
        <v>0.17229782236747712</v>
      </c>
      <c r="Q31" s="53">
        <v>0.13052743491903443</v>
      </c>
      <c r="R31" s="53">
        <v>0.15900093529694065</v>
      </c>
    </row>
    <row r="32" spans="1:18" s="18" customFormat="1" ht="17.100000000000001" customHeight="1" x14ac:dyDescent="0.2">
      <c r="A32" s="29" t="s">
        <v>27</v>
      </c>
      <c r="B32" s="53">
        <v>2.3695879956563197</v>
      </c>
      <c r="C32" s="53">
        <v>2.1612520344886801</v>
      </c>
      <c r="D32" s="53">
        <v>2.2339254978044112</v>
      </c>
      <c r="E32" s="53">
        <v>2.167210179541696</v>
      </c>
      <c r="F32" s="53">
        <v>2.0195488528412433</v>
      </c>
      <c r="G32" s="53">
        <v>2.0091659063005447</v>
      </c>
      <c r="H32" s="53">
        <v>2.0296402866734673</v>
      </c>
      <c r="I32" s="53">
        <v>1.8875066999769547</v>
      </c>
      <c r="J32" s="53">
        <v>2.0139050094359865</v>
      </c>
      <c r="K32" s="53">
        <v>2.2945675957755567</v>
      </c>
      <c r="L32" s="53">
        <v>2.0899922470289845</v>
      </c>
      <c r="M32" s="53">
        <v>1.8179273953076027</v>
      </c>
      <c r="N32" s="53">
        <v>2.0956003051948042</v>
      </c>
      <c r="O32" s="53">
        <v>2.0881001083795456</v>
      </c>
      <c r="P32" s="53">
        <v>2.031002369426667</v>
      </c>
      <c r="Q32" s="53">
        <v>2.0090594245016438</v>
      </c>
      <c r="R32" s="53">
        <v>2.0943934015913013</v>
      </c>
    </row>
    <row r="33" spans="1:18" s="18" customFormat="1" ht="17.100000000000001" customHeight="1" x14ac:dyDescent="0.2">
      <c r="A33" s="29" t="s">
        <v>69</v>
      </c>
      <c r="B33" s="53">
        <v>0.75269642686046945</v>
      </c>
      <c r="C33" s="53">
        <v>0.71970538639670312</v>
      </c>
      <c r="D33" s="53">
        <v>0.71038430468160363</v>
      </c>
      <c r="E33" s="53">
        <v>0.71555643974433047</v>
      </c>
      <c r="F33" s="53">
        <v>0.722031408747977</v>
      </c>
      <c r="G33" s="53">
        <v>0.73155858240813498</v>
      </c>
      <c r="H33" s="53">
        <v>0.74541372171342946</v>
      </c>
      <c r="I33" s="53">
        <v>0.69054462880008471</v>
      </c>
      <c r="J33" s="53">
        <v>0.68640205895816908</v>
      </c>
      <c r="K33" s="53">
        <v>0.68717643770787273</v>
      </c>
      <c r="L33" s="53">
        <v>0.69840221621338228</v>
      </c>
      <c r="M33" s="53">
        <v>0.67613794492023493</v>
      </c>
      <c r="N33" s="53">
        <v>0.66092148514901106</v>
      </c>
      <c r="O33" s="53">
        <v>0.656199578574995</v>
      </c>
      <c r="P33" s="53">
        <v>0.65125765155046023</v>
      </c>
      <c r="Q33" s="53">
        <v>0.64100296352678521</v>
      </c>
      <c r="R33" s="53">
        <v>0.66009186625266936</v>
      </c>
    </row>
    <row r="34" spans="1:18" s="18" customFormat="1" ht="17.100000000000001" customHeight="1" x14ac:dyDescent="0.2">
      <c r="A34" s="30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</row>
    <row r="35" spans="1:18" s="36" customFormat="1" ht="17.100000000000001" customHeight="1" x14ac:dyDescent="0.2">
      <c r="A35" s="37" t="s">
        <v>82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</row>
    <row r="36" spans="1:18" s="24" customFormat="1" ht="17.100000000000001" customHeight="1" thickBot="1" x14ac:dyDescent="0.25">
      <c r="A36" s="23" t="s">
        <v>30</v>
      </c>
      <c r="B36" s="55">
        <v>7.3022925511395265</v>
      </c>
      <c r="C36" s="55">
        <v>7.8229975981434814</v>
      </c>
      <c r="D36" s="55">
        <v>7.7837490549602064</v>
      </c>
      <c r="E36" s="55">
        <v>7.3128093598779618</v>
      </c>
      <c r="F36" s="55">
        <v>7.4719800979254085</v>
      </c>
      <c r="G36" s="55">
        <v>7.0400692086640957</v>
      </c>
      <c r="H36" s="55">
        <v>8.0501442391649292</v>
      </c>
      <c r="I36" s="55">
        <v>8.0013905799216101</v>
      </c>
      <c r="J36" s="55">
        <v>7.4664578195899782</v>
      </c>
      <c r="K36" s="55">
        <v>7.2687235089649587</v>
      </c>
      <c r="L36" s="55">
        <v>7.5494132145612349</v>
      </c>
      <c r="M36" s="55">
        <v>7.2495902766845797</v>
      </c>
      <c r="N36" s="55">
        <v>7.6220785817750603</v>
      </c>
      <c r="O36" s="55">
        <v>7.459569182257443</v>
      </c>
      <c r="P36" s="55">
        <v>7.2694323998287738</v>
      </c>
      <c r="Q36" s="55">
        <v>7.6698666161974796</v>
      </c>
      <c r="R36" s="55">
        <v>7.4098003848376042</v>
      </c>
    </row>
    <row r="37" spans="1:18" x14ac:dyDescent="0.2">
      <c r="A37" s="14" t="s">
        <v>63</v>
      </c>
    </row>
  </sheetData>
  <mergeCells count="4">
    <mergeCell ref="N3:Q3"/>
    <mergeCell ref="J3:M3"/>
    <mergeCell ref="F3:I3"/>
    <mergeCell ref="B3:E3"/>
  </mergeCells>
  <phoneticPr fontId="17" type="noConversion"/>
  <pageMargins left="0.11811023622047245" right="0" top="0.47244094488188981" bottom="0" header="0.31496062992125984" footer="0.31496062992125984"/>
  <pageSetup scale="9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R37"/>
  <sheetViews>
    <sheetView view="pageBreakPreview" zoomScaleSheetLayoutView="100" workbookViewId="0">
      <selection activeCell="M38" sqref="M38"/>
    </sheetView>
  </sheetViews>
  <sheetFormatPr defaultColWidth="9.140625" defaultRowHeight="12" x14ac:dyDescent="0.2"/>
  <cols>
    <col min="1" max="1" width="28" style="26" customWidth="1"/>
    <col min="2" max="7" width="8" style="16" customWidth="1"/>
    <col min="8" max="47" width="8" style="26" customWidth="1"/>
    <col min="48" max="16384" width="9.140625" style="26"/>
  </cols>
  <sheetData>
    <row r="1" spans="1:18" ht="16.5" customHeight="1" x14ac:dyDescent="0.2">
      <c r="A1" s="17" t="s">
        <v>122</v>
      </c>
    </row>
    <row r="2" spans="1:18" ht="3" customHeight="1" thickBot="1" x14ac:dyDescent="0.25"/>
    <row r="3" spans="1:18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18" s="36" customForma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18" s="19" customFormat="1" ht="17.100000000000001" customHeight="1" x14ac:dyDescent="0.2">
      <c r="A5" s="20" t="s">
        <v>78</v>
      </c>
      <c r="B5" s="51">
        <v>38561.816203203918</v>
      </c>
      <c r="C5" s="51">
        <v>40128.641146813257</v>
      </c>
      <c r="D5" s="51">
        <v>41850.171241244854</v>
      </c>
      <c r="E5" s="51">
        <v>43139.704408073725</v>
      </c>
      <c r="F5" s="51">
        <v>44150.196371292877</v>
      </c>
      <c r="G5" s="51">
        <v>44994.331596634758</v>
      </c>
      <c r="H5" s="51">
        <v>46281.979662195539</v>
      </c>
      <c r="I5" s="51">
        <v>47954.87016749676</v>
      </c>
      <c r="J5" s="51">
        <v>49473.937130411774</v>
      </c>
      <c r="K5" s="51">
        <v>50073.169607535776</v>
      </c>
      <c r="L5" s="51">
        <v>51368.312310605084</v>
      </c>
      <c r="M5" s="51">
        <v>53002.499458315659</v>
      </c>
      <c r="N5" s="51">
        <v>54464.115721476679</v>
      </c>
      <c r="O5" s="51">
        <v>55851.07403002261</v>
      </c>
      <c r="P5" s="51">
        <v>57106.253800454338</v>
      </c>
      <c r="Q5" s="51">
        <v>58094.130983443189</v>
      </c>
      <c r="R5" s="51">
        <v>59036.538965697189</v>
      </c>
    </row>
    <row r="6" spans="1:18" s="38" customFormat="1" ht="17.100000000000001" customHeight="1" x14ac:dyDescent="0.2">
      <c r="A6" s="37" t="s">
        <v>79</v>
      </c>
      <c r="B6" s="52">
        <v>9390.9620020482707</v>
      </c>
      <c r="C6" s="52">
        <v>9664.1699623531022</v>
      </c>
      <c r="D6" s="52">
        <v>9875.9137833016794</v>
      </c>
      <c r="E6" s="52">
        <v>10311.586257697516</v>
      </c>
      <c r="F6" s="52">
        <v>10840.543561178636</v>
      </c>
      <c r="G6" s="52">
        <v>11198.125415470651</v>
      </c>
      <c r="H6" s="52">
        <v>11356.076807782882</v>
      </c>
      <c r="I6" s="52">
        <v>11468.510244249977</v>
      </c>
      <c r="J6" s="52">
        <v>11704.105343665757</v>
      </c>
      <c r="K6" s="52">
        <v>12277.1059656367</v>
      </c>
      <c r="L6" s="52">
        <v>13023.672601600298</v>
      </c>
      <c r="M6" s="52">
        <v>13708.306208008418</v>
      </c>
      <c r="N6" s="52">
        <v>14158.314746015569</v>
      </c>
      <c r="O6" s="52">
        <v>14524.576219597349</v>
      </c>
      <c r="P6" s="52">
        <v>14850.328791405789</v>
      </c>
      <c r="Q6" s="52">
        <v>15052.066897396058</v>
      </c>
      <c r="R6" s="52">
        <v>15295.567408234409</v>
      </c>
    </row>
    <row r="7" spans="1:18" s="18" customFormat="1" ht="17.100000000000001" customHeight="1" x14ac:dyDescent="0.2">
      <c r="A7" s="28" t="s">
        <v>2</v>
      </c>
      <c r="B7" s="42">
        <v>1007.82202809067</v>
      </c>
      <c r="C7" s="42">
        <v>1122.44244343269</v>
      </c>
      <c r="D7" s="42">
        <v>1161.8217502684799</v>
      </c>
      <c r="E7" s="42">
        <v>1167.62938244681</v>
      </c>
      <c r="F7" s="42">
        <v>1161.81261601346</v>
      </c>
      <c r="G7" s="42">
        <v>1115.68770775281</v>
      </c>
      <c r="H7" s="42">
        <v>1123.63357784513</v>
      </c>
      <c r="I7" s="42">
        <v>1278.1522337430299</v>
      </c>
      <c r="J7" s="42">
        <v>1476.7879475208399</v>
      </c>
      <c r="K7" s="42">
        <v>1695.5262308797601</v>
      </c>
      <c r="L7" s="42">
        <v>1932.76038848132</v>
      </c>
      <c r="M7" s="42">
        <v>2110.8632145870502</v>
      </c>
      <c r="N7" s="42">
        <v>2273.38393188899</v>
      </c>
      <c r="O7" s="42">
        <v>2563.18789418601</v>
      </c>
      <c r="P7" s="42">
        <v>2920.17130791912</v>
      </c>
      <c r="Q7" s="42">
        <v>3154.1473755745601</v>
      </c>
      <c r="R7" s="42">
        <v>3322.02553372284</v>
      </c>
    </row>
    <row r="8" spans="1:18" s="18" customFormat="1" ht="17.100000000000001" customHeight="1" x14ac:dyDescent="0.2">
      <c r="A8" s="28" t="s">
        <v>3</v>
      </c>
      <c r="B8" s="42">
        <v>4443.3452754055397</v>
      </c>
      <c r="C8" s="42">
        <v>4542.1800701596103</v>
      </c>
      <c r="D8" s="42">
        <v>4716.9011439965097</v>
      </c>
      <c r="E8" s="42">
        <v>5074.1833505455597</v>
      </c>
      <c r="F8" s="42">
        <v>5424.0089765338698</v>
      </c>
      <c r="G8" s="42">
        <v>5591.1817386940302</v>
      </c>
      <c r="H8" s="42">
        <v>5610.3579624908298</v>
      </c>
      <c r="I8" s="42">
        <v>5598.6767530990201</v>
      </c>
      <c r="J8" s="42">
        <v>5615.1165224345104</v>
      </c>
      <c r="K8" s="42">
        <v>5731.5759213125802</v>
      </c>
      <c r="L8" s="42">
        <v>5931.3146025490396</v>
      </c>
      <c r="M8" s="42">
        <v>6224.3079871013897</v>
      </c>
      <c r="N8" s="42">
        <v>6422.7574751412003</v>
      </c>
      <c r="O8" s="42">
        <v>6353.0141827998104</v>
      </c>
      <c r="P8" s="42">
        <v>6064.1872837342498</v>
      </c>
      <c r="Q8" s="42">
        <v>5844.2807641086501</v>
      </c>
      <c r="R8" s="42">
        <v>5843.8266667563703</v>
      </c>
    </row>
    <row r="9" spans="1:18" s="18" customFormat="1" ht="17.100000000000001" customHeight="1" x14ac:dyDescent="0.2">
      <c r="A9" s="28" t="s">
        <v>4</v>
      </c>
      <c r="B9" s="42">
        <v>1583.3471483978001</v>
      </c>
      <c r="C9" s="42">
        <v>1606.5960970849401</v>
      </c>
      <c r="D9" s="42">
        <v>1613.8500189307999</v>
      </c>
      <c r="E9" s="42">
        <v>1651.28726097656</v>
      </c>
      <c r="F9" s="42">
        <v>1727.83813038526</v>
      </c>
      <c r="G9" s="42">
        <v>1820.2758894379299</v>
      </c>
      <c r="H9" s="42">
        <v>1910.20320429959</v>
      </c>
      <c r="I9" s="42">
        <v>1975.8807170099799</v>
      </c>
      <c r="J9" s="42">
        <v>2022.3652324003699</v>
      </c>
      <c r="K9" s="42">
        <v>2085.2852637201499</v>
      </c>
      <c r="L9" s="42">
        <v>2163.4295766520099</v>
      </c>
      <c r="M9" s="42">
        <v>2255.5863507453901</v>
      </c>
      <c r="N9" s="42">
        <v>2354.7381962903501</v>
      </c>
      <c r="O9" s="42">
        <v>2460.3844343747701</v>
      </c>
      <c r="P9" s="42">
        <v>2573.3297883794198</v>
      </c>
      <c r="Q9" s="42">
        <v>2674.81529471672</v>
      </c>
      <c r="R9" s="42">
        <v>2760.5209589789201</v>
      </c>
    </row>
    <row r="10" spans="1:18" s="18" customFormat="1" ht="17.100000000000001" customHeight="1" x14ac:dyDescent="0.2">
      <c r="A10" s="28" t="s">
        <v>5</v>
      </c>
      <c r="B10" s="42">
        <v>5.3238621735312304</v>
      </c>
      <c r="C10" s="42">
        <v>5.3421405665358899</v>
      </c>
      <c r="D10" s="42">
        <v>5.3410539679977802</v>
      </c>
      <c r="E10" s="42">
        <v>5.3498232037525302</v>
      </c>
      <c r="F10" s="42">
        <v>5.4091097160953296</v>
      </c>
      <c r="G10" s="42">
        <v>5.5265218402436096</v>
      </c>
      <c r="H10" s="42">
        <v>5.6501728023718396</v>
      </c>
      <c r="I10" s="42">
        <v>5.7239772269195601</v>
      </c>
      <c r="J10" s="42">
        <v>5.7666422444959897</v>
      </c>
      <c r="K10" s="42">
        <v>5.8449662819843802</v>
      </c>
      <c r="L10" s="42">
        <v>5.9582980089782502</v>
      </c>
      <c r="M10" s="42">
        <v>6.1263616725276799</v>
      </c>
      <c r="N10" s="42">
        <v>6.14852264505938</v>
      </c>
      <c r="O10" s="42">
        <v>6.0575199760781802</v>
      </c>
      <c r="P10" s="42">
        <v>6.0129107846782901</v>
      </c>
      <c r="Q10" s="42">
        <v>5.9564555307796798</v>
      </c>
      <c r="R10" s="42">
        <v>5.7886494199087801</v>
      </c>
    </row>
    <row r="11" spans="1:18" s="18" customFormat="1" ht="17.100000000000001" customHeight="1" x14ac:dyDescent="0.2">
      <c r="A11" s="28" t="s">
        <v>6</v>
      </c>
      <c r="B11" s="42">
        <v>1490.35382834344</v>
      </c>
      <c r="C11" s="42">
        <v>1569.5148963628999</v>
      </c>
      <c r="D11" s="42">
        <v>1615.6755441038599</v>
      </c>
      <c r="E11" s="42">
        <v>1616.72461756907</v>
      </c>
      <c r="F11" s="42">
        <v>1638.0620917835399</v>
      </c>
      <c r="G11" s="42">
        <v>1681.9624122740699</v>
      </c>
      <c r="H11" s="42">
        <v>1702.6190880486099</v>
      </c>
      <c r="I11" s="42">
        <v>1731.08573668959</v>
      </c>
      <c r="J11" s="42">
        <v>1791.2133744242999</v>
      </c>
      <c r="K11" s="42">
        <v>1846.7304466579801</v>
      </c>
      <c r="L11" s="42">
        <v>1923.7110233841299</v>
      </c>
      <c r="M11" s="42">
        <v>2008.6973025647701</v>
      </c>
      <c r="N11" s="42">
        <v>2047.8985866668299</v>
      </c>
      <c r="O11" s="42">
        <v>2083.9430013394299</v>
      </c>
      <c r="P11" s="42">
        <v>2142.2159968493202</v>
      </c>
      <c r="Q11" s="42">
        <v>2214.8731271454199</v>
      </c>
      <c r="R11" s="42">
        <v>2293.5915694109499</v>
      </c>
    </row>
    <row r="12" spans="1:18" s="18" customFormat="1" ht="17.100000000000001" customHeight="1" x14ac:dyDescent="0.2">
      <c r="A12" s="28" t="s">
        <v>7</v>
      </c>
      <c r="B12" s="42">
        <v>860.76985963729101</v>
      </c>
      <c r="C12" s="42">
        <v>818.09431474642599</v>
      </c>
      <c r="D12" s="42">
        <v>762.32427203403097</v>
      </c>
      <c r="E12" s="42">
        <v>796.41182295576198</v>
      </c>
      <c r="F12" s="42">
        <v>883.412636746413</v>
      </c>
      <c r="G12" s="42">
        <v>983.49114547156796</v>
      </c>
      <c r="H12" s="42">
        <v>1003.61280229635</v>
      </c>
      <c r="I12" s="42">
        <v>878.99082648143599</v>
      </c>
      <c r="J12" s="42">
        <v>792.85562464123905</v>
      </c>
      <c r="K12" s="42">
        <v>912.14313678424605</v>
      </c>
      <c r="L12" s="42">
        <v>1066.4987125248199</v>
      </c>
      <c r="M12" s="42">
        <v>1102.72499133729</v>
      </c>
      <c r="N12" s="42">
        <v>1053.3880333831401</v>
      </c>
      <c r="O12" s="42">
        <v>1057.9891869212499</v>
      </c>
      <c r="P12" s="42">
        <v>1144.411503739</v>
      </c>
      <c r="Q12" s="42">
        <v>1157.99388031993</v>
      </c>
      <c r="R12" s="42">
        <v>1069.8140299454201</v>
      </c>
    </row>
    <row r="13" spans="1:18" s="38" customFormat="1" ht="17.100000000000001" customHeight="1" x14ac:dyDescent="0.2">
      <c r="A13" s="37" t="s">
        <v>8</v>
      </c>
      <c r="B13" s="52">
        <v>10285.660665847126</v>
      </c>
      <c r="C13" s="52">
        <v>10717.938394613311</v>
      </c>
      <c r="D13" s="52">
        <v>11355.118853171047</v>
      </c>
      <c r="E13" s="52">
        <v>11640.032033003115</v>
      </c>
      <c r="F13" s="52">
        <v>11537.015949652221</v>
      </c>
      <c r="G13" s="52">
        <v>11384.20149323654</v>
      </c>
      <c r="H13" s="52">
        <v>11652.798576388244</v>
      </c>
      <c r="I13" s="52">
        <v>12286.467424530912</v>
      </c>
      <c r="J13" s="52">
        <v>12715.946455333133</v>
      </c>
      <c r="K13" s="52">
        <v>12662.770709012455</v>
      </c>
      <c r="L13" s="52">
        <v>12492.687503366451</v>
      </c>
      <c r="M13" s="52">
        <v>12632.683776128939</v>
      </c>
      <c r="N13" s="52">
        <v>13024.231657880111</v>
      </c>
      <c r="O13" s="52">
        <v>13505.187936236467</v>
      </c>
      <c r="P13" s="52">
        <v>13824.578692785659</v>
      </c>
      <c r="Q13" s="52">
        <v>14012.560149620189</v>
      </c>
      <c r="R13" s="52">
        <v>14162.768160167909</v>
      </c>
    </row>
    <row r="14" spans="1:18" s="18" customFormat="1" ht="17.100000000000001" customHeight="1" x14ac:dyDescent="0.2">
      <c r="A14" s="28" t="s">
        <v>9</v>
      </c>
      <c r="B14" s="42">
        <v>420.845016787791</v>
      </c>
      <c r="C14" s="42">
        <v>529.11808114507198</v>
      </c>
      <c r="D14" s="42">
        <v>736.496513214723</v>
      </c>
      <c r="E14" s="42">
        <v>718.363236608075</v>
      </c>
      <c r="F14" s="42">
        <v>497.47705909647698</v>
      </c>
      <c r="G14" s="42">
        <v>373.88026780038899</v>
      </c>
      <c r="H14" s="42">
        <v>598.79877047513503</v>
      </c>
      <c r="I14" s="42">
        <v>960.16323828787995</v>
      </c>
      <c r="J14" s="42">
        <v>1008.23723276336</v>
      </c>
      <c r="K14" s="42">
        <v>728.61976284897196</v>
      </c>
      <c r="L14" s="42">
        <v>436.44770627807998</v>
      </c>
      <c r="M14" s="42">
        <v>367.67157027130298</v>
      </c>
      <c r="N14" s="42">
        <v>643.84442884283897</v>
      </c>
      <c r="O14" s="42">
        <v>854.22707539036401</v>
      </c>
      <c r="P14" s="42">
        <v>675.040357869084</v>
      </c>
      <c r="Q14" s="42">
        <v>491.631404095329</v>
      </c>
      <c r="R14" s="42">
        <v>497.30577670692799</v>
      </c>
    </row>
    <row r="15" spans="1:18" s="18" customFormat="1" ht="17.100000000000001" customHeight="1" x14ac:dyDescent="0.2">
      <c r="A15" s="22" t="s">
        <v>10</v>
      </c>
      <c r="B15" s="42">
        <v>6247.5986903972998</v>
      </c>
      <c r="C15" s="42">
        <v>6555.9611467943696</v>
      </c>
      <c r="D15" s="42">
        <v>6988.5559012029998</v>
      </c>
      <c r="E15" s="42">
        <v>7207.7025748229898</v>
      </c>
      <c r="F15" s="42">
        <v>7236.2181924319002</v>
      </c>
      <c r="G15" s="42">
        <v>7200.6712807696904</v>
      </c>
      <c r="H15" s="42">
        <v>7112.2048375280901</v>
      </c>
      <c r="I15" s="42">
        <v>7207.7913066281399</v>
      </c>
      <c r="J15" s="42">
        <v>7468.6112243650396</v>
      </c>
      <c r="K15" s="42">
        <v>7640.9570317540401</v>
      </c>
      <c r="L15" s="42">
        <v>7721.0045569354997</v>
      </c>
      <c r="M15" s="42">
        <v>7873.4630559889201</v>
      </c>
      <c r="N15" s="42">
        <v>7843.2907802155696</v>
      </c>
      <c r="O15" s="42">
        <v>7832.8033593104301</v>
      </c>
      <c r="P15" s="42">
        <v>8140.3363512291698</v>
      </c>
      <c r="Q15" s="42">
        <v>8458.5406359208191</v>
      </c>
      <c r="R15" s="42">
        <v>8586.3323860467208</v>
      </c>
    </row>
    <row r="16" spans="1:18" s="18" customFormat="1" ht="17.100000000000001" customHeight="1" x14ac:dyDescent="0.2">
      <c r="A16" s="22" t="s">
        <v>11</v>
      </c>
      <c r="B16" s="42">
        <v>538.38539419946403</v>
      </c>
      <c r="C16" s="42">
        <v>540.26455467752101</v>
      </c>
      <c r="D16" s="42">
        <v>547.65874343070402</v>
      </c>
      <c r="E16" s="42">
        <v>560.14277104383495</v>
      </c>
      <c r="F16" s="42">
        <v>575.85163079057099</v>
      </c>
      <c r="G16" s="42">
        <v>533.40931298457997</v>
      </c>
      <c r="H16" s="42">
        <v>536.39430400625497</v>
      </c>
      <c r="I16" s="42">
        <v>540.96517799553305</v>
      </c>
      <c r="J16" s="42">
        <v>543.77951263948398</v>
      </c>
      <c r="K16" s="42">
        <v>543.60228601717199</v>
      </c>
      <c r="L16" s="42">
        <v>548.83006342672104</v>
      </c>
      <c r="M16" s="42">
        <v>560.25438283098504</v>
      </c>
      <c r="N16" s="42">
        <v>574.31655483165196</v>
      </c>
      <c r="O16" s="42">
        <v>591.817527951741</v>
      </c>
      <c r="P16" s="42">
        <v>608.33734973832304</v>
      </c>
      <c r="Q16" s="42">
        <v>616.35880586068902</v>
      </c>
      <c r="R16" s="42">
        <v>621.41008910584901</v>
      </c>
    </row>
    <row r="17" spans="1:18" s="18" customFormat="1" ht="17.100000000000001" customHeight="1" x14ac:dyDescent="0.2">
      <c r="A17" s="22" t="s">
        <v>12</v>
      </c>
      <c r="B17" s="42">
        <v>846.64033151579099</v>
      </c>
      <c r="C17" s="42">
        <v>862.46876200914801</v>
      </c>
      <c r="D17" s="42">
        <v>878.886411323728</v>
      </c>
      <c r="E17" s="42">
        <v>903.65784988251698</v>
      </c>
      <c r="F17" s="42">
        <v>935.61208889439297</v>
      </c>
      <c r="G17" s="42">
        <v>964.81667994259999</v>
      </c>
      <c r="H17" s="42">
        <v>986.25729288207401</v>
      </c>
      <c r="I17" s="42">
        <v>1009.25623366105</v>
      </c>
      <c r="J17" s="42">
        <v>1034.7214352295</v>
      </c>
      <c r="K17" s="42">
        <v>1060.25224184169</v>
      </c>
      <c r="L17" s="42">
        <v>1086.3986022787799</v>
      </c>
      <c r="M17" s="42">
        <v>1114.3213438482301</v>
      </c>
      <c r="N17" s="42">
        <v>1137.9438036806</v>
      </c>
      <c r="O17" s="42">
        <v>1210.46699276353</v>
      </c>
      <c r="P17" s="42">
        <v>1238.3099243634399</v>
      </c>
      <c r="Q17" s="42">
        <v>1257.8953481634701</v>
      </c>
      <c r="R17" s="42">
        <v>1268.93998679284</v>
      </c>
    </row>
    <row r="18" spans="1:18" s="18" customFormat="1" ht="17.100000000000001" customHeight="1" x14ac:dyDescent="0.2">
      <c r="A18" s="28" t="s">
        <v>84</v>
      </c>
      <c r="B18" s="42">
        <v>2232.19123294678</v>
      </c>
      <c r="C18" s="42">
        <v>2230.1258499872001</v>
      </c>
      <c r="D18" s="42">
        <v>2203.5212839988899</v>
      </c>
      <c r="E18" s="42">
        <v>2250.1656006457001</v>
      </c>
      <c r="F18" s="42">
        <v>2291.8569784388801</v>
      </c>
      <c r="G18" s="42">
        <v>2311.4239517392798</v>
      </c>
      <c r="H18" s="42">
        <v>2419.1433714966902</v>
      </c>
      <c r="I18" s="42">
        <v>2568.29146795831</v>
      </c>
      <c r="J18" s="42">
        <v>2660.5970503357498</v>
      </c>
      <c r="K18" s="42">
        <v>2689.33938655058</v>
      </c>
      <c r="L18" s="42">
        <v>2700.00657444737</v>
      </c>
      <c r="M18" s="42">
        <v>2716.9734231895</v>
      </c>
      <c r="N18" s="42">
        <v>2824.8360903094499</v>
      </c>
      <c r="O18" s="42">
        <v>3015.8729808203998</v>
      </c>
      <c r="P18" s="42">
        <v>3162.55470958564</v>
      </c>
      <c r="Q18" s="42">
        <v>3188.13395557988</v>
      </c>
      <c r="R18" s="42">
        <v>3188.7799215155701</v>
      </c>
    </row>
    <row r="19" spans="1:18" s="38" customFormat="1" ht="17.100000000000001" customHeight="1" x14ac:dyDescent="0.2">
      <c r="A19" s="37" t="s">
        <v>14</v>
      </c>
      <c r="B19" s="52">
        <v>16006.783448951024</v>
      </c>
      <c r="C19" s="52">
        <v>16637.744405603589</v>
      </c>
      <c r="D19" s="52">
        <v>17409.967017337247</v>
      </c>
      <c r="E19" s="52">
        <v>17980.221100568284</v>
      </c>
      <c r="F19" s="52">
        <v>18524.91124445184</v>
      </c>
      <c r="G19" s="52">
        <v>19045.5558886129</v>
      </c>
      <c r="H19" s="52">
        <v>19658.974685455123</v>
      </c>
      <c r="I19" s="52">
        <v>20390.012243863639</v>
      </c>
      <c r="J19" s="52">
        <v>21307.165597513314</v>
      </c>
      <c r="K19" s="52">
        <v>21444.340944572592</v>
      </c>
      <c r="L19" s="52">
        <v>22095.715872792105</v>
      </c>
      <c r="M19" s="52">
        <v>22747.87524436519</v>
      </c>
      <c r="N19" s="52">
        <v>23186.476470304911</v>
      </c>
      <c r="O19" s="52">
        <v>23640.916683407002</v>
      </c>
      <c r="P19" s="52">
        <v>24164.555497392106</v>
      </c>
      <c r="Q19" s="52">
        <v>24650.91134923053</v>
      </c>
      <c r="R19" s="52">
        <v>25166.163432178291</v>
      </c>
    </row>
    <row r="20" spans="1:18" s="18" customFormat="1" ht="17.100000000000001" customHeight="1" x14ac:dyDescent="0.2">
      <c r="A20" s="29" t="s">
        <v>64</v>
      </c>
      <c r="B20" s="42">
        <v>2932.3929770146101</v>
      </c>
      <c r="C20" s="42">
        <v>3243.6217583186899</v>
      </c>
      <c r="D20" s="42">
        <v>3697.0401613660702</v>
      </c>
      <c r="E20" s="42">
        <v>3896.6456873510401</v>
      </c>
      <c r="F20" s="42">
        <v>3881.4476141414102</v>
      </c>
      <c r="G20" s="42">
        <v>3939.4105666640198</v>
      </c>
      <c r="H20" s="42">
        <v>4274.8681655013197</v>
      </c>
      <c r="I20" s="42">
        <v>4750.12160494001</v>
      </c>
      <c r="J20" s="42">
        <v>4972.7230908626998</v>
      </c>
      <c r="K20" s="42">
        <v>4851.4031278631501</v>
      </c>
      <c r="L20" s="42">
        <v>4759.0877456169301</v>
      </c>
      <c r="M20" s="42">
        <v>4893.4108441122899</v>
      </c>
      <c r="N20" s="42">
        <v>5169.5307568237504</v>
      </c>
      <c r="O20" s="42">
        <v>5408.9678083106301</v>
      </c>
      <c r="P20" s="42">
        <v>5440.8497078791797</v>
      </c>
      <c r="Q20" s="42">
        <v>5497.0128783403497</v>
      </c>
      <c r="R20" s="42">
        <v>5683.1120862428697</v>
      </c>
    </row>
    <row r="21" spans="1:18" s="18" customFormat="1" ht="17.100000000000001" customHeight="1" x14ac:dyDescent="0.2">
      <c r="A21" s="29" t="s">
        <v>65</v>
      </c>
      <c r="B21" s="42">
        <v>1222.5707716736899</v>
      </c>
      <c r="C21" s="42">
        <v>1277.3910002784201</v>
      </c>
      <c r="D21" s="42">
        <v>1316.77294726781</v>
      </c>
      <c r="E21" s="42">
        <v>1358.74256103519</v>
      </c>
      <c r="F21" s="42">
        <v>1464.6308818473899</v>
      </c>
      <c r="G21" s="42">
        <v>1599.48349615487</v>
      </c>
      <c r="H21" s="42">
        <v>1688.1919915209301</v>
      </c>
      <c r="I21" s="42">
        <v>1709.61149121687</v>
      </c>
      <c r="J21" s="42">
        <v>1736.5868126038099</v>
      </c>
      <c r="K21" s="42">
        <v>1823.4048151690899</v>
      </c>
      <c r="L21" s="42">
        <v>1949.0387186774001</v>
      </c>
      <c r="M21" s="42">
        <v>2053.5139722713302</v>
      </c>
      <c r="N21" s="42">
        <v>2085.9363811993198</v>
      </c>
      <c r="O21" s="42">
        <v>2127.5509282293701</v>
      </c>
      <c r="P21" s="42">
        <v>2206.8734530492302</v>
      </c>
      <c r="Q21" s="42">
        <v>2233.5141977315502</v>
      </c>
      <c r="R21" s="42">
        <v>2201.1952577819702</v>
      </c>
    </row>
    <row r="22" spans="1:18" s="18" customFormat="1" ht="17.100000000000001" customHeight="1" x14ac:dyDescent="0.2">
      <c r="A22" s="29" t="s">
        <v>66</v>
      </c>
      <c r="B22" s="42">
        <v>874.37322907673297</v>
      </c>
      <c r="C22" s="42">
        <v>881.48137507322895</v>
      </c>
      <c r="D22" s="42">
        <v>867.72306345525601</v>
      </c>
      <c r="E22" s="42">
        <v>847.639772487595</v>
      </c>
      <c r="F22" s="42">
        <v>906.624405026766</v>
      </c>
      <c r="G22" s="42">
        <v>978.46353276919501</v>
      </c>
      <c r="H22" s="42">
        <v>1031.3655039821199</v>
      </c>
      <c r="I22" s="42">
        <v>1077.87019707175</v>
      </c>
      <c r="J22" s="42">
        <v>1079.8310707225801</v>
      </c>
      <c r="K22" s="42">
        <v>1072.85083391994</v>
      </c>
      <c r="L22" s="42">
        <v>1201.9741191146099</v>
      </c>
      <c r="M22" s="42">
        <v>1331.5264934813899</v>
      </c>
      <c r="N22" s="42">
        <v>1345.93971570503</v>
      </c>
      <c r="O22" s="42">
        <v>1350.9056581433599</v>
      </c>
      <c r="P22" s="42">
        <v>1356.9984530137499</v>
      </c>
      <c r="Q22" s="42">
        <v>1421.0057171067299</v>
      </c>
      <c r="R22" s="42">
        <v>1561.0591545447</v>
      </c>
    </row>
    <row r="23" spans="1:18" s="18" customFormat="1" ht="17.100000000000001" customHeight="1" x14ac:dyDescent="0.2">
      <c r="A23" s="29" t="s">
        <v>67</v>
      </c>
      <c r="B23" s="42">
        <v>692.863382686146</v>
      </c>
      <c r="C23" s="42">
        <v>683.73700370092604</v>
      </c>
      <c r="D23" s="42">
        <v>692.19681657613103</v>
      </c>
      <c r="E23" s="42">
        <v>676.47414645201297</v>
      </c>
      <c r="F23" s="42">
        <v>637.47465239783105</v>
      </c>
      <c r="G23" s="42">
        <v>637.29163507879196</v>
      </c>
      <c r="H23" s="42">
        <v>693.49580097096305</v>
      </c>
      <c r="I23" s="42">
        <v>758.95923444927098</v>
      </c>
      <c r="J23" s="42">
        <v>1118.826814709</v>
      </c>
      <c r="K23" s="42">
        <v>1156.39684200585</v>
      </c>
      <c r="L23" s="42">
        <v>1141.6571548695299</v>
      </c>
      <c r="M23" s="42">
        <v>1109.6929396298101</v>
      </c>
      <c r="N23" s="42">
        <v>1094.23359870849</v>
      </c>
      <c r="O23" s="42">
        <v>1061.4995161565801</v>
      </c>
      <c r="P23" s="42">
        <v>1022.2189962536399</v>
      </c>
      <c r="Q23" s="42">
        <v>1038.36618800204</v>
      </c>
      <c r="R23" s="42">
        <v>1089.2409997833799</v>
      </c>
    </row>
    <row r="24" spans="1:18" s="18" customFormat="1" ht="17.100000000000001" customHeight="1" x14ac:dyDescent="0.2">
      <c r="A24" s="29" t="s">
        <v>68</v>
      </c>
      <c r="B24" s="42">
        <v>1054.74369680567</v>
      </c>
      <c r="C24" s="42">
        <v>1129.9748209448401</v>
      </c>
      <c r="D24" s="42">
        <v>1207.9826827976699</v>
      </c>
      <c r="E24" s="42">
        <v>1252.8575983109599</v>
      </c>
      <c r="F24" s="42">
        <v>1327.2074805049299</v>
      </c>
      <c r="G24" s="42">
        <v>1418.6219449801099</v>
      </c>
      <c r="H24" s="42">
        <v>1436.99899059979</v>
      </c>
      <c r="I24" s="42">
        <v>1390.1872189917799</v>
      </c>
      <c r="J24" s="42">
        <v>1385.2965972015199</v>
      </c>
      <c r="K24" s="42">
        <v>1373.6924554854299</v>
      </c>
      <c r="L24" s="42">
        <v>1391.0990448710299</v>
      </c>
      <c r="M24" s="42">
        <v>1443.3627630953699</v>
      </c>
      <c r="N24" s="42">
        <v>1486.68289259424</v>
      </c>
      <c r="O24" s="42">
        <v>1474.7842568030101</v>
      </c>
      <c r="P24" s="42">
        <v>1483.10783326352</v>
      </c>
      <c r="Q24" s="42">
        <v>1566.3807223788999</v>
      </c>
      <c r="R24" s="42">
        <v>1665.3234212422001</v>
      </c>
    </row>
    <row r="25" spans="1:18" s="18" customFormat="1" ht="17.100000000000001" customHeight="1" x14ac:dyDescent="0.2">
      <c r="A25" s="29" t="s">
        <v>20</v>
      </c>
      <c r="B25" s="42">
        <v>2455.4973144933801</v>
      </c>
      <c r="C25" s="42">
        <v>2523.4245364697599</v>
      </c>
      <c r="D25" s="42">
        <v>2584.8015823988799</v>
      </c>
      <c r="E25" s="42">
        <v>2652.2306593582698</v>
      </c>
      <c r="F25" s="42">
        <v>2721.7257535216099</v>
      </c>
      <c r="G25" s="42">
        <v>2769.91111440648</v>
      </c>
      <c r="H25" s="42">
        <v>2820.1485394695101</v>
      </c>
      <c r="I25" s="42">
        <v>2889.8599213923399</v>
      </c>
      <c r="J25" s="42">
        <v>2961.3161004220301</v>
      </c>
      <c r="K25" s="42">
        <v>3023.9079591322302</v>
      </c>
      <c r="L25" s="42">
        <v>3073.1240806380702</v>
      </c>
      <c r="M25" s="42">
        <v>3099.39682427971</v>
      </c>
      <c r="N25" s="42">
        <v>3131.48073472234</v>
      </c>
      <c r="O25" s="42">
        <v>3195.7372098075298</v>
      </c>
      <c r="P25" s="42">
        <v>3271.9716069331398</v>
      </c>
      <c r="Q25" s="42">
        <v>3335.8073131874198</v>
      </c>
      <c r="R25" s="42">
        <v>3393.8256543112798</v>
      </c>
    </row>
    <row r="26" spans="1:18" s="18" customFormat="1" ht="17.100000000000001" customHeight="1" x14ac:dyDescent="0.2">
      <c r="A26" s="29" t="s">
        <v>70</v>
      </c>
      <c r="B26" s="42">
        <v>823.611234524059</v>
      </c>
      <c r="C26" s="42">
        <v>780.49056799371795</v>
      </c>
      <c r="D26" s="42">
        <v>722.32768719008595</v>
      </c>
      <c r="E26" s="42">
        <v>777.58000847154005</v>
      </c>
      <c r="F26" s="42">
        <v>912.05306522365402</v>
      </c>
      <c r="G26" s="42">
        <v>988.492798206663</v>
      </c>
      <c r="H26" s="42">
        <v>968.09246715268102</v>
      </c>
      <c r="I26" s="42">
        <v>908.43731949462597</v>
      </c>
      <c r="J26" s="42">
        <v>889.07897879078803</v>
      </c>
      <c r="K26" s="42">
        <v>964.99433504516799</v>
      </c>
      <c r="L26" s="42">
        <v>1067.2804225079899</v>
      </c>
      <c r="M26" s="42">
        <v>1078.2332104992799</v>
      </c>
      <c r="N26" s="42">
        <v>1059.46773732069</v>
      </c>
      <c r="O26" s="42">
        <v>1141.1421949958999</v>
      </c>
      <c r="P26" s="42">
        <v>1264.3054653935101</v>
      </c>
      <c r="Q26" s="42">
        <v>1251.39174545217</v>
      </c>
      <c r="R26" s="42">
        <v>1155.24396708941</v>
      </c>
    </row>
    <row r="27" spans="1:18" s="18" customFormat="1" ht="17.100000000000001" customHeight="1" x14ac:dyDescent="0.2">
      <c r="A27" s="29" t="s">
        <v>74</v>
      </c>
      <c r="B27" s="42">
        <v>759.83411840794304</v>
      </c>
      <c r="C27" s="42">
        <v>782.99002607966304</v>
      </c>
      <c r="D27" s="42">
        <v>800.58045250903297</v>
      </c>
      <c r="E27" s="42">
        <v>834.43425431681896</v>
      </c>
      <c r="F27" s="42">
        <v>884.36779326991802</v>
      </c>
      <c r="G27" s="42">
        <v>925.71160557060398</v>
      </c>
      <c r="H27" s="42">
        <v>958.57764166122604</v>
      </c>
      <c r="I27" s="42">
        <v>981.25238821690402</v>
      </c>
      <c r="J27" s="42">
        <v>996.82746975184</v>
      </c>
      <c r="K27" s="42">
        <v>1019.1303392564</v>
      </c>
      <c r="L27" s="42">
        <v>1045.1446708220501</v>
      </c>
      <c r="M27" s="42">
        <v>1047.8619162921</v>
      </c>
      <c r="N27" s="42">
        <v>1027.8600185001501</v>
      </c>
      <c r="O27" s="42">
        <v>1035.5179346513401</v>
      </c>
      <c r="P27" s="42">
        <v>1076.8778849436001</v>
      </c>
      <c r="Q27" s="42">
        <v>1107.6512401586999</v>
      </c>
      <c r="R27" s="42">
        <v>1122.19256073062</v>
      </c>
    </row>
    <row r="28" spans="1:18" s="18" customFormat="1" ht="17.100000000000001" customHeight="1" x14ac:dyDescent="0.2">
      <c r="A28" s="29" t="s">
        <v>23</v>
      </c>
      <c r="B28" s="42">
        <v>1144.5252915721701</v>
      </c>
      <c r="C28" s="42">
        <v>1182.15579866401</v>
      </c>
      <c r="D28" s="42">
        <v>1199.18121987617</v>
      </c>
      <c r="E28" s="42">
        <v>1265.4810787517299</v>
      </c>
      <c r="F28" s="42">
        <v>1343.2073028647201</v>
      </c>
      <c r="G28" s="42">
        <v>1336.5094716914</v>
      </c>
      <c r="H28" s="42">
        <v>1262.67901324237</v>
      </c>
      <c r="I28" s="42">
        <v>1243.4707536200101</v>
      </c>
      <c r="J28" s="42">
        <v>1295.22209181727</v>
      </c>
      <c r="K28" s="42">
        <v>1380.01121946732</v>
      </c>
      <c r="L28" s="42">
        <v>1497.40125208376</v>
      </c>
      <c r="M28" s="42">
        <v>1538.11458717505</v>
      </c>
      <c r="N28" s="42">
        <v>1527.03002985383</v>
      </c>
      <c r="O28" s="42">
        <v>1539.7502970646999</v>
      </c>
      <c r="P28" s="42">
        <v>1655.76422885241</v>
      </c>
      <c r="Q28" s="42">
        <v>1601.48997958263</v>
      </c>
      <c r="R28" s="42">
        <v>1416.6453672514799</v>
      </c>
    </row>
    <row r="29" spans="1:18" s="18" customFormat="1" ht="17.100000000000001" customHeight="1" x14ac:dyDescent="0.2">
      <c r="A29" s="29" t="s">
        <v>24</v>
      </c>
      <c r="B29" s="42">
        <v>1421.4147302382501</v>
      </c>
      <c r="C29" s="42">
        <v>1450.2540339192201</v>
      </c>
      <c r="D29" s="42">
        <v>1572.6209123666199</v>
      </c>
      <c r="E29" s="42">
        <v>1659.44260348489</v>
      </c>
      <c r="F29" s="42">
        <v>1643.2632776616899</v>
      </c>
      <c r="G29" s="42">
        <v>1602.0562662471</v>
      </c>
      <c r="H29" s="42">
        <v>1664.2551604571099</v>
      </c>
      <c r="I29" s="42">
        <v>1821.5630228492601</v>
      </c>
      <c r="J29" s="42">
        <v>1969.6287429818001</v>
      </c>
      <c r="K29" s="42">
        <v>1794.2771825884799</v>
      </c>
      <c r="L29" s="42">
        <v>1853.8745119714899</v>
      </c>
      <c r="M29" s="42">
        <v>1909.84080683459</v>
      </c>
      <c r="N29" s="42">
        <v>1963.5920477279799</v>
      </c>
      <c r="O29" s="42">
        <v>1999.45672100976</v>
      </c>
      <c r="P29" s="42">
        <v>2054.2355331592498</v>
      </c>
      <c r="Q29" s="42">
        <v>2219.0555638064002</v>
      </c>
      <c r="R29" s="42">
        <v>2431.1437024202401</v>
      </c>
    </row>
    <row r="30" spans="1:18" s="18" customFormat="1" ht="17.100000000000001" customHeight="1" x14ac:dyDescent="0.2">
      <c r="A30" s="29" t="s">
        <v>71</v>
      </c>
      <c r="B30" s="42">
        <v>1369.6841131246399</v>
      </c>
      <c r="C30" s="42">
        <v>1456.2388824465299</v>
      </c>
      <c r="D30" s="42">
        <v>1478.27891951733</v>
      </c>
      <c r="E30" s="42">
        <v>1476.87528616192</v>
      </c>
      <c r="F30" s="42">
        <v>1523.55712233602</v>
      </c>
      <c r="G30" s="42">
        <v>1560.6474284513799</v>
      </c>
      <c r="H30" s="42">
        <v>1549.2867231411301</v>
      </c>
      <c r="I30" s="42">
        <v>1510.5036328450001</v>
      </c>
      <c r="J30" s="42">
        <v>1498.7916866483899</v>
      </c>
      <c r="K30" s="42">
        <v>1534.1119394134901</v>
      </c>
      <c r="L30" s="42">
        <v>1623.1482012526401</v>
      </c>
      <c r="M30" s="42">
        <v>1692.13805859731</v>
      </c>
      <c r="N30" s="42">
        <v>1696.5564998678501</v>
      </c>
      <c r="O30" s="42">
        <v>1685.2573167968901</v>
      </c>
      <c r="P30" s="42">
        <v>1702.12911576897</v>
      </c>
      <c r="Q30" s="42">
        <v>1721.2747656229801</v>
      </c>
      <c r="R30" s="42">
        <v>1748.09647543356</v>
      </c>
    </row>
    <row r="31" spans="1:18" s="18" customFormat="1" ht="17.100000000000001" customHeight="1" x14ac:dyDescent="0.2">
      <c r="A31" s="29" t="s">
        <v>72</v>
      </c>
      <c r="B31" s="42">
        <v>66.667368636856096</v>
      </c>
      <c r="C31" s="42">
        <v>58.633338535071701</v>
      </c>
      <c r="D31" s="42">
        <v>53.816214242463701</v>
      </c>
      <c r="E31" s="42">
        <v>50.830194481594802</v>
      </c>
      <c r="F31" s="42">
        <v>52.984110949395102</v>
      </c>
      <c r="G31" s="42">
        <v>61.045141651021503</v>
      </c>
      <c r="H31" s="42">
        <v>73.999757007140104</v>
      </c>
      <c r="I31" s="42">
        <v>80.347236722902906</v>
      </c>
      <c r="J31" s="42">
        <v>78.043942476553397</v>
      </c>
      <c r="K31" s="42">
        <v>76.229533337719303</v>
      </c>
      <c r="L31" s="42">
        <v>79.731750653449396</v>
      </c>
      <c r="M31" s="42">
        <v>86.621390117041102</v>
      </c>
      <c r="N31" s="42">
        <v>89.475439013347994</v>
      </c>
      <c r="O31" s="42">
        <v>89.681923678668298</v>
      </c>
      <c r="P31" s="42">
        <v>81.9422263943638</v>
      </c>
      <c r="Q31" s="42">
        <v>82.709623704666996</v>
      </c>
      <c r="R31" s="42">
        <v>88.863340094826597</v>
      </c>
    </row>
    <row r="32" spans="1:18" s="18" customFormat="1" ht="17.100000000000001" customHeight="1" x14ac:dyDescent="0.2">
      <c r="A32" s="29" t="s">
        <v>27</v>
      </c>
      <c r="B32" s="42">
        <v>903.33078086787305</v>
      </c>
      <c r="C32" s="42">
        <v>897.64308396197305</v>
      </c>
      <c r="D32" s="42">
        <v>919.76247354998998</v>
      </c>
      <c r="E32" s="42">
        <v>923.28321531560903</v>
      </c>
      <c r="F32" s="42">
        <v>906.83063221050895</v>
      </c>
      <c r="G32" s="42">
        <v>899.59214326635094</v>
      </c>
      <c r="H32" s="42">
        <v>903.96105830547401</v>
      </c>
      <c r="I32" s="42">
        <v>931.60325481549296</v>
      </c>
      <c r="J32" s="42">
        <v>984.52175750205595</v>
      </c>
      <c r="K32" s="42">
        <v>1027.57097831288</v>
      </c>
      <c r="L32" s="42">
        <v>1060.6953607994899</v>
      </c>
      <c r="M32" s="42">
        <v>1106.7500460259701</v>
      </c>
      <c r="N32" s="42">
        <v>1147.01084443893</v>
      </c>
      <c r="O32" s="42">
        <v>1163.7167847282701</v>
      </c>
      <c r="P32" s="42">
        <v>1173.3861974877</v>
      </c>
      <c r="Q32" s="42">
        <v>1194.66415726736</v>
      </c>
      <c r="R32" s="42">
        <v>1223.8085224807201</v>
      </c>
    </row>
    <row r="33" spans="1:18" s="18" customFormat="1" ht="17.100000000000001" customHeight="1" x14ac:dyDescent="0.2">
      <c r="A33" s="30" t="s">
        <v>69</v>
      </c>
      <c r="B33" s="42">
        <v>285.27443982900502</v>
      </c>
      <c r="C33" s="42">
        <v>289.708179217539</v>
      </c>
      <c r="D33" s="42">
        <v>296.88188422373702</v>
      </c>
      <c r="E33" s="42">
        <v>307.70403458911602</v>
      </c>
      <c r="F33" s="42">
        <v>319.53715249599799</v>
      </c>
      <c r="G33" s="42">
        <v>328.31874347490799</v>
      </c>
      <c r="H33" s="42">
        <v>333.053872443361</v>
      </c>
      <c r="I33" s="42">
        <v>336.22496723741898</v>
      </c>
      <c r="J33" s="42">
        <v>340.470441022974</v>
      </c>
      <c r="K33" s="42">
        <v>346.359383575442</v>
      </c>
      <c r="L33" s="42">
        <v>352.458838913666</v>
      </c>
      <c r="M33" s="42">
        <v>357.41139195395101</v>
      </c>
      <c r="N33" s="42">
        <v>361.67977382896402</v>
      </c>
      <c r="O33" s="42">
        <v>366.948133030995</v>
      </c>
      <c r="P33" s="42">
        <v>373.89479499984299</v>
      </c>
      <c r="Q33" s="42">
        <v>380.58725688863098</v>
      </c>
      <c r="R33" s="42">
        <v>386.41292277103702</v>
      </c>
    </row>
    <row r="34" spans="1:18" s="18" customFormat="1" ht="17.100000000000001" customHeight="1" x14ac:dyDescent="0.2">
      <c r="A34" s="30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</row>
    <row r="35" spans="1:18" s="36" customFormat="1" ht="17.100000000000001" customHeight="1" x14ac:dyDescent="0.2">
      <c r="A35" s="37" t="s">
        <v>29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</row>
    <row r="36" spans="1:18" s="24" customFormat="1" ht="17.100000000000001" customHeight="1" thickBot="1" x14ac:dyDescent="0.25">
      <c r="A36" s="23" t="s">
        <v>30</v>
      </c>
      <c r="B36" s="43">
        <v>2878.4100863574899</v>
      </c>
      <c r="C36" s="43">
        <v>3108.7883842432602</v>
      </c>
      <c r="D36" s="43">
        <v>3209.1715874348802</v>
      </c>
      <c r="E36" s="43">
        <v>3207.8650168048098</v>
      </c>
      <c r="F36" s="43">
        <v>3247.7256160101801</v>
      </c>
      <c r="G36" s="43">
        <v>3366.4487993146699</v>
      </c>
      <c r="H36" s="43">
        <v>3614.1295925692898</v>
      </c>
      <c r="I36" s="43">
        <v>3809.8802548522299</v>
      </c>
      <c r="J36" s="43">
        <v>3746.7197338995702</v>
      </c>
      <c r="K36" s="43">
        <v>3688.9519883140301</v>
      </c>
      <c r="L36" s="43">
        <v>3756.2363328462302</v>
      </c>
      <c r="M36" s="43">
        <v>3913.6342298131099</v>
      </c>
      <c r="N36" s="43">
        <v>4095.0928472760902</v>
      </c>
      <c r="O36" s="43">
        <v>4180.3931907817996</v>
      </c>
      <c r="P36" s="43">
        <v>4266.7908188707897</v>
      </c>
      <c r="Q36" s="43">
        <v>4378.59258719641</v>
      </c>
      <c r="R36" s="43">
        <v>4412.0399651165799</v>
      </c>
    </row>
    <row r="37" spans="1:18" x14ac:dyDescent="0.2">
      <c r="A37" s="14" t="s">
        <v>63</v>
      </c>
    </row>
  </sheetData>
  <mergeCells count="4">
    <mergeCell ref="N3:Q3"/>
    <mergeCell ref="J3:M3"/>
    <mergeCell ref="F3:I3"/>
    <mergeCell ref="B3:E3"/>
  </mergeCells>
  <phoneticPr fontId="17" type="noConversion"/>
  <pageMargins left="0.31496062992125984" right="0.27559055118110237" top="0.51181102362204722" bottom="0.47244094488188981" header="0.31496062992125984" footer="0.31496062992125984"/>
  <pageSetup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R37"/>
  <sheetViews>
    <sheetView view="pageBreakPreview" zoomScaleSheetLayoutView="100" workbookViewId="0">
      <pane xSplit="1" ySplit="4" topLeftCell="B5" activePane="bottomRight" state="frozen"/>
      <selection activeCell="M38" sqref="M38"/>
      <selection pane="topRight" activeCell="M38" sqref="M38"/>
      <selection pane="bottomLeft" activeCell="M38" sqref="M38"/>
      <selection pane="bottomRight" activeCell="M38" sqref="M38"/>
    </sheetView>
  </sheetViews>
  <sheetFormatPr defaultColWidth="9.140625" defaultRowHeight="12" x14ac:dyDescent="0.2"/>
  <cols>
    <col min="1" max="1" width="27.42578125" style="26" customWidth="1"/>
    <col min="2" max="7" width="7.7109375" style="16" customWidth="1"/>
    <col min="8" max="47" width="7.7109375" style="26" customWidth="1"/>
    <col min="48" max="16384" width="9.140625" style="26"/>
  </cols>
  <sheetData>
    <row r="1" spans="1:18" ht="15.75" customHeight="1" x14ac:dyDescent="0.2">
      <c r="A1" s="17" t="s">
        <v>123</v>
      </c>
    </row>
    <row r="2" spans="1:18" ht="3" customHeight="1" thickBot="1" x14ac:dyDescent="0.25"/>
    <row r="3" spans="1:18" s="34" customFormat="1" ht="15" customHeight="1" x14ac:dyDescent="0.2">
      <c r="B3" s="116" t="s">
        <v>85</v>
      </c>
      <c r="C3" s="116"/>
      <c r="D3" s="116"/>
      <c r="E3" s="116"/>
      <c r="F3" s="116" t="s">
        <v>86</v>
      </c>
      <c r="G3" s="116"/>
      <c r="H3" s="116"/>
      <c r="I3" s="116"/>
      <c r="J3" s="115" t="s">
        <v>87</v>
      </c>
      <c r="K3" s="115"/>
      <c r="L3" s="115"/>
      <c r="M3" s="115"/>
      <c r="N3" s="115" t="s">
        <v>113</v>
      </c>
      <c r="O3" s="115"/>
      <c r="P3" s="115"/>
      <c r="Q3" s="115"/>
      <c r="R3" s="34" t="s">
        <v>115</v>
      </c>
    </row>
    <row r="4" spans="1:18" s="36" customFormat="1" x14ac:dyDescent="0.2">
      <c r="A4" s="35"/>
      <c r="B4" s="40" t="s">
        <v>57</v>
      </c>
      <c r="C4" s="40" t="s">
        <v>58</v>
      </c>
      <c r="D4" s="40" t="s">
        <v>59</v>
      </c>
      <c r="E4" s="40" t="s">
        <v>60</v>
      </c>
      <c r="F4" s="40" t="s">
        <v>57</v>
      </c>
      <c r="G4" s="40" t="s">
        <v>58</v>
      </c>
      <c r="H4" s="40" t="s">
        <v>59</v>
      </c>
      <c r="I4" s="40" t="s">
        <v>60</v>
      </c>
      <c r="J4" s="40" t="s">
        <v>57</v>
      </c>
      <c r="K4" s="40" t="s">
        <v>58</v>
      </c>
      <c r="L4" s="40" t="s">
        <v>59</v>
      </c>
      <c r="M4" s="40" t="s">
        <v>60</v>
      </c>
      <c r="N4" s="40" t="s">
        <v>57</v>
      </c>
      <c r="O4" s="40" t="s">
        <v>58</v>
      </c>
      <c r="P4" s="40" t="s">
        <v>59</v>
      </c>
      <c r="Q4" s="40" t="s">
        <v>60</v>
      </c>
      <c r="R4" s="40" t="s">
        <v>57</v>
      </c>
    </row>
    <row r="5" spans="1:18" s="19" customFormat="1" ht="17.100000000000001" customHeight="1" x14ac:dyDescent="0.2">
      <c r="A5" s="20" t="s">
        <v>78</v>
      </c>
      <c r="B5" s="48">
        <v>99.999999999999972</v>
      </c>
      <c r="C5" s="48">
        <v>100.00000000000003</v>
      </c>
      <c r="D5" s="48">
        <v>100</v>
      </c>
      <c r="E5" s="48">
        <v>100</v>
      </c>
      <c r="F5" s="48">
        <v>100.00000000000001</v>
      </c>
      <c r="G5" s="48">
        <v>100</v>
      </c>
      <c r="H5" s="48">
        <v>100.00000000000001</v>
      </c>
      <c r="I5" s="48">
        <v>99.999999999999986</v>
      </c>
      <c r="J5" s="48">
        <v>100</v>
      </c>
      <c r="K5" s="48">
        <v>100</v>
      </c>
      <c r="L5" s="48">
        <v>99.999999999999986</v>
      </c>
      <c r="M5" s="48">
        <v>100</v>
      </c>
      <c r="N5" s="48">
        <v>100.00000000000001</v>
      </c>
      <c r="O5" s="48">
        <v>100.00000000000001</v>
      </c>
      <c r="P5" s="48">
        <v>100</v>
      </c>
      <c r="Q5" s="48">
        <v>99.999999999999986</v>
      </c>
      <c r="R5" s="48">
        <v>100</v>
      </c>
    </row>
    <row r="6" spans="1:18" s="38" customFormat="1" ht="17.100000000000001" customHeight="1" x14ac:dyDescent="0.2">
      <c r="A6" s="37" t="s">
        <v>79</v>
      </c>
      <c r="B6" s="49">
        <v>24.353007525791853</v>
      </c>
      <c r="C6" s="49">
        <v>24.082973373048205</v>
      </c>
      <c r="D6" s="49">
        <v>23.598263735582066</v>
      </c>
      <c r="E6" s="49">
        <v>23.902774483933808</v>
      </c>
      <c r="F6" s="49">
        <v>24.553783339970195</v>
      </c>
      <c r="G6" s="49">
        <v>24.88785813257461</v>
      </c>
      <c r="H6" s="49">
        <v>24.536713620871438</v>
      </c>
      <c r="I6" s="49">
        <v>23.9152148763885</v>
      </c>
      <c r="J6" s="49">
        <v>23.657113265140179</v>
      </c>
      <c r="K6" s="49">
        <v>24.518331996680818</v>
      </c>
      <c r="L6" s="49">
        <v>25.353514678175507</v>
      </c>
      <c r="M6" s="49">
        <v>25.863508981853681</v>
      </c>
      <c r="N6" s="49">
        <v>25.995675424934074</v>
      </c>
      <c r="O6" s="49">
        <v>26.005903148415189</v>
      </c>
      <c r="P6" s="49">
        <v>26.004732937476696</v>
      </c>
      <c r="Q6" s="49">
        <v>25.909789237893744</v>
      </c>
      <c r="R6" s="49">
        <v>25.908645181794622</v>
      </c>
    </row>
    <row r="7" spans="1:18" s="18" customFormat="1" ht="17.100000000000001" customHeight="1" x14ac:dyDescent="0.2">
      <c r="A7" s="28" t="s">
        <v>2</v>
      </c>
      <c r="B7" s="45">
        <v>2.613523239620998</v>
      </c>
      <c r="C7" s="45">
        <v>2.7971105209522569</v>
      </c>
      <c r="D7" s="45">
        <v>2.7761457499687903</v>
      </c>
      <c r="E7" s="45">
        <v>2.7066235118390956</v>
      </c>
      <c r="F7" s="45">
        <v>2.6315004496081653</v>
      </c>
      <c r="G7" s="45">
        <v>2.4796183611631983</v>
      </c>
      <c r="H7" s="45">
        <v>2.4277992990929609</v>
      </c>
      <c r="I7" s="45">
        <v>2.6653231033233955</v>
      </c>
      <c r="J7" s="45">
        <v>2.9849816553472839</v>
      </c>
      <c r="K7" s="45">
        <v>3.3860972735877923</v>
      </c>
      <c r="L7" s="45">
        <v>3.7625538031980423</v>
      </c>
      <c r="M7" s="45">
        <v>3.9825729657280777</v>
      </c>
      <c r="N7" s="45">
        <v>4.1740950014038924</v>
      </c>
      <c r="O7" s="45">
        <v>4.5893260580954536</v>
      </c>
      <c r="P7" s="45">
        <v>5.1135753329627223</v>
      </c>
      <c r="Q7" s="45">
        <v>5.4293735394260247</v>
      </c>
      <c r="R7" s="45">
        <v>5.6270668842106106</v>
      </c>
    </row>
    <row r="8" spans="1:18" s="18" customFormat="1" ht="17.100000000000001" customHeight="1" x14ac:dyDescent="0.2">
      <c r="A8" s="28" t="s">
        <v>3</v>
      </c>
      <c r="B8" s="45">
        <v>11.522655603125777</v>
      </c>
      <c r="C8" s="45">
        <v>11.319047793175322</v>
      </c>
      <c r="D8" s="45">
        <v>11.270924357288731</v>
      </c>
      <c r="E8" s="45">
        <v>11.762211679864713</v>
      </c>
      <c r="F8" s="45">
        <v>12.285356402311818</v>
      </c>
      <c r="G8" s="45">
        <v>12.426413595423226</v>
      </c>
      <c r="H8" s="45">
        <v>12.122121835409587</v>
      </c>
      <c r="I8" s="45">
        <v>11.674886687304049</v>
      </c>
      <c r="J8" s="45">
        <v>11.349645587399355</v>
      </c>
      <c r="K8" s="45">
        <v>11.44640126885438</v>
      </c>
      <c r="L8" s="45">
        <v>11.546640984980362</v>
      </c>
      <c r="M8" s="45">
        <v>11.743423519105091</v>
      </c>
      <c r="N8" s="45">
        <v>11.792640695731579</v>
      </c>
      <c r="O8" s="45">
        <v>11.37491855462755</v>
      </c>
      <c r="P8" s="45">
        <v>10.619129920383612</v>
      </c>
      <c r="Q8" s="45">
        <v>10.060019256978418</v>
      </c>
      <c r="R8" s="45">
        <v>9.8986606754706425</v>
      </c>
    </row>
    <row r="9" spans="1:18" s="18" customFormat="1" ht="17.100000000000001" customHeight="1" x14ac:dyDescent="0.2">
      <c r="A9" s="28" t="s">
        <v>4</v>
      </c>
      <c r="B9" s="45">
        <v>4.1059973421745815</v>
      </c>
      <c r="C9" s="45">
        <v>4.0036145036835489</v>
      </c>
      <c r="D9" s="45">
        <v>3.8562566676914636</v>
      </c>
      <c r="E9" s="45">
        <v>3.8277667490635761</v>
      </c>
      <c r="F9" s="45">
        <v>3.9135457424799278</v>
      </c>
      <c r="G9" s="45">
        <v>4.045567130002822</v>
      </c>
      <c r="H9" s="45">
        <v>4.1273152493515726</v>
      </c>
      <c r="I9" s="45">
        <v>4.1202920790080846</v>
      </c>
      <c r="J9" s="45">
        <v>4.0877386149185524</v>
      </c>
      <c r="K9" s="45">
        <v>4.1644762655614365</v>
      </c>
      <c r="L9" s="45">
        <v>4.2116033783055897</v>
      </c>
      <c r="M9" s="45">
        <v>4.2556226098720469</v>
      </c>
      <c r="N9" s="45">
        <v>4.3234672317681877</v>
      </c>
      <c r="O9" s="45">
        <v>4.4052589446215418</v>
      </c>
      <c r="P9" s="45">
        <v>4.5062136230672278</v>
      </c>
      <c r="Q9" s="45">
        <v>4.6042780043977967</v>
      </c>
      <c r="R9" s="45">
        <v>4.6759532441136216</v>
      </c>
    </row>
    <row r="10" spans="1:18" s="18" customFormat="1" ht="17.100000000000001" customHeight="1" x14ac:dyDescent="0.2">
      <c r="A10" s="28" t="s">
        <v>5</v>
      </c>
      <c r="B10" s="45">
        <v>1.38060462336027E-2</v>
      </c>
      <c r="C10" s="45">
        <v>1.3312537912737486E-2</v>
      </c>
      <c r="D10" s="45">
        <v>1.2762322852179825E-2</v>
      </c>
      <c r="E10" s="45">
        <v>1.2401158693964751E-2</v>
      </c>
      <c r="F10" s="45">
        <v>1.2251609643150793E-2</v>
      </c>
      <c r="G10" s="45">
        <v>1.2282706830246484E-2</v>
      </c>
      <c r="H10" s="45">
        <v>1.2208148492375457E-2</v>
      </c>
      <c r="I10" s="45">
        <v>1.1936175005639373E-2</v>
      </c>
      <c r="J10" s="45">
        <v>1.1655919417319261E-2</v>
      </c>
      <c r="K10" s="45">
        <v>1.1672850606015441E-2</v>
      </c>
      <c r="L10" s="45">
        <v>1.159917026853177E-2</v>
      </c>
      <c r="M10" s="45">
        <v>1.1558627866872236E-2</v>
      </c>
      <c r="N10" s="45">
        <v>1.1289125993529811E-2</v>
      </c>
      <c r="O10" s="45">
        <v>1.0845843309695307E-2</v>
      </c>
      <c r="P10" s="45">
        <v>1.0529338530398313E-2</v>
      </c>
      <c r="Q10" s="45">
        <v>1.0253110649812918E-2</v>
      </c>
      <c r="R10" s="45">
        <v>9.8051978000814697E-3</v>
      </c>
    </row>
    <row r="11" spans="1:18" s="18" customFormat="1" ht="17.100000000000001" customHeight="1" x14ac:dyDescent="0.2">
      <c r="A11" s="28" t="s">
        <v>6</v>
      </c>
      <c r="B11" s="45">
        <v>3.8648434515893304</v>
      </c>
      <c r="C11" s="45">
        <v>3.9112086816514098</v>
      </c>
      <c r="D11" s="45">
        <v>3.8606187171620303</v>
      </c>
      <c r="E11" s="45">
        <v>3.7476488069456853</v>
      </c>
      <c r="F11" s="45">
        <v>3.7102034111192146</v>
      </c>
      <c r="G11" s="45">
        <v>3.7381651256707817</v>
      </c>
      <c r="H11" s="45">
        <v>3.6787948581191707</v>
      </c>
      <c r="I11" s="45">
        <v>3.609822590788494</v>
      </c>
      <c r="J11" s="45">
        <v>3.6205191628527902</v>
      </c>
      <c r="K11" s="45">
        <v>3.688063809685528</v>
      </c>
      <c r="L11" s="45">
        <v>3.7449371740153046</v>
      </c>
      <c r="M11" s="45">
        <v>3.7898161843188736</v>
      </c>
      <c r="N11" s="45">
        <v>3.7600878294610554</v>
      </c>
      <c r="O11" s="45">
        <v>3.7312496447592243</v>
      </c>
      <c r="P11" s="45">
        <v>3.7512809093288428</v>
      </c>
      <c r="Q11" s="45">
        <v>3.8125591856717129</v>
      </c>
      <c r="R11" s="45">
        <v>3.8850373168786652</v>
      </c>
    </row>
    <row r="12" spans="1:18" s="18" customFormat="1" ht="17.100000000000001" customHeight="1" x14ac:dyDescent="0.2">
      <c r="A12" s="28" t="s">
        <v>7</v>
      </c>
      <c r="B12" s="45">
        <v>2.2321818430475631</v>
      </c>
      <c r="C12" s="45">
        <v>2.0386793356729287</v>
      </c>
      <c r="D12" s="45">
        <v>1.8215559206188694</v>
      </c>
      <c r="E12" s="45">
        <v>1.846122577526774</v>
      </c>
      <c r="F12" s="45">
        <v>2.0009257248079222</v>
      </c>
      <c r="G12" s="45">
        <v>2.1858112134843353</v>
      </c>
      <c r="H12" s="45">
        <v>2.1684742304057707</v>
      </c>
      <c r="I12" s="45">
        <v>1.8329542409588371</v>
      </c>
      <c r="J12" s="45">
        <v>1.6025723252048774</v>
      </c>
      <c r="K12" s="45">
        <v>1.8216205283856701</v>
      </c>
      <c r="L12" s="45">
        <v>2.0761801674076787</v>
      </c>
      <c r="M12" s="45">
        <v>2.0805150749627179</v>
      </c>
      <c r="N12" s="45">
        <v>1.9340955405758302</v>
      </c>
      <c r="O12" s="45">
        <v>1.8943041030017265</v>
      </c>
      <c r="P12" s="45">
        <v>2.0040038132038962</v>
      </c>
      <c r="Q12" s="45">
        <v>1.9933061407699824</v>
      </c>
      <c r="R12" s="45">
        <v>1.8121218633209999</v>
      </c>
    </row>
    <row r="13" spans="1:18" s="38" customFormat="1" ht="17.100000000000001" customHeight="1" x14ac:dyDescent="0.2">
      <c r="A13" s="37" t="s">
        <v>80</v>
      </c>
      <c r="B13" s="49">
        <v>26.673174862009066</v>
      </c>
      <c r="C13" s="49">
        <v>26.708949240022939</v>
      </c>
      <c r="D13" s="49">
        <v>27.132789463905862</v>
      </c>
      <c r="E13" s="49">
        <v>26.982178465795535</v>
      </c>
      <c r="F13" s="49">
        <v>26.131290227179516</v>
      </c>
      <c r="G13" s="49">
        <v>25.301412620802203</v>
      </c>
      <c r="H13" s="49">
        <v>25.177830899715357</v>
      </c>
      <c r="I13" s="49">
        <v>25.620896024985036</v>
      </c>
      <c r="J13" s="49">
        <v>25.702313567271371</v>
      </c>
      <c r="K13" s="49">
        <v>25.288534375316967</v>
      </c>
      <c r="L13" s="49">
        <v>24.31983248316163</v>
      </c>
      <c r="M13" s="49">
        <v>23.834128400046563</v>
      </c>
      <c r="N13" s="49">
        <v>23.913418009914192</v>
      </c>
      <c r="O13" s="49">
        <v>24.180713031546688</v>
      </c>
      <c r="P13" s="49">
        <v>24.208519685239217</v>
      </c>
      <c r="Q13" s="49">
        <v>24.120440244839472</v>
      </c>
      <c r="R13" s="49">
        <v>23.989834784178484</v>
      </c>
    </row>
    <row r="14" spans="1:18" s="18" customFormat="1" ht="17.100000000000001" customHeight="1" x14ac:dyDescent="0.2">
      <c r="A14" s="28" t="s">
        <v>9</v>
      </c>
      <c r="B14" s="45">
        <v>1.0913516484029737</v>
      </c>
      <c r="C14" s="45">
        <v>1.3185546931660579</v>
      </c>
      <c r="D14" s="45">
        <v>1.7598410983056603</v>
      </c>
      <c r="E14" s="45">
        <v>1.6652020371137062</v>
      </c>
      <c r="F14" s="45">
        <v>1.1267833440938986</v>
      </c>
      <c r="G14" s="45">
        <v>0.83094970973710924</v>
      </c>
      <c r="H14" s="45">
        <v>1.2938054397103742</v>
      </c>
      <c r="I14" s="45">
        <v>2.0022225791337189</v>
      </c>
      <c r="J14" s="45">
        <v>2.037915903287983</v>
      </c>
      <c r="K14" s="45">
        <v>1.455110128956802</v>
      </c>
      <c r="L14" s="45">
        <v>0.84964384977073604</v>
      </c>
      <c r="M14" s="45">
        <v>0.6936872299021708</v>
      </c>
      <c r="N14" s="45">
        <v>1.1821442803466899</v>
      </c>
      <c r="O14" s="45">
        <v>1.5294729604146489</v>
      </c>
      <c r="P14" s="45">
        <v>1.1820778162543617</v>
      </c>
      <c r="Q14" s="45">
        <v>0.84626690471614729</v>
      </c>
      <c r="R14" s="45">
        <v>0.84236946375851141</v>
      </c>
    </row>
    <row r="15" spans="1:18" s="18" customFormat="1" ht="17.100000000000001" customHeight="1" x14ac:dyDescent="0.2">
      <c r="A15" s="22" t="s">
        <v>10</v>
      </c>
      <c r="B15" s="45">
        <v>16.201515658586167</v>
      </c>
      <c r="C15" s="45">
        <v>16.337361444183863</v>
      </c>
      <c r="D15" s="45">
        <v>16.698989977645599</v>
      </c>
      <c r="E15" s="45">
        <v>16.707816323085531</v>
      </c>
      <c r="F15" s="45">
        <v>16.390002281251455</v>
      </c>
      <c r="G15" s="45">
        <v>16.003507609185704</v>
      </c>
      <c r="H15" s="45">
        <v>15.367114564759088</v>
      </c>
      <c r="I15" s="45">
        <v>15.030363509384486</v>
      </c>
      <c r="J15" s="45">
        <v>15.096051896330811</v>
      </c>
      <c r="K15" s="45">
        <v>15.259583309070395</v>
      </c>
      <c r="L15" s="45">
        <v>15.030675935486174</v>
      </c>
      <c r="M15" s="45">
        <v>14.854890121136801</v>
      </c>
      <c r="N15" s="45">
        <v>14.400841134234641</v>
      </c>
      <c r="O15" s="45">
        <v>14.024445358203721</v>
      </c>
      <c r="P15" s="45">
        <v>14.254719596340262</v>
      </c>
      <c r="Q15" s="45">
        <v>14.560060530609368</v>
      </c>
      <c r="R15" s="45">
        <v>14.544098513355866</v>
      </c>
    </row>
    <row r="16" spans="1:18" s="18" customFormat="1" ht="17.100000000000001" customHeight="1" x14ac:dyDescent="0.2">
      <c r="A16" s="22" t="s">
        <v>11</v>
      </c>
      <c r="B16" s="45">
        <v>1.3961619218410468</v>
      </c>
      <c r="C16" s="45">
        <v>1.3463315458426011</v>
      </c>
      <c r="D16" s="45">
        <v>1.3086176882616112</v>
      </c>
      <c r="E16" s="45">
        <v>1.2984390568494544</v>
      </c>
      <c r="F16" s="45">
        <v>1.3043014032096094</v>
      </c>
      <c r="G16" s="45">
        <v>1.1855033602154346</v>
      </c>
      <c r="H16" s="45">
        <v>1.1589700957506737</v>
      </c>
      <c r="I16" s="45">
        <v>1.1280714056904961</v>
      </c>
      <c r="J16" s="45">
        <v>1.0991231831946142</v>
      </c>
      <c r="K16" s="45">
        <v>1.0856158902618427</v>
      </c>
      <c r="L16" s="45">
        <v>1.0684214425970424</v>
      </c>
      <c r="M16" s="45">
        <v>1.0570338919046689</v>
      </c>
      <c r="N16" s="45">
        <v>1.0544861460133528</v>
      </c>
      <c r="O16" s="45">
        <v>1.0596349993799778</v>
      </c>
      <c r="P16" s="45">
        <v>1.0652727315365995</v>
      </c>
      <c r="Q16" s="45">
        <v>1.0609657041540927</v>
      </c>
      <c r="R16" s="45">
        <v>1.0525855681799292</v>
      </c>
    </row>
    <row r="17" spans="1:18" s="18" customFormat="1" ht="17.100000000000001" customHeight="1" x14ac:dyDescent="0.2">
      <c r="A17" s="22" t="s">
        <v>12</v>
      </c>
      <c r="B17" s="45">
        <v>2.1955406017558055</v>
      </c>
      <c r="C17" s="45">
        <v>2.1492598238095075</v>
      </c>
      <c r="D17" s="45">
        <v>2.1000784112862929</v>
      </c>
      <c r="E17" s="45">
        <v>2.0947242506218813</v>
      </c>
      <c r="F17" s="45">
        <v>2.1191572536305681</v>
      </c>
      <c r="G17" s="45">
        <v>2.1443071731612546</v>
      </c>
      <c r="H17" s="45">
        <v>2.1309747337529674</v>
      </c>
      <c r="I17" s="45">
        <v>2.1045959047244214</v>
      </c>
      <c r="J17" s="45">
        <v>2.091447528224823</v>
      </c>
      <c r="K17" s="45">
        <v>2.1174058885262319</v>
      </c>
      <c r="L17" s="45">
        <v>2.1149197888957918</v>
      </c>
      <c r="M17" s="45">
        <v>2.1023939535617546</v>
      </c>
      <c r="N17" s="45">
        <v>2.0893459640470726</v>
      </c>
      <c r="O17" s="45">
        <v>2.1673119340781994</v>
      </c>
      <c r="P17" s="45">
        <v>2.168431374767553</v>
      </c>
      <c r="Q17" s="45">
        <v>2.1652709608858252</v>
      </c>
      <c r="R17" s="45">
        <v>2.1494145981866408</v>
      </c>
    </row>
    <row r="18" spans="1:18" s="18" customFormat="1" ht="17.100000000000001" customHeight="1" x14ac:dyDescent="0.2">
      <c r="A18" s="28" t="s">
        <v>13</v>
      </c>
      <c r="B18" s="45">
        <v>5.7886050314230735</v>
      </c>
      <c r="C18" s="45">
        <v>5.5574417330209087</v>
      </c>
      <c r="D18" s="45">
        <v>5.2652622884066957</v>
      </c>
      <c r="E18" s="45">
        <v>5.2159967981249649</v>
      </c>
      <c r="F18" s="45">
        <v>5.1910459449939843</v>
      </c>
      <c r="G18" s="45">
        <v>5.1371447685026999</v>
      </c>
      <c r="H18" s="45">
        <v>5.226966065742249</v>
      </c>
      <c r="I18" s="45">
        <v>5.3556426260519157</v>
      </c>
      <c r="J18" s="45">
        <v>5.3777750562331397</v>
      </c>
      <c r="K18" s="45">
        <v>5.3708191585016962</v>
      </c>
      <c r="L18" s="45">
        <v>5.2561714664118888</v>
      </c>
      <c r="M18" s="45">
        <v>5.1261232035411659</v>
      </c>
      <c r="N18" s="45">
        <v>5.186600485272435</v>
      </c>
      <c r="O18" s="45">
        <v>5.3998477794701394</v>
      </c>
      <c r="P18" s="45">
        <v>5.5380181663404411</v>
      </c>
      <c r="Q18" s="45">
        <v>5.4878761444740389</v>
      </c>
      <c r="R18" s="45">
        <v>5.4013666406975354</v>
      </c>
    </row>
    <row r="19" spans="1:18" s="38" customFormat="1" ht="17.100000000000001" customHeight="1" x14ac:dyDescent="0.2">
      <c r="A19" s="37" t="s">
        <v>81</v>
      </c>
      <c r="B19" s="49">
        <v>41.509412742911984</v>
      </c>
      <c r="C19" s="49">
        <v>41.461021181189054</v>
      </c>
      <c r="D19" s="49">
        <v>41.600706761694433</v>
      </c>
      <c r="E19" s="49">
        <v>41.679054938548063</v>
      </c>
      <c r="F19" s="49">
        <v>41.958842240839992</v>
      </c>
      <c r="G19" s="49">
        <v>42.328789455864168</v>
      </c>
      <c r="H19" s="49">
        <v>42.476520729974617</v>
      </c>
      <c r="I19" s="49">
        <v>42.519168903273858</v>
      </c>
      <c r="J19" s="49">
        <v>43.067454974016478</v>
      </c>
      <c r="K19" s="49">
        <v>42.826010641326199</v>
      </c>
      <c r="L19" s="49">
        <v>43.014292039005539</v>
      </c>
      <c r="M19" s="49">
        <v>42.918495310311698</v>
      </c>
      <c r="N19" s="49">
        <v>42.572024099092936</v>
      </c>
      <c r="O19" s="49">
        <v>42.328490712101413</v>
      </c>
      <c r="P19" s="49">
        <v>42.315077402608139</v>
      </c>
      <c r="Q19" s="49">
        <v>42.4327052181158</v>
      </c>
      <c r="R19" s="49">
        <v>42.628114508543476</v>
      </c>
    </row>
    <row r="20" spans="1:18" s="18" customFormat="1" ht="17.100000000000001" customHeight="1" x14ac:dyDescent="0.2">
      <c r="A20" s="29" t="s">
        <v>64</v>
      </c>
      <c r="B20" s="45">
        <v>7.6043953987078323</v>
      </c>
      <c r="C20" s="45">
        <v>8.083059046160292</v>
      </c>
      <c r="D20" s="45">
        <v>8.8339905231319662</v>
      </c>
      <c r="E20" s="45">
        <v>9.0326202759557415</v>
      </c>
      <c r="F20" s="45">
        <v>8.7914617219351392</v>
      </c>
      <c r="G20" s="45">
        <v>8.7553485669707296</v>
      </c>
      <c r="H20" s="45">
        <v>9.2365715483712467</v>
      </c>
      <c r="I20" s="45">
        <v>9.9053997818131645</v>
      </c>
      <c r="J20" s="45">
        <v>10.051197416843447</v>
      </c>
      <c r="K20" s="45">
        <v>9.6886279935693089</v>
      </c>
      <c r="L20" s="45">
        <v>9.264637149923276</v>
      </c>
      <c r="M20" s="45">
        <v>9.2324152523425074</v>
      </c>
      <c r="N20" s="45">
        <v>9.4916270802231413</v>
      </c>
      <c r="O20" s="45">
        <v>9.6846263071020839</v>
      </c>
      <c r="P20" s="45">
        <v>9.527589967450977</v>
      </c>
      <c r="Q20" s="45">
        <v>9.4622516686014233</v>
      </c>
      <c r="R20" s="45">
        <v>9.626431674026497</v>
      </c>
    </row>
    <row r="21" spans="1:18" s="18" customFormat="1" ht="17.100000000000001" customHeight="1" x14ac:dyDescent="0.2">
      <c r="A21" s="29" t="s">
        <v>65</v>
      </c>
      <c r="B21" s="45">
        <v>3.1704180249998508</v>
      </c>
      <c r="C21" s="45">
        <v>3.1832401092401845</v>
      </c>
      <c r="D21" s="45">
        <v>3.1463979912466469</v>
      </c>
      <c r="E21" s="45">
        <v>3.1496334517788145</v>
      </c>
      <c r="F21" s="45">
        <v>3.3173824857542762</v>
      </c>
      <c r="G21" s="45">
        <v>3.5548555549039413</v>
      </c>
      <c r="H21" s="45">
        <v>3.6476226899600284</v>
      </c>
      <c r="I21" s="45">
        <v>3.5650424769070153</v>
      </c>
      <c r="J21" s="45">
        <v>3.510104336402863</v>
      </c>
      <c r="K21" s="45">
        <v>3.6414807160413432</v>
      </c>
      <c r="L21" s="45">
        <v>3.7942432425894927</v>
      </c>
      <c r="M21" s="45">
        <v>3.8743719508668386</v>
      </c>
      <c r="N21" s="45">
        <v>3.8299279324878097</v>
      </c>
      <c r="O21" s="45">
        <v>3.8093285853119143</v>
      </c>
      <c r="P21" s="45">
        <v>3.8645039836804571</v>
      </c>
      <c r="Q21" s="45">
        <v>3.8446468858757887</v>
      </c>
      <c r="R21" s="45">
        <v>3.7285303243487236</v>
      </c>
    </row>
    <row r="22" spans="1:18" s="18" customFormat="1" ht="17.100000000000001" customHeight="1" x14ac:dyDescent="0.2">
      <c r="A22" s="29" t="s">
        <v>66</v>
      </c>
      <c r="B22" s="45">
        <v>2.2674586292024426</v>
      </c>
      <c r="C22" s="45">
        <v>2.1966389837330196</v>
      </c>
      <c r="D22" s="45">
        <v>2.0734038540804907</v>
      </c>
      <c r="E22" s="45">
        <v>1.9648715356727309</v>
      </c>
      <c r="F22" s="45">
        <v>2.0535002775576938</v>
      </c>
      <c r="G22" s="45">
        <v>2.17463733329995</v>
      </c>
      <c r="H22" s="45">
        <v>2.2284386093894102</v>
      </c>
      <c r="I22" s="45">
        <v>2.2476761866041244</v>
      </c>
      <c r="J22" s="45">
        <v>2.1826261125654476</v>
      </c>
      <c r="K22" s="45">
        <v>2.1425662532025553</v>
      </c>
      <c r="L22" s="45">
        <v>2.3399135868952037</v>
      </c>
      <c r="M22" s="45">
        <v>2.512195664524429</v>
      </c>
      <c r="N22" s="45">
        <v>2.4712412895639644</v>
      </c>
      <c r="O22" s="45">
        <v>2.418763974739651</v>
      </c>
      <c r="P22" s="45">
        <v>2.3762694323383431</v>
      </c>
      <c r="Q22" s="45">
        <v>2.446040061278679</v>
      </c>
      <c r="R22" s="45">
        <v>2.6442253931107711</v>
      </c>
    </row>
    <row r="23" spans="1:18" s="18" customFormat="1" ht="17.100000000000001" customHeight="1" x14ac:dyDescent="0.2">
      <c r="A23" s="29" t="s">
        <v>67</v>
      </c>
      <c r="B23" s="45">
        <v>1.7967602434363017</v>
      </c>
      <c r="C23" s="45">
        <v>1.7038628375165497</v>
      </c>
      <c r="D23" s="45">
        <v>1.6539880149736306</v>
      </c>
      <c r="E23" s="45">
        <v>1.5681010237182078</v>
      </c>
      <c r="F23" s="45">
        <v>1.4438772752828042</v>
      </c>
      <c r="G23" s="45">
        <v>1.416382047392069</v>
      </c>
      <c r="H23" s="45">
        <v>1.4984142986809843</v>
      </c>
      <c r="I23" s="45">
        <v>1.5826530898704936</v>
      </c>
      <c r="J23" s="45">
        <v>2.2614468942704256</v>
      </c>
      <c r="K23" s="45">
        <v>2.3094141055369057</v>
      </c>
      <c r="L23" s="45">
        <v>2.2224930185877114</v>
      </c>
      <c r="M23" s="45">
        <v>2.0936615272314452</v>
      </c>
      <c r="N23" s="45">
        <v>2.0090909109849076</v>
      </c>
      <c r="O23" s="45">
        <v>1.9005892627704413</v>
      </c>
      <c r="P23" s="45">
        <v>1.7900298622731705</v>
      </c>
      <c r="Q23" s="45">
        <v>1.7873856970129633</v>
      </c>
      <c r="R23" s="45">
        <v>1.8450285515827354</v>
      </c>
    </row>
    <row r="24" spans="1:18" s="18" customFormat="1" ht="17.100000000000001" customHeight="1" x14ac:dyDescent="0.2">
      <c r="A24" s="29" t="s">
        <v>68</v>
      </c>
      <c r="B24" s="45">
        <v>2.7352023339555163</v>
      </c>
      <c r="C24" s="45">
        <v>2.815881098018628</v>
      </c>
      <c r="D24" s="45">
        <v>2.8864462126911428</v>
      </c>
      <c r="E24" s="45">
        <v>2.904186793816983</v>
      </c>
      <c r="F24" s="45">
        <v>3.0061190879954958</v>
      </c>
      <c r="G24" s="45">
        <v>3.1528903633857124</v>
      </c>
      <c r="H24" s="45">
        <v>3.1048779699749369</v>
      </c>
      <c r="I24" s="45">
        <v>2.898948978771362</v>
      </c>
      <c r="J24" s="45">
        <v>2.8000532756265604</v>
      </c>
      <c r="K24" s="45">
        <v>2.7433702844301187</v>
      </c>
      <c r="L24" s="45">
        <v>2.7080878897861611</v>
      </c>
      <c r="M24" s="45">
        <v>2.7231975432224984</v>
      </c>
      <c r="N24" s="45">
        <v>2.7296557979513851</v>
      </c>
      <c r="O24" s="45">
        <v>2.6405656156410591</v>
      </c>
      <c r="P24" s="45">
        <v>2.5971023041468015</v>
      </c>
      <c r="Q24" s="45">
        <v>2.6962804948839287</v>
      </c>
      <c r="R24" s="45">
        <v>2.8208351140127403</v>
      </c>
    </row>
    <row r="25" spans="1:18" s="18" customFormat="1" ht="17.100000000000001" customHeight="1" x14ac:dyDescent="0.2">
      <c r="A25" s="29" t="s">
        <v>20</v>
      </c>
      <c r="B25" s="45">
        <v>6.3676910380828078</v>
      </c>
      <c r="C25" s="45">
        <v>6.2883378663076233</v>
      </c>
      <c r="D25" s="45">
        <v>6.1763225949514506</v>
      </c>
      <c r="E25" s="45">
        <v>6.1480037838689894</v>
      </c>
      <c r="F25" s="45">
        <v>6.1646968240696589</v>
      </c>
      <c r="G25" s="45">
        <v>6.1561334864093169</v>
      </c>
      <c r="H25" s="45">
        <v>6.0934051655813013</v>
      </c>
      <c r="I25" s="45">
        <v>6.0262073722619576</v>
      </c>
      <c r="J25" s="45">
        <v>5.9856083266955125</v>
      </c>
      <c r="K25" s="45">
        <v>6.0389785244933769</v>
      </c>
      <c r="L25" s="45">
        <v>5.9825288050267869</v>
      </c>
      <c r="M25" s="45">
        <v>5.8476427639365598</v>
      </c>
      <c r="N25" s="45">
        <v>5.7496219175509573</v>
      </c>
      <c r="O25" s="45">
        <v>5.7218903401744239</v>
      </c>
      <c r="P25" s="45">
        <v>5.7296204691807473</v>
      </c>
      <c r="Q25" s="45">
        <v>5.7420728337224354</v>
      </c>
      <c r="R25" s="45">
        <v>5.7486866841622284</v>
      </c>
    </row>
    <row r="26" spans="1:18" s="18" customFormat="1" ht="17.100000000000001" customHeight="1" x14ac:dyDescent="0.2">
      <c r="A26" s="29" t="s">
        <v>70</v>
      </c>
      <c r="B26" s="45">
        <v>2.1358206526995196</v>
      </c>
      <c r="C26" s="45">
        <v>1.9449713364034487</v>
      </c>
      <c r="D26" s="45">
        <v>1.7259850217248476</v>
      </c>
      <c r="E26" s="45">
        <v>1.8024694863834387</v>
      </c>
      <c r="F26" s="45">
        <v>2.0657961689535878</v>
      </c>
      <c r="G26" s="45">
        <v>2.1969273975848882</v>
      </c>
      <c r="H26" s="45">
        <v>2.0917265731038874</v>
      </c>
      <c r="I26" s="45">
        <v>1.894358834299074</v>
      </c>
      <c r="J26" s="45">
        <v>1.797065344622166</v>
      </c>
      <c r="K26" s="45">
        <v>1.9271684668827931</v>
      </c>
      <c r="L26" s="45">
        <v>2.07770194211276</v>
      </c>
      <c r="M26" s="45">
        <v>2.0343063469058986</v>
      </c>
      <c r="N26" s="45">
        <v>1.9452583105152905</v>
      </c>
      <c r="O26" s="45">
        <v>2.0431875569348614</v>
      </c>
      <c r="P26" s="45">
        <v>2.213952730661263</v>
      </c>
      <c r="Q26" s="45">
        <v>2.1540760215671635</v>
      </c>
      <c r="R26" s="45">
        <v>1.956828749328712</v>
      </c>
    </row>
    <row r="27" spans="1:18" s="18" customFormat="1" ht="17.100000000000001" customHeight="1" x14ac:dyDescent="0.2">
      <c r="A27" s="29" t="s">
        <v>74</v>
      </c>
      <c r="B27" s="45">
        <v>1.9704313572886434</v>
      </c>
      <c r="C27" s="45">
        <v>1.9511999502177084</v>
      </c>
      <c r="D27" s="45">
        <v>1.9129681642019951</v>
      </c>
      <c r="E27" s="45">
        <v>1.9342604817678168</v>
      </c>
      <c r="F27" s="45">
        <v>2.0030891501197199</v>
      </c>
      <c r="G27" s="45">
        <v>2.0573960601735894</v>
      </c>
      <c r="H27" s="45">
        <v>2.0711681925832139</v>
      </c>
      <c r="I27" s="45">
        <v>2.0461996556128419</v>
      </c>
      <c r="J27" s="45">
        <v>2.014853734248466</v>
      </c>
      <c r="K27" s="45">
        <v>2.0352822624254761</v>
      </c>
      <c r="L27" s="45">
        <v>2.034609711338089</v>
      </c>
      <c r="M27" s="45">
        <v>1.9770047205343615</v>
      </c>
      <c r="N27" s="45">
        <v>1.8872242849888718</v>
      </c>
      <c r="O27" s="45">
        <v>1.8540698681903591</v>
      </c>
      <c r="P27" s="45">
        <v>1.8857442281304617</v>
      </c>
      <c r="Q27" s="45">
        <v>1.9066491251489417</v>
      </c>
      <c r="R27" s="45">
        <v>1.900844088070039</v>
      </c>
    </row>
    <row r="28" spans="1:18" s="18" customFormat="1" ht="17.100000000000001" customHeight="1" x14ac:dyDescent="0.2">
      <c r="A28" s="29" t="s">
        <v>23</v>
      </c>
      <c r="B28" s="45">
        <v>2.9680274537408251</v>
      </c>
      <c r="C28" s="45">
        <v>2.9459153484390757</v>
      </c>
      <c r="D28" s="45">
        <v>2.8654153240222193</v>
      </c>
      <c r="E28" s="45">
        <v>2.9334486550512651</v>
      </c>
      <c r="F28" s="45">
        <v>3.0423586150527151</v>
      </c>
      <c r="G28" s="45">
        <v>2.9703952126079831</v>
      </c>
      <c r="H28" s="45">
        <v>2.7282303446361929</v>
      </c>
      <c r="I28" s="45">
        <v>2.5930020231038386</v>
      </c>
      <c r="J28" s="45">
        <v>2.6179887167724383</v>
      </c>
      <c r="K28" s="45">
        <v>2.7559893457586013</v>
      </c>
      <c r="L28" s="45">
        <v>2.9150291000987756</v>
      </c>
      <c r="M28" s="45">
        <v>2.9019661391340903</v>
      </c>
      <c r="N28" s="45">
        <v>2.8037360188915739</v>
      </c>
      <c r="O28" s="45">
        <v>2.7568857426752631</v>
      </c>
      <c r="P28" s="45">
        <v>2.8994446643937213</v>
      </c>
      <c r="Q28" s="45">
        <v>2.7567156139043618</v>
      </c>
      <c r="R28" s="45">
        <v>2.3996077549102477</v>
      </c>
    </row>
    <row r="29" spans="1:18" s="18" customFormat="1" ht="17.100000000000001" customHeight="1" x14ac:dyDescent="0.2">
      <c r="A29" s="29" t="s">
        <v>24</v>
      </c>
      <c r="B29" s="45">
        <v>3.6860679039286319</v>
      </c>
      <c r="C29" s="45">
        <v>3.6140123175698147</v>
      </c>
      <c r="D29" s="45">
        <v>3.7577406871318733</v>
      </c>
      <c r="E29" s="45">
        <v>3.8466712423145868</v>
      </c>
      <c r="F29" s="45">
        <v>3.7219840741867336</v>
      </c>
      <c r="G29" s="45">
        <v>3.5605735420390641</v>
      </c>
      <c r="H29" s="45">
        <v>3.595903141145282</v>
      </c>
      <c r="I29" s="45">
        <v>3.7984943270347835</v>
      </c>
      <c r="J29" s="45">
        <v>3.9811441280485105</v>
      </c>
      <c r="K29" s="45">
        <v>3.5833105766055793</v>
      </c>
      <c r="L29" s="45">
        <v>3.6089846611307772</v>
      </c>
      <c r="M29" s="45">
        <v>3.6033032901337103</v>
      </c>
      <c r="N29" s="45">
        <v>3.605295012535533</v>
      </c>
      <c r="O29" s="45">
        <v>3.5799789990340329</v>
      </c>
      <c r="P29" s="45">
        <v>3.5972164105482021</v>
      </c>
      <c r="Q29" s="45">
        <v>3.81975859908952</v>
      </c>
      <c r="R29" s="45">
        <v>4.1180322305696828</v>
      </c>
    </row>
    <row r="30" spans="1:18" s="18" customFormat="1" ht="17.100000000000001" customHeight="1" x14ac:dyDescent="0.2">
      <c r="A30" s="29" t="s">
        <v>71</v>
      </c>
      <c r="B30" s="45">
        <v>3.5519180577673088</v>
      </c>
      <c r="C30" s="45">
        <v>3.6289264745317058</v>
      </c>
      <c r="D30" s="45">
        <v>3.5323127138376744</v>
      </c>
      <c r="E30" s="45">
        <v>3.4234710377049273</v>
      </c>
      <c r="F30" s="45">
        <v>3.450850160491381</v>
      </c>
      <c r="G30" s="45">
        <v>3.4685423098230994</v>
      </c>
      <c r="H30" s="45">
        <v>3.3474944988289521</v>
      </c>
      <c r="I30" s="45">
        <v>3.1498440670762182</v>
      </c>
      <c r="J30" s="45">
        <v>3.0294570708969881</v>
      </c>
      <c r="K30" s="45">
        <v>3.0637404251370048</v>
      </c>
      <c r="L30" s="45">
        <v>3.1598238841059572</v>
      </c>
      <c r="M30" s="45">
        <v>3.1925627581546578</v>
      </c>
      <c r="N30" s="45">
        <v>3.1149987058338522</v>
      </c>
      <c r="O30" s="45">
        <v>3.0174125494721626</v>
      </c>
      <c r="P30" s="45">
        <v>2.9806352238000029</v>
      </c>
      <c r="Q30" s="45">
        <v>2.9629064700417724</v>
      </c>
      <c r="R30" s="45">
        <v>2.9610415956959817</v>
      </c>
    </row>
    <row r="31" spans="1:18" s="18" customFormat="1" ht="17.100000000000001" customHeight="1" x14ac:dyDescent="0.2">
      <c r="A31" s="29" t="s">
        <v>72</v>
      </c>
      <c r="B31" s="45">
        <v>0.17288441054111198</v>
      </c>
      <c r="C31" s="45">
        <v>0.14611344132126924</v>
      </c>
      <c r="D31" s="45">
        <v>0.12859257834870191</v>
      </c>
      <c r="E31" s="45">
        <v>0.11782694197617584</v>
      </c>
      <c r="F31" s="45">
        <v>0.12000877754610889</v>
      </c>
      <c r="G31" s="45">
        <v>0.13567296031482157</v>
      </c>
      <c r="H31" s="45">
        <v>0.15988891907228689</v>
      </c>
      <c r="I31" s="45">
        <v>0.16754760557638065</v>
      </c>
      <c r="J31" s="45">
        <v>0.15774758792863394</v>
      </c>
      <c r="K31" s="45">
        <v>0.15223628529049044</v>
      </c>
      <c r="L31" s="45">
        <v>0.15521582677534965</v>
      </c>
      <c r="M31" s="45">
        <v>0.16342887788747654</v>
      </c>
      <c r="N31" s="45">
        <v>0.16428328602802486</v>
      </c>
      <c r="O31" s="45">
        <v>0.16057331973680578</v>
      </c>
      <c r="P31" s="45">
        <v>0.14349081044729969</v>
      </c>
      <c r="Q31" s="45">
        <v>0.14237173756543361</v>
      </c>
      <c r="R31" s="45">
        <v>0.1505226113381411</v>
      </c>
    </row>
    <row r="32" spans="1:18" s="18" customFormat="1" ht="17.100000000000001" customHeight="1" x14ac:dyDescent="0.2">
      <c r="A32" s="29" t="s">
        <v>27</v>
      </c>
      <c r="B32" s="45">
        <v>2.3425524775796727</v>
      </c>
      <c r="C32" s="45">
        <v>2.2369137312122955</v>
      </c>
      <c r="D32" s="45">
        <v>2.1977508007028916</v>
      </c>
      <c r="E32" s="45">
        <v>2.1402168326930258</v>
      </c>
      <c r="F32" s="45">
        <v>2.0539673812190422</v>
      </c>
      <c r="G32" s="45">
        <v>1.999345498297465</v>
      </c>
      <c r="H32" s="45">
        <v>1.9531598797271319</v>
      </c>
      <c r="I32" s="45">
        <v>1.942666618763828</v>
      </c>
      <c r="J32" s="45">
        <v>1.9899806132406379</v>
      </c>
      <c r="K32" s="45">
        <v>2.0521388727072618</v>
      </c>
      <c r="L32" s="45">
        <v>2.0648826350101972</v>
      </c>
      <c r="M32" s="45">
        <v>2.0881091596376216</v>
      </c>
      <c r="N32" s="45">
        <v>2.1059936973999793</v>
      </c>
      <c r="O32" s="45">
        <v>2.0836068149785567</v>
      </c>
      <c r="P32" s="45">
        <v>2.0547420280585182</v>
      </c>
      <c r="Q32" s="45">
        <v>2.0564283121953215</v>
      </c>
      <c r="R32" s="45">
        <v>2.0729679346409622</v>
      </c>
    </row>
    <row r="33" spans="1:18" s="18" customFormat="1" ht="17.100000000000001" customHeight="1" x14ac:dyDescent="0.2">
      <c r="A33" s="29" t="s">
        <v>69</v>
      </c>
      <c r="B33" s="45">
        <v>0.73978476098151968</v>
      </c>
      <c r="C33" s="45">
        <v>0.72194864051743657</v>
      </c>
      <c r="D33" s="45">
        <v>0.70939228064890025</v>
      </c>
      <c r="E33" s="45">
        <v>0.71327339584535554</v>
      </c>
      <c r="F33" s="45">
        <v>0.72375024067563576</v>
      </c>
      <c r="G33" s="45">
        <v>0.72968912266153951</v>
      </c>
      <c r="H33" s="45">
        <v>0.71961889891976472</v>
      </c>
      <c r="I33" s="45">
        <v>0.70112788557877959</v>
      </c>
      <c r="J33" s="45">
        <v>0.68818141585438086</v>
      </c>
      <c r="K33" s="45">
        <v>0.69170652924538767</v>
      </c>
      <c r="L33" s="45">
        <v>0.68614058562500246</v>
      </c>
      <c r="M33" s="45">
        <v>0.6743293157996082</v>
      </c>
      <c r="N33" s="45">
        <v>0.66406985413763708</v>
      </c>
      <c r="O33" s="45">
        <v>0.65701177533979549</v>
      </c>
      <c r="P33" s="45">
        <v>0.65473528749817633</v>
      </c>
      <c r="Q33" s="45">
        <v>0.65512169722806979</v>
      </c>
      <c r="R33" s="45">
        <v>0.65453180274602452</v>
      </c>
    </row>
    <row r="34" spans="1:18" s="18" customFormat="1" ht="17.100000000000001" customHeight="1" x14ac:dyDescent="0.2">
      <c r="A34" s="30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</row>
    <row r="35" spans="1:18" s="36" customFormat="1" ht="17.100000000000001" customHeight="1" x14ac:dyDescent="0.2">
      <c r="A35" s="37" t="s">
        <v>82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</row>
    <row r="36" spans="1:18" s="24" customFormat="1" ht="17.100000000000001" customHeight="1" thickBot="1" x14ac:dyDescent="0.25">
      <c r="A36" s="23" t="s">
        <v>30</v>
      </c>
      <c r="B36" s="46">
        <v>7.4644048692870859</v>
      </c>
      <c r="C36" s="46">
        <v>7.7470562057398222</v>
      </c>
      <c r="D36" s="46">
        <v>7.6682400388176326</v>
      </c>
      <c r="E36" s="46">
        <v>7.4359921117226015</v>
      </c>
      <c r="F36" s="46">
        <v>7.3560841920102993</v>
      </c>
      <c r="G36" s="46">
        <v>7.4819397907590108</v>
      </c>
      <c r="H36" s="46">
        <v>7.8089347494385928</v>
      </c>
      <c r="I36" s="46">
        <v>7.9447201953525903</v>
      </c>
      <c r="J36" s="46">
        <v>7.5731181935719665</v>
      </c>
      <c r="K36" s="46">
        <v>7.3671229866760033</v>
      </c>
      <c r="L36" s="46">
        <v>7.3123607996573181</v>
      </c>
      <c r="M36" s="46">
        <v>7.3838673077880532</v>
      </c>
      <c r="N36" s="46">
        <v>7.5188824660588116</v>
      </c>
      <c r="O36" s="46">
        <v>7.484893107936724</v>
      </c>
      <c r="P36" s="46">
        <v>7.4716699746759483</v>
      </c>
      <c r="Q36" s="46">
        <v>7.5370652991509717</v>
      </c>
      <c r="R36" s="46">
        <v>7.4734055254834093</v>
      </c>
    </row>
    <row r="37" spans="1:18" x14ac:dyDescent="0.2">
      <c r="A37" s="14" t="s">
        <v>63</v>
      </c>
    </row>
  </sheetData>
  <mergeCells count="4">
    <mergeCell ref="N3:Q3"/>
    <mergeCell ref="J3:M3"/>
    <mergeCell ref="F3:I3"/>
    <mergeCell ref="B3:E3"/>
  </mergeCells>
  <phoneticPr fontId="17" type="noConversion"/>
  <pageMargins left="0.31496062992125984" right="0.31496062992125984" top="0.47244094488188981" bottom="0.74803149606299213" header="0.31496062992125984" footer="0.31496062992125984"/>
  <pageSetup scale="8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autoPageBreaks="0" fitToPage="1"/>
  </sheetPr>
  <dimension ref="A1:S167"/>
  <sheetViews>
    <sheetView view="pageBreakPreview" zoomScale="96" zoomScaleNormal="100" zoomScaleSheetLayoutView="96" workbookViewId="0">
      <pane xSplit="2" ySplit="3" topLeftCell="C25" activePane="bottomRight" state="frozen"/>
      <selection activeCell="I30" sqref="I30"/>
      <selection pane="topRight" activeCell="I30" sqref="I30"/>
      <selection pane="bottomLeft" activeCell="I30" sqref="I30"/>
      <selection pane="bottomRight" activeCell="X44" sqref="X44"/>
    </sheetView>
  </sheetViews>
  <sheetFormatPr defaultColWidth="9.140625" defaultRowHeight="17.100000000000001" customHeight="1" x14ac:dyDescent="0.2"/>
  <cols>
    <col min="1" max="1" width="6.28515625" style="60" customWidth="1"/>
    <col min="2" max="2" width="41.28515625" style="60" customWidth="1"/>
    <col min="3" max="19" width="9" style="60" customWidth="1"/>
    <col min="20" max="16384" width="9.140625" style="60"/>
  </cols>
  <sheetData>
    <row r="1" spans="1:19" ht="17.100000000000001" customHeight="1" x14ac:dyDescent="0.2">
      <c r="A1" s="60" t="s">
        <v>88</v>
      </c>
      <c r="B1" s="61"/>
      <c r="C1" s="63">
        <v>2021</v>
      </c>
      <c r="D1" s="63">
        <v>2021</v>
      </c>
      <c r="E1" s="63">
        <v>2022</v>
      </c>
      <c r="F1" s="63">
        <v>2022</v>
      </c>
      <c r="G1" s="63">
        <v>2022</v>
      </c>
      <c r="H1" s="63">
        <v>2022</v>
      </c>
      <c r="I1" s="63">
        <v>2023</v>
      </c>
      <c r="J1" s="63">
        <v>2023</v>
      </c>
      <c r="K1" s="63">
        <v>2023</v>
      </c>
      <c r="L1" s="63">
        <v>2023</v>
      </c>
      <c r="M1" s="63">
        <v>2024</v>
      </c>
      <c r="N1" s="63">
        <v>2024</v>
      </c>
      <c r="O1" s="63">
        <v>2024</v>
      </c>
      <c r="P1" s="63">
        <v>2024</v>
      </c>
      <c r="Q1" s="63">
        <v>2025</v>
      </c>
      <c r="R1" s="63">
        <v>2025</v>
      </c>
      <c r="S1" s="63">
        <v>2025</v>
      </c>
    </row>
    <row r="2" spans="1:19" s="66" customFormat="1" ht="17.100000000000001" customHeight="1" x14ac:dyDescent="0.2">
      <c r="A2" s="64"/>
      <c r="B2" s="65" t="s">
        <v>89</v>
      </c>
      <c r="C2" s="117" t="s">
        <v>85</v>
      </c>
      <c r="D2" s="117"/>
      <c r="E2" s="117"/>
      <c r="F2" s="117"/>
      <c r="G2" s="117" t="s">
        <v>86</v>
      </c>
      <c r="H2" s="117"/>
      <c r="I2" s="117"/>
      <c r="J2" s="117"/>
      <c r="K2" s="117" t="s">
        <v>87</v>
      </c>
      <c r="L2" s="117"/>
      <c r="M2" s="117"/>
      <c r="N2" s="117"/>
      <c r="O2" s="117" t="s">
        <v>113</v>
      </c>
      <c r="P2" s="117"/>
      <c r="Q2" s="117"/>
      <c r="R2" s="117"/>
      <c r="S2" s="66" t="s">
        <v>115</v>
      </c>
    </row>
    <row r="3" spans="1:19" ht="17.100000000000001" customHeight="1" x14ac:dyDescent="0.2">
      <c r="A3" s="67"/>
      <c r="B3" s="68" t="s">
        <v>90</v>
      </c>
      <c r="C3" s="69" t="s">
        <v>57</v>
      </c>
      <c r="D3" s="69" t="s">
        <v>58</v>
      </c>
      <c r="E3" s="69" t="s">
        <v>59</v>
      </c>
      <c r="F3" s="69" t="s">
        <v>60</v>
      </c>
      <c r="G3" s="69" t="s">
        <v>57</v>
      </c>
      <c r="H3" s="69" t="s">
        <v>58</v>
      </c>
      <c r="I3" s="69" t="s">
        <v>59</v>
      </c>
      <c r="J3" s="69" t="s">
        <v>60</v>
      </c>
      <c r="K3" s="69" t="s">
        <v>57</v>
      </c>
      <c r="L3" s="69" t="s">
        <v>58</v>
      </c>
      <c r="M3" s="69" t="s">
        <v>59</v>
      </c>
      <c r="N3" s="69" t="s">
        <v>60</v>
      </c>
      <c r="O3" s="69" t="s">
        <v>57</v>
      </c>
      <c r="P3" s="69" t="s">
        <v>58</v>
      </c>
      <c r="Q3" s="69" t="s">
        <v>59</v>
      </c>
      <c r="R3" s="69" t="s">
        <v>60</v>
      </c>
      <c r="S3" s="69" t="s">
        <v>57</v>
      </c>
    </row>
    <row r="4" spans="1:19" s="72" customFormat="1" ht="17.100000000000001" customHeight="1" x14ac:dyDescent="0.2">
      <c r="A4" s="70"/>
      <c r="B4" s="71" t="s">
        <v>91</v>
      </c>
    </row>
    <row r="5" spans="1:19" s="73" customFormat="1" ht="17.100000000000001" customHeight="1" x14ac:dyDescent="0.2">
      <c r="B5" s="74" t="s">
        <v>92</v>
      </c>
      <c r="C5" s="75">
        <v>31338.660457261492</v>
      </c>
      <c r="D5" s="75">
        <v>32108.575693302591</v>
      </c>
      <c r="E5" s="75">
        <v>32252.008002201783</v>
      </c>
      <c r="F5" s="75">
        <v>35670.936925504029</v>
      </c>
      <c r="G5" s="75">
        <v>38019.162201626488</v>
      </c>
      <c r="H5" s="75">
        <v>37592.341968044035</v>
      </c>
      <c r="I5" s="75">
        <v>34637.717776362748</v>
      </c>
      <c r="J5" s="75">
        <v>38313.645812468545</v>
      </c>
      <c r="K5" s="75">
        <v>41025.668743041599</v>
      </c>
      <c r="L5" s="75">
        <v>36214.717968789562</v>
      </c>
      <c r="M5" s="75">
        <v>36708.850174613573</v>
      </c>
      <c r="N5" s="75">
        <v>41057.277486796243</v>
      </c>
      <c r="O5" s="75">
        <v>46147.846470939592</v>
      </c>
      <c r="P5" s="75">
        <v>42263.515427503859</v>
      </c>
      <c r="Q5" s="75">
        <v>43242.382187922172</v>
      </c>
      <c r="R5" s="75">
        <v>43537.486273351162</v>
      </c>
      <c r="S5" s="75">
        <v>52546.364503276469</v>
      </c>
    </row>
    <row r="6" spans="1:19" s="72" customFormat="1" ht="17.100000000000001" customHeight="1" x14ac:dyDescent="0.2">
      <c r="A6" s="73"/>
      <c r="B6" s="76" t="s">
        <v>93</v>
      </c>
      <c r="C6" s="62">
        <v>3523.6918445513948</v>
      </c>
      <c r="D6" s="62">
        <v>3542.0028723440773</v>
      </c>
      <c r="E6" s="62">
        <v>4151.1744001691095</v>
      </c>
      <c r="F6" s="62">
        <v>4711.9024465856965</v>
      </c>
      <c r="G6" s="62">
        <v>4384.282217095064</v>
      </c>
      <c r="H6" s="62">
        <v>4355.1033861406795</v>
      </c>
      <c r="I6" s="62">
        <v>4222.0564979425726</v>
      </c>
      <c r="J6" s="62">
        <v>4545.0513763152403</v>
      </c>
      <c r="K6" s="62">
        <v>4264.8239875895761</v>
      </c>
      <c r="L6" s="62">
        <v>4378.4455254506956</v>
      </c>
      <c r="M6" s="62">
        <v>5181.4213992356754</v>
      </c>
      <c r="N6" s="62">
        <v>6590.2957894990814</v>
      </c>
      <c r="O6" s="62">
        <v>6130.7265638686995</v>
      </c>
      <c r="P6" s="62">
        <v>6050.6300198751214</v>
      </c>
      <c r="Q6" s="62">
        <v>6966.3141144860119</v>
      </c>
      <c r="R6" s="62">
        <v>7439.3080745254911</v>
      </c>
      <c r="S6" s="62">
        <v>7297.2207594298179</v>
      </c>
    </row>
    <row r="7" spans="1:19" s="72" customFormat="1" ht="17.100000000000001" customHeight="1" x14ac:dyDescent="0.2">
      <c r="B7" s="76" t="s">
        <v>94</v>
      </c>
      <c r="C7" s="62">
        <v>1678.1833874344416</v>
      </c>
      <c r="D7" s="62">
        <v>1743.3570882545168</v>
      </c>
      <c r="E7" s="62">
        <v>1806.4673521984903</v>
      </c>
      <c r="F7" s="62">
        <v>1869.9794891531019</v>
      </c>
      <c r="G7" s="62">
        <v>1974.4732430484783</v>
      </c>
      <c r="H7" s="62">
        <v>1988.7675918149059</v>
      </c>
      <c r="I7" s="62">
        <v>2011.0460324868568</v>
      </c>
      <c r="J7" s="62">
        <v>2030.9279245609475</v>
      </c>
      <c r="K7" s="62">
        <v>2044.8521443006421</v>
      </c>
      <c r="L7" s="62">
        <v>2143.0424856966274</v>
      </c>
      <c r="M7" s="62">
        <v>1994.4365173214346</v>
      </c>
      <c r="N7" s="62">
        <v>2071.6697785381348</v>
      </c>
      <c r="O7" s="62">
        <v>2058.2166715698759</v>
      </c>
      <c r="P7" s="62">
        <v>2063.8198784313172</v>
      </c>
      <c r="Q7" s="62">
        <v>1747.2752331656395</v>
      </c>
      <c r="R7" s="62">
        <v>1993.1448926684302</v>
      </c>
      <c r="S7" s="62">
        <v>2146.7005494959571</v>
      </c>
    </row>
    <row r="8" spans="1:19" s="72" customFormat="1" ht="17.100000000000001" customHeight="1" x14ac:dyDescent="0.2">
      <c r="B8" s="76" t="s">
        <v>95</v>
      </c>
      <c r="C8" s="62">
        <v>26136.785225275657</v>
      </c>
      <c r="D8" s="62">
        <v>26823.215732703997</v>
      </c>
      <c r="E8" s="62">
        <v>26294.366249834184</v>
      </c>
      <c r="F8" s="62">
        <v>29089.054989765231</v>
      </c>
      <c r="G8" s="62">
        <v>31660.406741482944</v>
      </c>
      <c r="H8" s="62">
        <v>31248.470990088448</v>
      </c>
      <c r="I8" s="62">
        <v>28404.615245933321</v>
      </c>
      <c r="J8" s="62">
        <v>31737.666511592361</v>
      </c>
      <c r="K8" s="62">
        <v>34715.992611151378</v>
      </c>
      <c r="L8" s="62">
        <v>29693.229957642237</v>
      </c>
      <c r="M8" s="62">
        <v>29532.992258056467</v>
      </c>
      <c r="N8" s="62">
        <v>32395.311918759031</v>
      </c>
      <c r="O8" s="62">
        <v>37958.903235501013</v>
      </c>
      <c r="P8" s="62">
        <v>34149.065529197418</v>
      </c>
      <c r="Q8" s="62">
        <v>34528.792840270522</v>
      </c>
      <c r="R8" s="62">
        <v>34105.033306157238</v>
      </c>
      <c r="S8" s="62">
        <v>43102.443194350693</v>
      </c>
    </row>
    <row r="9" spans="1:19" s="73" customFormat="1" ht="17.100000000000001" customHeight="1" x14ac:dyDescent="0.2">
      <c r="B9" s="74" t="s">
        <v>96</v>
      </c>
      <c r="C9" s="75">
        <v>9459.0818484523315</v>
      </c>
      <c r="D9" s="75">
        <v>9897.3781445370169</v>
      </c>
      <c r="E9" s="75">
        <v>9255.7397460971843</v>
      </c>
      <c r="F9" s="75">
        <v>9548.7267609080918</v>
      </c>
      <c r="G9" s="75">
        <v>9931.0114164860806</v>
      </c>
      <c r="H9" s="75">
        <v>9954.132866828988</v>
      </c>
      <c r="I9" s="75">
        <v>9597.9619288354024</v>
      </c>
      <c r="J9" s="75">
        <v>10932.255869838282</v>
      </c>
      <c r="K9" s="75">
        <v>11024.35651291919</v>
      </c>
      <c r="L9" s="75">
        <v>11211.252203742282</v>
      </c>
      <c r="M9" s="75">
        <v>10975.771032784</v>
      </c>
      <c r="N9" s="75">
        <v>10879.704245322735</v>
      </c>
      <c r="O9" s="75">
        <v>11419.42987936246</v>
      </c>
      <c r="P9" s="75">
        <v>12658.635995556298</v>
      </c>
      <c r="Q9" s="75">
        <v>12391.678463141856</v>
      </c>
      <c r="R9" s="75">
        <v>13335.511999637118</v>
      </c>
      <c r="S9" s="75">
        <v>13327.148445418239</v>
      </c>
    </row>
    <row r="10" spans="1:19" s="72" customFormat="1" ht="17.100000000000001" customHeight="1" x14ac:dyDescent="0.2">
      <c r="B10" s="76" t="s">
        <v>97</v>
      </c>
      <c r="C10" s="62">
        <v>115.78638343900477</v>
      </c>
      <c r="D10" s="62">
        <v>117.93060953863829</v>
      </c>
      <c r="E10" s="62">
        <v>125.87571906262946</v>
      </c>
      <c r="F10" s="62">
        <v>136.58063115257056</v>
      </c>
      <c r="G10" s="62">
        <v>153.71206805632082</v>
      </c>
      <c r="H10" s="62">
        <v>162.30970580820798</v>
      </c>
      <c r="I10" s="62">
        <v>163.07648200047365</v>
      </c>
      <c r="J10" s="62">
        <v>166.04852359701232</v>
      </c>
      <c r="K10" s="62">
        <v>154.65640643650664</v>
      </c>
      <c r="L10" s="62">
        <v>162.88414200186486</v>
      </c>
      <c r="M10" s="62">
        <v>143.62690599207494</v>
      </c>
      <c r="N10" s="62">
        <v>146.57608607918468</v>
      </c>
      <c r="O10" s="62">
        <v>158.93788737757191</v>
      </c>
      <c r="P10" s="62">
        <v>192.42077139740155</v>
      </c>
      <c r="Q10" s="62">
        <v>154.87642639770309</v>
      </c>
      <c r="R10" s="62">
        <v>155.83203571921294</v>
      </c>
      <c r="S10" s="62">
        <v>155.76137071215172</v>
      </c>
    </row>
    <row r="11" spans="1:19" s="72" customFormat="1" ht="17.100000000000001" customHeight="1" x14ac:dyDescent="0.2">
      <c r="B11" s="76" t="s">
        <v>98</v>
      </c>
      <c r="C11" s="62">
        <v>2472.0356441162803</v>
      </c>
      <c r="D11" s="62">
        <v>2358.627837661159</v>
      </c>
      <c r="E11" s="62">
        <v>2197.2243922303824</v>
      </c>
      <c r="F11" s="62">
        <v>2327.9203825572285</v>
      </c>
      <c r="G11" s="62">
        <v>2424.3808887721466</v>
      </c>
      <c r="H11" s="62">
        <v>2259.6800969103015</v>
      </c>
      <c r="I11" s="62">
        <v>2299.6793636395764</v>
      </c>
      <c r="J11" s="62">
        <v>2662.7853692883177</v>
      </c>
      <c r="K11" s="62">
        <v>2575.3537745086337</v>
      </c>
      <c r="L11" s="62">
        <v>2651.2751259699289</v>
      </c>
      <c r="M11" s="62">
        <v>2430.5878750968427</v>
      </c>
      <c r="N11" s="62">
        <v>2615.0060912541426</v>
      </c>
      <c r="O11" s="62">
        <v>2775.7283902577365</v>
      </c>
      <c r="P11" s="62">
        <v>3158.7840227016291</v>
      </c>
      <c r="Q11" s="62">
        <v>3128.1317949369368</v>
      </c>
      <c r="R11" s="62">
        <v>3477.1844225128161</v>
      </c>
      <c r="S11" s="62">
        <v>3313.5732934987168</v>
      </c>
    </row>
    <row r="12" spans="1:19" s="72" customFormat="1" ht="17.100000000000001" customHeight="1" x14ac:dyDescent="0.2">
      <c r="B12" s="76" t="s">
        <v>99</v>
      </c>
      <c r="C12" s="62">
        <v>3407.6466549423212</v>
      </c>
      <c r="D12" s="62">
        <v>3353.138993435839</v>
      </c>
      <c r="E12" s="62">
        <v>3157.8757977017676</v>
      </c>
      <c r="F12" s="62">
        <v>3361.573292401702</v>
      </c>
      <c r="G12" s="62">
        <v>3485.8341222102931</v>
      </c>
      <c r="H12" s="62">
        <v>3421.2956429148494</v>
      </c>
      <c r="I12" s="62">
        <v>3506.0560624651953</v>
      </c>
      <c r="J12" s="62">
        <v>4226.7343293672166</v>
      </c>
      <c r="K12" s="62">
        <v>4108.1207442167843</v>
      </c>
      <c r="L12" s="62">
        <v>4289.3299704845731</v>
      </c>
      <c r="M12" s="62">
        <v>3980.9360613261592</v>
      </c>
      <c r="N12" s="62">
        <v>4179.3845902898656</v>
      </c>
      <c r="O12" s="62">
        <v>4223.8311706539489</v>
      </c>
      <c r="P12" s="62">
        <v>4594.8789887389667</v>
      </c>
      <c r="Q12" s="62">
        <v>4668.6059841938377</v>
      </c>
      <c r="R12" s="62">
        <v>5361.0100084338819</v>
      </c>
      <c r="S12" s="62">
        <v>4687.0881598090618</v>
      </c>
    </row>
    <row r="13" spans="1:19" s="72" customFormat="1" ht="17.100000000000001" customHeight="1" x14ac:dyDescent="0.2">
      <c r="B13" s="76" t="s">
        <v>100</v>
      </c>
      <c r="C13" s="62">
        <v>740.35383610963834</v>
      </c>
      <c r="D13" s="62">
        <v>793.46305964293072</v>
      </c>
      <c r="E13" s="62">
        <v>683.50493560528366</v>
      </c>
      <c r="F13" s="62">
        <v>770.04498134982555</v>
      </c>
      <c r="G13" s="62">
        <v>720.88596548626833</v>
      </c>
      <c r="H13" s="62">
        <v>606.68271708908264</v>
      </c>
      <c r="I13" s="62">
        <v>693.42418079286779</v>
      </c>
      <c r="J13" s="62">
        <v>735.13008269893828</v>
      </c>
      <c r="K13" s="62">
        <v>701.82969126480111</v>
      </c>
      <c r="L13" s="62">
        <v>681.72396063103054</v>
      </c>
      <c r="M13" s="62">
        <v>793.73084454815455</v>
      </c>
      <c r="N13" s="62">
        <v>792.89704179418538</v>
      </c>
      <c r="O13" s="62">
        <v>835.26212755550466</v>
      </c>
      <c r="P13" s="62">
        <v>1197.2967603236532</v>
      </c>
      <c r="Q13" s="62">
        <v>933.26369038702717</v>
      </c>
      <c r="R13" s="62">
        <v>1130.6507268021719</v>
      </c>
      <c r="S13" s="62">
        <v>1364.897332688319</v>
      </c>
    </row>
    <row r="14" spans="1:19" s="72" customFormat="1" ht="17.100000000000001" customHeight="1" x14ac:dyDescent="0.2">
      <c r="B14" s="76" t="s">
        <v>101</v>
      </c>
      <c r="C14" s="62">
        <v>97.457406732006191</v>
      </c>
      <c r="D14" s="62">
        <v>146.47184178003062</v>
      </c>
      <c r="E14" s="62">
        <v>128.75217383154805</v>
      </c>
      <c r="F14" s="62">
        <v>187.46757604694113</v>
      </c>
      <c r="G14" s="62">
        <v>144.40016984748345</v>
      </c>
      <c r="H14" s="62">
        <v>143.94696647499498</v>
      </c>
      <c r="I14" s="62">
        <v>171.39983044664055</v>
      </c>
      <c r="J14" s="62">
        <v>134.23497139771564</v>
      </c>
      <c r="K14" s="62">
        <v>116.9285892007247</v>
      </c>
      <c r="L14" s="62">
        <v>93.481166379929718</v>
      </c>
      <c r="M14" s="62">
        <v>170.64702095618006</v>
      </c>
      <c r="N14" s="62">
        <v>148.1879944333736</v>
      </c>
      <c r="O14" s="62">
        <v>93.104279530710272</v>
      </c>
      <c r="P14" s="62">
        <v>179.89112715012189</v>
      </c>
      <c r="Q14" s="62">
        <v>151.5433756039005</v>
      </c>
      <c r="R14" s="62">
        <v>115.58316380092924</v>
      </c>
      <c r="S14" s="62">
        <v>153.70546765791258</v>
      </c>
    </row>
    <row r="15" spans="1:19" s="72" customFormat="1" ht="17.100000000000001" customHeight="1" x14ac:dyDescent="0.2">
      <c r="B15" s="76" t="s">
        <v>102</v>
      </c>
      <c r="C15" s="62">
        <v>1876.7122243009285</v>
      </c>
      <c r="D15" s="62">
        <v>2292.972751569399</v>
      </c>
      <c r="E15" s="62">
        <v>2146.9989474713966</v>
      </c>
      <c r="F15" s="62">
        <v>1948.1703556543098</v>
      </c>
      <c r="G15" s="62">
        <v>2076.3736603100419</v>
      </c>
      <c r="H15" s="62">
        <v>2400.1939242024628</v>
      </c>
      <c r="I15" s="62">
        <v>1685.4495985779556</v>
      </c>
      <c r="J15" s="62">
        <v>1768.8291953679031</v>
      </c>
      <c r="K15" s="62">
        <v>2114.2277659935403</v>
      </c>
      <c r="L15" s="62">
        <v>2078.8265142786845</v>
      </c>
      <c r="M15" s="62">
        <v>2084.5297728103501</v>
      </c>
      <c r="N15" s="62">
        <v>2003.3340846426115</v>
      </c>
      <c r="O15" s="62">
        <v>2069.4781211944537</v>
      </c>
      <c r="P15" s="62">
        <v>1935.0918105557412</v>
      </c>
      <c r="Q15" s="62">
        <v>1928.4703512262092</v>
      </c>
      <c r="R15" s="62">
        <v>1916.9697045980599</v>
      </c>
      <c r="S15" s="62">
        <v>2391.1697784416274</v>
      </c>
    </row>
    <row r="16" spans="1:19" s="72" customFormat="1" ht="17.100000000000001" customHeight="1" x14ac:dyDescent="0.2">
      <c r="B16" s="77" t="s">
        <v>103</v>
      </c>
      <c r="C16" s="62">
        <v>749.08969881215364</v>
      </c>
      <c r="D16" s="62">
        <v>834.77305090901996</v>
      </c>
      <c r="E16" s="62">
        <v>815.50778019417771</v>
      </c>
      <c r="F16" s="62">
        <v>816.96954174551411</v>
      </c>
      <c r="G16" s="62">
        <v>925.42454180352752</v>
      </c>
      <c r="H16" s="62">
        <v>960.02381342908927</v>
      </c>
      <c r="I16" s="62">
        <v>1078.8764109126935</v>
      </c>
      <c r="J16" s="62">
        <v>1238.493398121178</v>
      </c>
      <c r="K16" s="62">
        <v>1253.2395412982009</v>
      </c>
      <c r="L16" s="62">
        <v>1253.7313239962707</v>
      </c>
      <c r="M16" s="62">
        <v>1371.7125520542379</v>
      </c>
      <c r="N16" s="62">
        <v>994.31835682937185</v>
      </c>
      <c r="O16" s="62">
        <v>1263.0879027925341</v>
      </c>
      <c r="P16" s="62">
        <v>1400.2725146887833</v>
      </c>
      <c r="Q16" s="62">
        <v>1426.7868403962395</v>
      </c>
      <c r="R16" s="62">
        <v>1178.2819377700453</v>
      </c>
      <c r="S16" s="62">
        <v>1260.9530426104502</v>
      </c>
    </row>
    <row r="17" spans="1:19" s="73" customFormat="1" ht="17.100000000000001" customHeight="1" x14ac:dyDescent="0.2">
      <c r="B17" s="74" t="s">
        <v>104</v>
      </c>
      <c r="C17" s="75">
        <v>299.42136722611201</v>
      </c>
      <c r="D17" s="75">
        <v>305.00320249100059</v>
      </c>
      <c r="E17" s="75">
        <v>308.29772748282619</v>
      </c>
      <c r="F17" s="75">
        <v>314.02355870846833</v>
      </c>
      <c r="G17" s="75">
        <v>673.78660131867719</v>
      </c>
      <c r="H17" s="75">
        <v>340.76227002108345</v>
      </c>
      <c r="I17" s="75">
        <v>342.00997486725589</v>
      </c>
      <c r="J17" s="75">
        <v>-17.615906630121742</v>
      </c>
      <c r="K17" s="75">
        <v>143.78092282722636</v>
      </c>
      <c r="L17" s="75">
        <v>347.25882659544754</v>
      </c>
      <c r="M17" s="75">
        <v>474.39048163881432</v>
      </c>
      <c r="N17" s="75">
        <v>573.04497163488384</v>
      </c>
      <c r="O17" s="75">
        <v>516.64310278017945</v>
      </c>
      <c r="P17" s="75">
        <v>461.50311339479964</v>
      </c>
      <c r="Q17" s="75">
        <v>433.12263527295096</v>
      </c>
      <c r="R17" s="75">
        <v>388.4268554689591</v>
      </c>
      <c r="S17" s="75">
        <v>386.53465768469277</v>
      </c>
    </row>
    <row r="18" spans="1:19" s="73" customFormat="1" ht="17.100000000000001" customHeight="1" x14ac:dyDescent="0.2">
      <c r="B18" s="74" t="s">
        <v>105</v>
      </c>
      <c r="C18" s="75">
        <v>-3729.1223562766954</v>
      </c>
      <c r="D18" s="75">
        <v>-4317.5612094874514</v>
      </c>
      <c r="E18" s="75">
        <v>-4369.8713641657823</v>
      </c>
      <c r="F18" s="75">
        <v>-4609.2233050083141</v>
      </c>
      <c r="G18" s="75">
        <v>-5427.535261009516</v>
      </c>
      <c r="H18" s="75">
        <v>-4647.4095533512482</v>
      </c>
      <c r="I18" s="75">
        <v>-4246.3617174560059</v>
      </c>
      <c r="J18" s="75">
        <v>-4232.187781531924</v>
      </c>
      <c r="K18" s="75">
        <v>-5067.71061129797</v>
      </c>
      <c r="L18" s="75">
        <v>-4704.4921025981521</v>
      </c>
      <c r="M18" s="75">
        <v>-4762.1380932292795</v>
      </c>
      <c r="N18" s="75">
        <v>-4079.6656785898649</v>
      </c>
      <c r="O18" s="75">
        <v>-4668.6175317172365</v>
      </c>
      <c r="P18" s="75">
        <v>-5932.246457317453</v>
      </c>
      <c r="Q18" s="75">
        <v>-3725.7060792644334</v>
      </c>
      <c r="R18" s="75">
        <v>-2353.4435141891445</v>
      </c>
      <c r="S18" s="75">
        <v>-4755.9239996579308</v>
      </c>
    </row>
    <row r="19" spans="1:19" s="73" customFormat="1" ht="17.100000000000001" customHeight="1" x14ac:dyDescent="0.2">
      <c r="B19" s="78" t="s">
        <v>106</v>
      </c>
      <c r="C19" s="75">
        <v>4582.4575647164365</v>
      </c>
      <c r="D19" s="75">
        <v>4765.6022770990994</v>
      </c>
      <c r="E19" s="75">
        <v>5033.1741047403802</v>
      </c>
      <c r="F19" s="75">
        <v>5184.557282345575</v>
      </c>
      <c r="G19" s="75">
        <v>5061.8940800310611</v>
      </c>
      <c r="H19" s="75">
        <v>4389.1595219944338</v>
      </c>
      <c r="I19" s="75">
        <v>5294.2455332088102</v>
      </c>
      <c r="J19" s="75">
        <v>6486.3370858120361</v>
      </c>
      <c r="K19" s="75">
        <v>7043.1868165153983</v>
      </c>
      <c r="L19" s="75">
        <v>7881.3528636719939</v>
      </c>
      <c r="M19" s="75">
        <v>8643.0593496383408</v>
      </c>
      <c r="N19" s="75">
        <v>10568.919914137534</v>
      </c>
      <c r="O19" s="75">
        <v>10658.809036921577</v>
      </c>
      <c r="P19" s="75">
        <v>10504.266027518524</v>
      </c>
      <c r="Q19" s="75">
        <v>11222.080222549408</v>
      </c>
      <c r="R19" s="75">
        <v>16470.24242831473</v>
      </c>
      <c r="S19" s="75">
        <v>15184.65088117601</v>
      </c>
    </row>
    <row r="20" spans="1:19" s="72" customFormat="1" ht="17.100000000000001" customHeight="1" x14ac:dyDescent="0.2">
      <c r="B20" s="76" t="s">
        <v>107</v>
      </c>
      <c r="C20" s="62">
        <v>3201.3197302808267</v>
      </c>
      <c r="D20" s="62">
        <v>3402.9988056065031</v>
      </c>
      <c r="E20" s="62">
        <v>3587.6505762686211</v>
      </c>
      <c r="F20" s="62">
        <v>3721.0131906179768</v>
      </c>
      <c r="G20" s="62">
        <v>3871.6816000772151</v>
      </c>
      <c r="H20" s="62">
        <v>3121.6283953402326</v>
      </c>
      <c r="I20" s="62">
        <v>3990.2037660772367</v>
      </c>
      <c r="J20" s="62">
        <v>4844.9706420457578</v>
      </c>
      <c r="K20" s="62">
        <v>5341.7943737199103</v>
      </c>
      <c r="L20" s="62">
        <v>5899.3634499796844</v>
      </c>
      <c r="M20" s="62">
        <v>6271.4470128119037</v>
      </c>
      <c r="N20" s="62">
        <v>8089.075119066054</v>
      </c>
      <c r="O20" s="62">
        <v>8329.7783741653675</v>
      </c>
      <c r="P20" s="62">
        <v>8177.6830551366565</v>
      </c>
      <c r="Q20" s="62">
        <v>8699.2729552823603</v>
      </c>
      <c r="R20" s="62">
        <v>13924.798882369529</v>
      </c>
      <c r="S20" s="62">
        <v>12705.752042237275</v>
      </c>
    </row>
    <row r="21" spans="1:19" s="72" customFormat="1" ht="17.100000000000001" customHeight="1" x14ac:dyDescent="0.2">
      <c r="B21" s="76" t="s">
        <v>108</v>
      </c>
      <c r="C21" s="62">
        <v>1381.1378344356101</v>
      </c>
      <c r="D21" s="62">
        <v>1362.6034714925961</v>
      </c>
      <c r="E21" s="62">
        <v>1445.5235284717594</v>
      </c>
      <c r="F21" s="62">
        <v>1463.5440917275982</v>
      </c>
      <c r="G21" s="62">
        <v>1190.2124799538465</v>
      </c>
      <c r="H21" s="62">
        <v>1267.5311266542017</v>
      </c>
      <c r="I21" s="62">
        <v>1304.041767131574</v>
      </c>
      <c r="J21" s="62">
        <v>1641.3664437662781</v>
      </c>
      <c r="K21" s="62">
        <v>1701.3924427954878</v>
      </c>
      <c r="L21" s="62">
        <v>1981.9894136923092</v>
      </c>
      <c r="M21" s="62">
        <v>2371.612336826438</v>
      </c>
      <c r="N21" s="62">
        <v>2479.8447950714803</v>
      </c>
      <c r="O21" s="62">
        <v>2329.0306627562099</v>
      </c>
      <c r="P21" s="62">
        <v>2326.5829723818683</v>
      </c>
      <c r="Q21" s="62">
        <v>2522.8072672670469</v>
      </c>
      <c r="R21" s="62">
        <v>2545.4435459452025</v>
      </c>
      <c r="S21" s="62">
        <v>2478.8988389387364</v>
      </c>
    </row>
    <row r="22" spans="1:19" s="73" customFormat="1" ht="17.100000000000001" customHeight="1" x14ac:dyDescent="0.2">
      <c r="B22" s="78" t="s">
        <v>109</v>
      </c>
      <c r="C22" s="75">
        <v>8311.579920993132</v>
      </c>
      <c r="D22" s="75">
        <v>9083.1634865865508</v>
      </c>
      <c r="E22" s="75">
        <v>9403.0454689061626</v>
      </c>
      <c r="F22" s="75">
        <v>9793.7805873538891</v>
      </c>
      <c r="G22" s="75">
        <v>10489.429341040577</v>
      </c>
      <c r="H22" s="75">
        <v>9036.569075345682</v>
      </c>
      <c r="I22" s="75">
        <v>9540.6072506648161</v>
      </c>
      <c r="J22" s="75">
        <v>10718.52486734396</v>
      </c>
      <c r="K22" s="75">
        <v>12110.897427813368</v>
      </c>
      <c r="L22" s="75">
        <v>12585.844966270146</v>
      </c>
      <c r="M22" s="75">
        <v>13405.19744286762</v>
      </c>
      <c r="N22" s="75">
        <v>14648.585592727399</v>
      </c>
      <c r="O22" s="75">
        <v>15327.426568638813</v>
      </c>
      <c r="P22" s="75">
        <v>16436.512484835977</v>
      </c>
      <c r="Q22" s="75">
        <v>14947.786301813841</v>
      </c>
      <c r="R22" s="75">
        <v>18823.685942503875</v>
      </c>
      <c r="S22" s="75">
        <v>19940.574880833941</v>
      </c>
    </row>
    <row r="23" spans="1:19" s="72" customFormat="1" ht="17.100000000000001" customHeight="1" x14ac:dyDescent="0.2">
      <c r="B23" s="76" t="s">
        <v>107</v>
      </c>
      <c r="C23" s="62">
        <v>5347.7254125340005</v>
      </c>
      <c r="D23" s="62">
        <v>6203.957954006878</v>
      </c>
      <c r="E23" s="62">
        <v>6493.2266936780416</v>
      </c>
      <c r="F23" s="62">
        <v>6709.4452221900538</v>
      </c>
      <c r="G23" s="62">
        <v>7038.9444122676614</v>
      </c>
      <c r="H23" s="62">
        <v>5984.8882205067166</v>
      </c>
      <c r="I23" s="62">
        <v>6446.3369906884818</v>
      </c>
      <c r="J23" s="62">
        <v>7481.3036112587952</v>
      </c>
      <c r="K23" s="62">
        <v>8551.7459017038036</v>
      </c>
      <c r="L23" s="62">
        <v>8812.5343665348355</v>
      </c>
      <c r="M23" s="62">
        <v>9440.8400054090762</v>
      </c>
      <c r="N23" s="62">
        <v>10333.424969540241</v>
      </c>
      <c r="O23" s="62">
        <v>11181.61921771014</v>
      </c>
      <c r="P23" s="62">
        <v>12167.356334269774</v>
      </c>
      <c r="Q23" s="62">
        <v>11002.10002330132</v>
      </c>
      <c r="R23" s="62">
        <v>14275.090518082101</v>
      </c>
      <c r="S23" s="62">
        <v>14485.831338025804</v>
      </c>
    </row>
    <row r="24" spans="1:19" s="72" customFormat="1" ht="17.100000000000001" customHeight="1" x14ac:dyDescent="0.2">
      <c r="B24" s="76" t="s">
        <v>108</v>
      </c>
      <c r="C24" s="62">
        <v>2963.8545084591324</v>
      </c>
      <c r="D24" s="62">
        <v>2879.2055325796732</v>
      </c>
      <c r="E24" s="62">
        <v>2909.8187752281201</v>
      </c>
      <c r="F24" s="62">
        <v>3084.3353651638358</v>
      </c>
      <c r="G24" s="62">
        <v>3450.4849287729157</v>
      </c>
      <c r="H24" s="62">
        <v>3051.6808548389658</v>
      </c>
      <c r="I24" s="62">
        <v>3094.2702599763352</v>
      </c>
      <c r="J24" s="62">
        <v>3237.221256085164</v>
      </c>
      <c r="K24" s="62">
        <v>3559.1515261095647</v>
      </c>
      <c r="L24" s="62">
        <v>3773.3105997353109</v>
      </c>
      <c r="M24" s="62">
        <v>3964.3574374585442</v>
      </c>
      <c r="N24" s="62">
        <v>4315.1606231871565</v>
      </c>
      <c r="O24" s="62">
        <v>4145.8073509286723</v>
      </c>
      <c r="P24" s="62">
        <v>4269.1561505662012</v>
      </c>
      <c r="Q24" s="62">
        <v>3945.6862785125213</v>
      </c>
      <c r="R24" s="62">
        <v>4548.5954244217737</v>
      </c>
      <c r="S24" s="62">
        <v>5454.7435428081362</v>
      </c>
    </row>
    <row r="25" spans="1:19" s="79" customFormat="1" ht="17.100000000000001" customHeight="1" x14ac:dyDescent="0.2">
      <c r="B25" s="78" t="s">
        <v>110</v>
      </c>
      <c r="C25" s="80">
        <v>3822.5112460846794</v>
      </c>
      <c r="D25" s="80">
        <v>1868.5183325327962</v>
      </c>
      <c r="E25" s="80">
        <v>1818.1774225281988</v>
      </c>
      <c r="F25" s="80">
        <v>1508.6650724902211</v>
      </c>
      <c r="G25" s="80">
        <v>5176.7694576304202</v>
      </c>
      <c r="H25" s="80">
        <v>1103.449117575241</v>
      </c>
      <c r="I25" s="80">
        <v>1738.7630943818949</v>
      </c>
      <c r="J25" s="80">
        <v>3221.7261764524301</v>
      </c>
      <c r="K25" s="80">
        <v>6893.6488682782001</v>
      </c>
      <c r="L25" s="80">
        <v>6577.9638141998075</v>
      </c>
      <c r="M25" s="80">
        <v>4256.41311461023</v>
      </c>
      <c r="N25" s="80">
        <v>3957.6753470691037</v>
      </c>
      <c r="O25" s="80">
        <v>6229.8517101138495</v>
      </c>
      <c r="P25" s="80">
        <v>5490.1444792252732</v>
      </c>
      <c r="Q25" s="80">
        <v>2270.7042581125716</v>
      </c>
      <c r="R25" s="80">
        <v>3767.7276109760714</v>
      </c>
      <c r="S25" s="80">
        <v>1490.8798770450594</v>
      </c>
    </row>
    <row r="26" spans="1:19" s="72" customFormat="1" ht="17.100000000000001" customHeight="1" x14ac:dyDescent="0.2">
      <c r="B26" s="74" t="s">
        <v>111</v>
      </c>
      <c r="C26" s="62">
        <v>41190.552562747915</v>
      </c>
      <c r="D26" s="62">
        <v>39861.914163375957</v>
      </c>
      <c r="E26" s="62">
        <v>39264.351534144203</v>
      </c>
      <c r="F26" s="62">
        <v>42433.129012602498</v>
      </c>
      <c r="G26" s="62">
        <v>48373.194416052153</v>
      </c>
      <c r="H26" s="62">
        <v>44343.276669118095</v>
      </c>
      <c r="I26" s="62">
        <v>42070.091056991296</v>
      </c>
      <c r="J26" s="62">
        <v>48217.82417059721</v>
      </c>
      <c r="K26" s="62">
        <v>54019.744435768247</v>
      </c>
      <c r="L26" s="62">
        <v>49646.700710728946</v>
      </c>
      <c r="M26" s="62">
        <v>47653.286710417342</v>
      </c>
      <c r="N26" s="62">
        <v>52388.036372233095</v>
      </c>
      <c r="O26" s="62">
        <v>59645.153631478846</v>
      </c>
      <c r="P26" s="62">
        <v>54941.552558362782</v>
      </c>
      <c r="Q26" s="62">
        <v>54612.181465185116</v>
      </c>
      <c r="R26" s="62">
        <v>58675.709225244165</v>
      </c>
      <c r="S26" s="62">
        <v>62995.003483766537</v>
      </c>
    </row>
    <row r="27" spans="1:19" s="72" customFormat="1" ht="17.100000000000001" customHeight="1" x14ac:dyDescent="0.2">
      <c r="A27" s="81"/>
      <c r="B27" s="82"/>
      <c r="C27" s="117" t="s">
        <v>85</v>
      </c>
      <c r="D27" s="117"/>
      <c r="E27" s="117"/>
      <c r="F27" s="117"/>
      <c r="G27" s="118" t="s">
        <v>86</v>
      </c>
      <c r="H27" s="118"/>
      <c r="I27" s="118"/>
      <c r="J27" s="118"/>
      <c r="K27" s="117" t="s">
        <v>87</v>
      </c>
      <c r="L27" s="117"/>
      <c r="M27" s="117"/>
      <c r="N27" s="117"/>
      <c r="O27" s="118" t="s">
        <v>113</v>
      </c>
      <c r="P27" s="118"/>
      <c r="Q27" s="118"/>
      <c r="R27" s="118"/>
      <c r="S27" s="66" t="s">
        <v>115</v>
      </c>
    </row>
    <row r="28" spans="1:19" s="83" customFormat="1" ht="17.100000000000001" customHeight="1" x14ac:dyDescent="0.2">
      <c r="B28" s="84" t="s">
        <v>112</v>
      </c>
      <c r="C28" s="69" t="s">
        <v>57</v>
      </c>
      <c r="D28" s="69" t="s">
        <v>58</v>
      </c>
      <c r="E28" s="69" t="s">
        <v>59</v>
      </c>
      <c r="F28" s="69" t="s">
        <v>60</v>
      </c>
      <c r="G28" s="69" t="s">
        <v>57</v>
      </c>
      <c r="H28" s="69" t="s">
        <v>58</v>
      </c>
      <c r="I28" s="69" t="s">
        <v>59</v>
      </c>
      <c r="J28" s="69" t="s">
        <v>60</v>
      </c>
      <c r="K28" s="69" t="s">
        <v>57</v>
      </c>
      <c r="L28" s="69" t="s">
        <v>58</v>
      </c>
      <c r="M28" s="69" t="s">
        <v>59</v>
      </c>
      <c r="N28" s="69" t="s">
        <v>60</v>
      </c>
      <c r="O28" s="69" t="s">
        <v>57</v>
      </c>
      <c r="P28" s="69" t="s">
        <v>58</v>
      </c>
      <c r="Q28" s="69" t="s">
        <v>59</v>
      </c>
      <c r="R28" s="69" t="s">
        <v>60</v>
      </c>
      <c r="S28" s="69" t="s">
        <v>57</v>
      </c>
    </row>
    <row r="29" spans="1:19" s="83" customFormat="1" ht="17.100000000000001" customHeight="1" x14ac:dyDescent="0.2">
      <c r="B29" s="74" t="s">
        <v>92</v>
      </c>
      <c r="C29" s="83">
        <v>0.7608215599808118</v>
      </c>
      <c r="D29" s="83">
        <v>0.80549507887915417</v>
      </c>
      <c r="E29" s="83">
        <v>0.82140686760496984</v>
      </c>
      <c r="F29" s="83">
        <v>0.84063885354553702</v>
      </c>
      <c r="G29" s="83">
        <v>0.78595516919201469</v>
      </c>
      <c r="H29" s="83">
        <v>0.84775742326286863</v>
      </c>
      <c r="I29" s="83">
        <v>0.82333355849978795</v>
      </c>
      <c r="J29" s="83">
        <v>0.79459507913324423</v>
      </c>
      <c r="K29" s="83">
        <v>0.75945692027149159</v>
      </c>
      <c r="L29" s="83">
        <v>0.72944863304810403</v>
      </c>
      <c r="M29" s="83">
        <v>0.77033196886687694</v>
      </c>
      <c r="N29" s="83">
        <v>0.78371476256662254</v>
      </c>
      <c r="O29" s="83">
        <v>0.77370655721782233</v>
      </c>
      <c r="P29" s="83">
        <v>0.76924501510234133</v>
      </c>
      <c r="Q29" s="83">
        <v>0.79180836633469565</v>
      </c>
      <c r="R29" s="83">
        <v>0.74200187519199079</v>
      </c>
      <c r="S29" s="83">
        <v>0.83413543292869852</v>
      </c>
    </row>
    <row r="30" spans="1:19" s="83" customFormat="1" ht="17.100000000000001" customHeight="1" x14ac:dyDescent="0.2">
      <c r="B30" s="76" t="s">
        <v>93</v>
      </c>
      <c r="C30" s="83">
        <v>8.5546117381735884E-2</v>
      </c>
      <c r="D30" s="83">
        <v>8.8856818511700408E-2</v>
      </c>
      <c r="E30" s="83">
        <v>0.10572374782655601</v>
      </c>
      <c r="F30" s="83">
        <v>0.11104301182187806</v>
      </c>
      <c r="G30" s="83">
        <v>9.0634539852513532E-2</v>
      </c>
      <c r="H30" s="83">
        <v>9.8213386859922688E-2</v>
      </c>
      <c r="I30" s="83">
        <v>0.10035767434453752</v>
      </c>
      <c r="J30" s="83">
        <v>9.4260814429008827E-2</v>
      </c>
      <c r="K30" s="83">
        <v>7.8949355131819096E-2</v>
      </c>
      <c r="L30" s="83">
        <v>8.8192074453489061E-2</v>
      </c>
      <c r="M30" s="83">
        <v>0.10873166903937773</v>
      </c>
      <c r="N30" s="83">
        <v>0.12579772493614771</v>
      </c>
      <c r="O30" s="83">
        <v>0.10278666732502292</v>
      </c>
      <c r="P30" s="83">
        <v>0.11012848633004531</v>
      </c>
      <c r="Q30" s="83">
        <v>0.12755971154397097</v>
      </c>
      <c r="R30" s="83">
        <v>0.12678684540424545</v>
      </c>
      <c r="S30" s="83">
        <v>0.11583808803678011</v>
      </c>
    </row>
    <row r="31" spans="1:19" s="83" customFormat="1" ht="17.100000000000001" customHeight="1" x14ac:dyDescent="0.2">
      <c r="B31" s="76" t="s">
        <v>94</v>
      </c>
      <c r="C31" s="83">
        <v>4.0741948894178322E-2</v>
      </c>
      <c r="D31" s="83">
        <v>4.3734906485154844E-2</v>
      </c>
      <c r="E31" s="83">
        <v>4.60078234229232E-2</v>
      </c>
      <c r="F31" s="83">
        <v>4.4068856873546239E-2</v>
      </c>
      <c r="G31" s="83">
        <v>4.0817507854996431E-2</v>
      </c>
      <c r="H31" s="83">
        <v>4.4849360290957922E-2</v>
      </c>
      <c r="I31" s="83">
        <v>4.7802274298920422E-2</v>
      </c>
      <c r="J31" s="83">
        <v>4.2119858361410446E-2</v>
      </c>
      <c r="K31" s="83">
        <v>3.7853791528615198E-2</v>
      </c>
      <c r="L31" s="83">
        <v>4.3165859060469311E-2</v>
      </c>
      <c r="M31" s="83">
        <v>4.1853073628296801E-2</v>
      </c>
      <c r="N31" s="83">
        <v>3.9544711388269725E-2</v>
      </c>
      <c r="O31" s="83">
        <v>3.4507693354043328E-2</v>
      </c>
      <c r="P31" s="83">
        <v>3.7563916240608279E-2</v>
      </c>
      <c r="Q31" s="83">
        <v>3.1994239861660084E-2</v>
      </c>
      <c r="R31" s="83">
        <v>3.3968824901922372E-2</v>
      </c>
      <c r="S31" s="83">
        <v>3.4077314561132617E-2</v>
      </c>
    </row>
    <row r="32" spans="1:19" s="83" customFormat="1" ht="17.100000000000001" customHeight="1" x14ac:dyDescent="0.2">
      <c r="B32" s="76" t="s">
        <v>95</v>
      </c>
      <c r="C32" s="83">
        <v>0.63453349370489753</v>
      </c>
      <c r="D32" s="83">
        <v>0.67290335388229894</v>
      </c>
      <c r="E32" s="83">
        <v>0.66967529635549061</v>
      </c>
      <c r="F32" s="83">
        <v>0.68552698485011276</v>
      </c>
      <c r="G32" s="83">
        <v>0.65450312148450462</v>
      </c>
      <c r="H32" s="83">
        <v>0.70469467611198799</v>
      </c>
      <c r="I32" s="83">
        <v>0.67517360985633001</v>
      </c>
      <c r="J32" s="83">
        <v>0.65821440634282502</v>
      </c>
      <c r="K32" s="83">
        <v>0.64265377361105724</v>
      </c>
      <c r="L32" s="83">
        <v>0.59809069953414562</v>
      </c>
      <c r="M32" s="83">
        <v>0.61974722619920253</v>
      </c>
      <c r="N32" s="83">
        <v>0.61837232624220506</v>
      </c>
      <c r="O32" s="83">
        <v>0.63641219653875603</v>
      </c>
      <c r="P32" s="83">
        <v>0.6215526125316877</v>
      </c>
      <c r="Q32" s="83">
        <v>0.63225441492906465</v>
      </c>
      <c r="R32" s="83">
        <v>0.5812462048858229</v>
      </c>
      <c r="S32" s="83">
        <v>0.68422003033078571</v>
      </c>
    </row>
    <row r="33" spans="2:19" s="83" customFormat="1" ht="17.100000000000001" customHeight="1" x14ac:dyDescent="0.2">
      <c r="B33" s="74" t="s">
        <v>96</v>
      </c>
      <c r="C33" s="83">
        <v>0.22964202371509276</v>
      </c>
      <c r="D33" s="83">
        <v>0.24829159242007648</v>
      </c>
      <c r="E33" s="83">
        <v>0.23572883250213392</v>
      </c>
      <c r="F33" s="83">
        <v>0.22502999385390957</v>
      </c>
      <c r="G33" s="83">
        <v>0.20529988842726862</v>
      </c>
      <c r="H33" s="83">
        <v>0.2244789653481184</v>
      </c>
      <c r="I33" s="83">
        <v>0.22814217149740143</v>
      </c>
      <c r="J33" s="83">
        <v>0.22672644520746899</v>
      </c>
      <c r="K33" s="83">
        <v>0.20408013084970469</v>
      </c>
      <c r="L33" s="83">
        <v>0.22582068985944648</v>
      </c>
      <c r="M33" s="83">
        <v>0.23032558277632126</v>
      </c>
      <c r="N33" s="83">
        <v>0.20767535870249257</v>
      </c>
      <c r="O33" s="83">
        <v>0.19145612315659527</v>
      </c>
      <c r="P33" s="83">
        <v>0.23040186172586596</v>
      </c>
      <c r="Q33" s="83">
        <v>0.22690319505075007</v>
      </c>
      <c r="R33" s="83">
        <v>0.22727483273265242</v>
      </c>
      <c r="S33" s="83">
        <v>0.21155881749974934</v>
      </c>
    </row>
    <row r="34" spans="2:19" s="83" customFormat="1" ht="17.100000000000001" customHeight="1" x14ac:dyDescent="0.2">
      <c r="B34" s="76" t="s">
        <v>97</v>
      </c>
      <c r="C34" s="83">
        <v>2.8109936923672186E-3</v>
      </c>
      <c r="D34" s="83">
        <v>2.9584783373747198E-3</v>
      </c>
      <c r="E34" s="83">
        <v>3.2058524881830321E-3</v>
      </c>
      <c r="F34" s="83">
        <v>3.2187263661844633E-3</v>
      </c>
      <c r="G34" s="83">
        <v>3.1776290549319817E-3</v>
      </c>
      <c r="H34" s="83">
        <v>3.6603002303897182E-3</v>
      </c>
      <c r="I34" s="83">
        <v>3.8763044695947538E-3</v>
      </c>
      <c r="J34" s="83">
        <v>3.4437166432380664E-3</v>
      </c>
      <c r="K34" s="83">
        <v>2.862960720230723E-3</v>
      </c>
      <c r="L34" s="83">
        <v>3.2808653882344416E-3</v>
      </c>
      <c r="M34" s="83">
        <v>3.0139978982955881E-3</v>
      </c>
      <c r="N34" s="83">
        <v>2.7978923477436058E-3</v>
      </c>
      <c r="O34" s="83">
        <v>2.6647242516899053E-3</v>
      </c>
      <c r="P34" s="83">
        <v>3.5022812868820675E-3</v>
      </c>
      <c r="Q34" s="83">
        <v>2.8359318789789732E-3</v>
      </c>
      <c r="R34" s="83">
        <v>2.6558185282602263E-3</v>
      </c>
      <c r="S34" s="83">
        <v>2.4725988109880899E-3</v>
      </c>
    </row>
    <row r="35" spans="2:19" s="83" customFormat="1" ht="17.100000000000001" customHeight="1" x14ac:dyDescent="0.2">
      <c r="B35" s="76" t="s">
        <v>98</v>
      </c>
      <c r="C35" s="83">
        <v>6.0014626906266619E-2</v>
      </c>
      <c r="D35" s="83">
        <v>5.9169959274765642E-2</v>
      </c>
      <c r="E35" s="83">
        <v>5.5959777925268427E-2</v>
      </c>
      <c r="F35" s="83">
        <v>5.4860917323957988E-2</v>
      </c>
      <c r="G35" s="83">
        <v>5.0118271452580368E-2</v>
      </c>
      <c r="H35" s="83">
        <v>5.0958798416536645E-2</v>
      </c>
      <c r="I35" s="83">
        <v>5.466304697378141E-2</v>
      </c>
      <c r="J35" s="83">
        <v>5.5224088085502207E-2</v>
      </c>
      <c r="K35" s="83">
        <v>4.7674305041758167E-2</v>
      </c>
      <c r="L35" s="83">
        <v>5.3402846272057963E-2</v>
      </c>
      <c r="M35" s="83">
        <v>5.1005671232441964E-2</v>
      </c>
      <c r="N35" s="83">
        <v>4.9916092916209361E-2</v>
      </c>
      <c r="O35" s="83">
        <v>4.6537366764242749E-2</v>
      </c>
      <c r="P35" s="83">
        <v>5.749353404868103E-2</v>
      </c>
      <c r="Q35" s="83">
        <v>5.7279011953241588E-2</v>
      </c>
      <c r="R35" s="83">
        <v>5.9261054845789925E-2</v>
      </c>
      <c r="S35" s="83">
        <v>5.2600573224074923E-2</v>
      </c>
    </row>
    <row r="36" spans="2:19" s="83" customFormat="1" ht="17.100000000000001" customHeight="1" x14ac:dyDescent="0.2">
      <c r="B36" s="76" t="s">
        <v>99</v>
      </c>
      <c r="C36" s="83">
        <v>8.2728840545444465E-2</v>
      </c>
      <c r="D36" s="83">
        <v>8.4118865433627663E-2</v>
      </c>
      <c r="E36" s="83">
        <v>8.0426027027485344E-2</v>
      </c>
      <c r="F36" s="83">
        <v>7.9220490466383617E-2</v>
      </c>
      <c r="G36" s="83">
        <v>7.2061276173515529E-2</v>
      </c>
      <c r="H36" s="83">
        <v>7.7154777452373882E-2</v>
      </c>
      <c r="I36" s="83">
        <v>8.3338447205061408E-2</v>
      </c>
      <c r="J36" s="83">
        <v>8.765916758111704E-2</v>
      </c>
      <c r="K36" s="83">
        <v>7.6048503878086884E-2</v>
      </c>
      <c r="L36" s="83">
        <v>8.6397079948509523E-2</v>
      </c>
      <c r="M36" s="83">
        <v>8.3539590574681147E-2</v>
      </c>
      <c r="N36" s="83">
        <v>7.9777462178464834E-2</v>
      </c>
      <c r="O36" s="83">
        <v>7.0815999515252193E-2</v>
      </c>
      <c r="P36" s="83">
        <v>8.3632128594436111E-2</v>
      </c>
      <c r="Q36" s="83">
        <v>8.5486531739627378E-2</v>
      </c>
      <c r="R36" s="83">
        <v>9.1366769643193402E-2</v>
      </c>
      <c r="S36" s="83">
        <v>7.4404125733827417E-2</v>
      </c>
    </row>
    <row r="37" spans="2:19" s="83" customFormat="1" ht="17.100000000000001" customHeight="1" x14ac:dyDescent="0.2">
      <c r="B37" s="76" t="s">
        <v>100</v>
      </c>
      <c r="C37" s="83">
        <v>1.7973874834085198E-2</v>
      </c>
      <c r="D37" s="83">
        <v>1.99052924651557E-2</v>
      </c>
      <c r="E37" s="83">
        <v>1.7407773435680177E-2</v>
      </c>
      <c r="F37" s="83">
        <v>1.8147258975908298E-2</v>
      </c>
      <c r="G37" s="83">
        <v>1.4902591697501161E-2</v>
      </c>
      <c r="H37" s="83">
        <v>1.3681503999265656E-2</v>
      </c>
      <c r="I37" s="83">
        <v>1.6482592820003729E-2</v>
      </c>
      <c r="J37" s="83">
        <v>1.5246023547184734E-2</v>
      </c>
      <c r="K37" s="83">
        <v>1.2992095734538437E-2</v>
      </c>
      <c r="L37" s="83">
        <v>1.3731505837682099E-2</v>
      </c>
      <c r="M37" s="83">
        <v>1.6656371456003672E-2</v>
      </c>
      <c r="N37" s="83">
        <v>1.5135078477849567E-2</v>
      </c>
      <c r="O37" s="83">
        <v>1.4003855748552878E-2</v>
      </c>
      <c r="P37" s="83">
        <v>2.1792190147007593E-2</v>
      </c>
      <c r="Q37" s="83">
        <v>1.7088928977905347E-2</v>
      </c>
      <c r="R37" s="83">
        <v>1.9269485477573567E-2</v>
      </c>
      <c r="S37" s="83">
        <v>2.1666755412435932E-2</v>
      </c>
    </row>
    <row r="38" spans="2:19" s="83" customFormat="1" ht="17.100000000000001" customHeight="1" x14ac:dyDescent="0.2">
      <c r="B38" s="76" t="s">
        <v>101</v>
      </c>
      <c r="C38" s="83">
        <v>2.3660135800204129E-3</v>
      </c>
      <c r="D38" s="83">
        <v>3.6744808886926199E-3</v>
      </c>
      <c r="E38" s="83">
        <v>3.2791111733905857E-3</v>
      </c>
      <c r="F38" s="83">
        <v>4.4179531514459821E-3</v>
      </c>
      <c r="G38" s="83">
        <v>2.9851278500550239E-3</v>
      </c>
      <c r="H38" s="83">
        <v>3.2461959802633101E-3</v>
      </c>
      <c r="I38" s="83">
        <v>4.0741492623452965E-3</v>
      </c>
      <c r="J38" s="83">
        <v>2.7839284270228621E-3</v>
      </c>
      <c r="K38" s="83">
        <v>2.1645528023509575E-3</v>
      </c>
      <c r="L38" s="83">
        <v>1.882928070580285E-3</v>
      </c>
      <c r="M38" s="83">
        <v>3.5810126170977294E-3</v>
      </c>
      <c r="N38" s="83">
        <v>2.8286609824512677E-3</v>
      </c>
      <c r="O38" s="83">
        <v>1.5609697328631364E-3</v>
      </c>
      <c r="P38" s="83">
        <v>3.274227224631646E-3</v>
      </c>
      <c r="Q38" s="83">
        <v>2.7749006089512894E-3</v>
      </c>
      <c r="R38" s="83">
        <v>1.969863940753215E-3</v>
      </c>
      <c r="S38" s="83">
        <v>2.4399628408231077E-3</v>
      </c>
    </row>
    <row r="39" spans="2:19" s="83" customFormat="1" ht="17.100000000000001" customHeight="1" x14ac:dyDescent="0.2">
      <c r="B39" s="76" t="s">
        <v>102</v>
      </c>
      <c r="C39" s="83">
        <v>4.5561715188016133E-2</v>
      </c>
      <c r="D39" s="83">
        <v>5.7522896220476037E-2</v>
      </c>
      <c r="E39" s="83">
        <v>5.4680616477375682E-2</v>
      </c>
      <c r="F39" s="83">
        <v>4.5911541311877087E-2</v>
      </c>
      <c r="G39" s="83">
        <v>4.2924055055190202E-2</v>
      </c>
      <c r="H39" s="83">
        <v>5.4127572531734565E-2</v>
      </c>
      <c r="I39" s="83">
        <v>4.0062893999794756E-2</v>
      </c>
      <c r="J39" s="83">
        <v>3.6684135499554939E-2</v>
      </c>
      <c r="K39" s="83">
        <v>3.9138055688276094E-2</v>
      </c>
      <c r="L39" s="83">
        <v>4.1872400069264577E-2</v>
      </c>
      <c r="M39" s="83">
        <v>4.3743672613344782E-2</v>
      </c>
      <c r="N39" s="83">
        <v>3.8240297277193351E-2</v>
      </c>
      <c r="O39" s="83">
        <v>3.4696500808445364E-2</v>
      </c>
      <c r="P39" s="83">
        <v>3.5220916054386167E-2</v>
      </c>
      <c r="Q39" s="83">
        <v>3.5312091542352972E-2</v>
      </c>
      <c r="R39" s="83">
        <v>3.2670584299871033E-2</v>
      </c>
      <c r="S39" s="83">
        <v>3.7958086295809455E-2</v>
      </c>
    </row>
    <row r="40" spans="2:19" s="83" customFormat="1" ht="17.100000000000001" customHeight="1" x14ac:dyDescent="0.2">
      <c r="B40" s="77" t="s">
        <v>103</v>
      </c>
      <c r="C40" s="83">
        <v>1.8185958968892749E-2</v>
      </c>
      <c r="D40" s="83">
        <v>2.0941619799984084E-2</v>
      </c>
      <c r="E40" s="83">
        <v>2.0769673974750703E-2</v>
      </c>
      <c r="F40" s="83">
        <v>1.9253106258152134E-2</v>
      </c>
      <c r="G40" s="83">
        <v>1.9130937143494391E-2</v>
      </c>
      <c r="H40" s="83">
        <v>2.1649816737554645E-2</v>
      </c>
      <c r="I40" s="83">
        <v>2.5644736766820084E-2</v>
      </c>
      <c r="J40" s="83">
        <v>2.5685385423849131E-2</v>
      </c>
      <c r="K40" s="83">
        <v>2.319965698446344E-2</v>
      </c>
      <c r="L40" s="83">
        <v>2.5253064273117586E-2</v>
      </c>
      <c r="M40" s="83">
        <v>2.8785266384456373E-2</v>
      </c>
      <c r="N40" s="83">
        <v>1.8979874522580584E-2</v>
      </c>
      <c r="O40" s="83">
        <v>2.1176706335549043E-2</v>
      </c>
      <c r="P40" s="83">
        <v>2.5486584369841303E-2</v>
      </c>
      <c r="Q40" s="83">
        <v>2.6125798349692479E-2</v>
      </c>
      <c r="R40" s="83">
        <v>2.0081255997211035E-2</v>
      </c>
      <c r="S40" s="83">
        <v>2.0016715181790424E-2</v>
      </c>
    </row>
    <row r="41" spans="2:19" s="83" customFormat="1" ht="17.100000000000001" customHeight="1" x14ac:dyDescent="0.2">
      <c r="B41" s="74" t="s">
        <v>104</v>
      </c>
      <c r="C41" s="83">
        <v>7.2691757841797915E-3</v>
      </c>
      <c r="D41" s="83">
        <v>7.651494136506602E-3</v>
      </c>
      <c r="E41" s="83">
        <v>7.8518481889286035E-3</v>
      </c>
      <c r="F41" s="83">
        <v>7.4004337180792017E-3</v>
      </c>
      <c r="G41" s="83">
        <v>1.3928925088624868E-2</v>
      </c>
      <c r="H41" s="83">
        <v>7.6846434367895929E-3</v>
      </c>
      <c r="I41" s="83">
        <v>8.1295278016856095E-3</v>
      </c>
      <c r="J41" s="83">
        <v>-3.653401399406936E-4</v>
      </c>
      <c r="K41" s="83">
        <v>2.6616364873437702E-3</v>
      </c>
      <c r="L41" s="83">
        <v>6.9946002780483432E-3</v>
      </c>
      <c r="M41" s="83">
        <v>9.9550422308039722E-3</v>
      </c>
      <c r="N41" s="83">
        <v>1.0938470141603004E-2</v>
      </c>
      <c r="O41" s="83">
        <v>8.6619460479939372E-3</v>
      </c>
      <c r="P41" s="83">
        <v>8.3998921017850482E-3</v>
      </c>
      <c r="Q41" s="83">
        <v>7.9308795886328699E-3</v>
      </c>
      <c r="R41" s="83">
        <v>6.6198919552530175E-3</v>
      </c>
      <c r="S41" s="83">
        <v>6.1359573983403399E-3</v>
      </c>
    </row>
    <row r="42" spans="2:19" s="83" customFormat="1" ht="17.100000000000001" customHeight="1" x14ac:dyDescent="0.2">
      <c r="B42" s="74" t="s">
        <v>105</v>
      </c>
      <c r="C42" s="83">
        <v>-9.0533438477085518E-2</v>
      </c>
      <c r="D42" s="83">
        <v>-0.10831294231861824</v>
      </c>
      <c r="E42" s="83">
        <v>-0.11129360841132829</v>
      </c>
      <c r="F42" s="83">
        <v>-0.10862322464222213</v>
      </c>
      <c r="G42" s="83">
        <v>-0.11220129922220815</v>
      </c>
      <c r="H42" s="83">
        <v>-0.10480528058468523</v>
      </c>
      <c r="I42" s="83">
        <v>-0.10093540590876227</v>
      </c>
      <c r="J42" s="83">
        <v>-8.7772267918150348E-2</v>
      </c>
      <c r="K42" s="83">
        <v>-9.3812191527927191E-2</v>
      </c>
      <c r="L42" s="83">
        <v>-9.4759410701011265E-2</v>
      </c>
      <c r="M42" s="83">
        <v>-9.9933046007259829E-2</v>
      </c>
      <c r="N42" s="83">
        <v>-7.7873994925150208E-2</v>
      </c>
      <c r="O42" s="83">
        <v>-7.8273208256995519E-2</v>
      </c>
      <c r="P42" s="83">
        <v>-0.10797376814235098</v>
      </c>
      <c r="Q42" s="83">
        <v>-6.8221154682120602E-2</v>
      </c>
      <c r="R42" s="83">
        <v>-4.0109332213689168E-2</v>
      </c>
      <c r="S42" s="83">
        <v>-7.5496844775689326E-2</v>
      </c>
    </row>
    <row r="43" spans="2:19" s="83" customFormat="1" ht="17.100000000000001" customHeight="1" x14ac:dyDescent="0.2">
      <c r="B43" s="78" t="s">
        <v>106</v>
      </c>
      <c r="C43" s="83">
        <v>0.11125020859420902</v>
      </c>
      <c r="D43" s="83">
        <v>0.11955277053598207</v>
      </c>
      <c r="E43" s="83">
        <v>0.1281868643714526</v>
      </c>
      <c r="F43" s="83">
        <v>0.12218182827869656</v>
      </c>
      <c r="G43" s="83">
        <v>0.10464254306826019</v>
      </c>
      <c r="H43" s="83">
        <v>9.8981398121424077E-2</v>
      </c>
      <c r="I43" s="83">
        <v>0.12584345315622988</v>
      </c>
      <c r="J43" s="83">
        <v>0.13452156328877538</v>
      </c>
      <c r="K43" s="83">
        <v>0.13038171302143134</v>
      </c>
      <c r="L43" s="83">
        <v>0.15874877385293776</v>
      </c>
      <c r="M43" s="83">
        <v>0.18137383476109545</v>
      </c>
      <c r="N43" s="83">
        <v>0.20174300557940578</v>
      </c>
      <c r="O43" s="83">
        <v>0.17870368987189919</v>
      </c>
      <c r="P43" s="83">
        <v>0.19118982879779661</v>
      </c>
      <c r="Q43" s="83">
        <v>0.20548675994024165</v>
      </c>
      <c r="R43" s="83">
        <v>0.28069950318092968</v>
      </c>
      <c r="S43" s="83">
        <v>0.24104532171490411</v>
      </c>
    </row>
    <row r="44" spans="2:19" s="83" customFormat="1" ht="17.100000000000001" customHeight="1" x14ac:dyDescent="0.2">
      <c r="B44" s="76" t="s">
        <v>107</v>
      </c>
      <c r="C44" s="83">
        <v>7.7719756864248757E-2</v>
      </c>
      <c r="D44" s="83">
        <v>8.5369678727899273E-2</v>
      </c>
      <c r="E44" s="83">
        <v>9.1371700692645011E-2</v>
      </c>
      <c r="F44" s="83">
        <v>8.7691227991055012E-2</v>
      </c>
      <c r="G44" s="83">
        <v>8.0037749146300685E-2</v>
      </c>
      <c r="H44" s="83">
        <v>7.0396881552829013E-2</v>
      </c>
      <c r="I44" s="83">
        <v>9.484656832978583E-2</v>
      </c>
      <c r="J44" s="83">
        <v>0.10048090566890774</v>
      </c>
      <c r="K44" s="83">
        <v>9.8885961596347965E-2</v>
      </c>
      <c r="L44" s="83">
        <v>0.11882689817300986</v>
      </c>
      <c r="M44" s="83">
        <v>0.13160575997459839</v>
      </c>
      <c r="N44" s="83">
        <v>0.15440691576203944</v>
      </c>
      <c r="O44" s="83">
        <v>0.1396555774779524</v>
      </c>
      <c r="P44" s="83">
        <v>0.14884331938835813</v>
      </c>
      <c r="Q44" s="83">
        <v>0.15929180490305236</v>
      </c>
      <c r="R44" s="83">
        <v>0.23731794751581178</v>
      </c>
      <c r="S44" s="83">
        <v>0.20169460019970434</v>
      </c>
    </row>
    <row r="45" spans="2:19" s="83" customFormat="1" ht="17.100000000000001" customHeight="1" x14ac:dyDescent="0.2">
      <c r="B45" s="76" t="s">
        <v>108</v>
      </c>
      <c r="C45" s="83">
        <v>3.3530451729960269E-2</v>
      </c>
      <c r="D45" s="83">
        <v>3.4183091808082794E-2</v>
      </c>
      <c r="E45" s="83">
        <v>3.6815163678807605E-2</v>
      </c>
      <c r="F45" s="83">
        <v>3.4490600287641539E-2</v>
      </c>
      <c r="G45" s="83">
        <v>2.4604793921959526E-2</v>
      </c>
      <c r="H45" s="83">
        <v>2.8584516568595075E-2</v>
      </c>
      <c r="I45" s="83">
        <v>3.0996884826444075E-2</v>
      </c>
      <c r="J45" s="83">
        <v>3.4040657619867638E-2</v>
      </c>
      <c r="K45" s="83">
        <v>3.1495751425083381E-2</v>
      </c>
      <c r="L45" s="83">
        <v>3.9921875679927901E-2</v>
      </c>
      <c r="M45" s="83">
        <v>4.9768074786497085E-2</v>
      </c>
      <c r="N45" s="83">
        <v>4.7336089817366339E-2</v>
      </c>
      <c r="O45" s="83">
        <v>3.9048112393946795E-2</v>
      </c>
      <c r="P45" s="83">
        <v>4.2346509409438481E-2</v>
      </c>
      <c r="Q45" s="83">
        <v>4.6194955037189254E-2</v>
      </c>
      <c r="R45" s="83">
        <v>4.3381555665117914E-2</v>
      </c>
      <c r="S45" s="83">
        <v>3.935072151519977E-2</v>
      </c>
    </row>
    <row r="46" spans="2:19" s="83" customFormat="1" ht="17.100000000000001" customHeight="1" x14ac:dyDescent="0.2">
      <c r="B46" s="78" t="s">
        <v>109</v>
      </c>
      <c r="C46" s="83">
        <v>0.20178364707129454</v>
      </c>
      <c r="D46" s="83">
        <v>0.22786571285460031</v>
      </c>
      <c r="E46" s="83">
        <v>0.2394804727827809</v>
      </c>
      <c r="F46" s="83">
        <v>0.23080505292091869</v>
      </c>
      <c r="G46" s="83">
        <v>0.21684384229046835</v>
      </c>
      <c r="H46" s="83">
        <v>0.20378667870610931</v>
      </c>
      <c r="I46" s="83">
        <v>0.22677885906499215</v>
      </c>
      <c r="J46" s="83">
        <v>0.22229383120692572</v>
      </c>
      <c r="K46" s="83">
        <v>0.22419390454935853</v>
      </c>
      <c r="L46" s="83">
        <v>0.25350818455394902</v>
      </c>
      <c r="M46" s="83">
        <v>0.28130688076835531</v>
      </c>
      <c r="N46" s="83">
        <v>0.27961700050455601</v>
      </c>
      <c r="O46" s="83">
        <v>0.25697689812889468</v>
      </c>
      <c r="P46" s="83">
        <v>0.2991635969401476</v>
      </c>
      <c r="Q46" s="83">
        <v>0.27370791462236221</v>
      </c>
      <c r="R46" s="83">
        <v>0.32080883539461885</v>
      </c>
      <c r="S46" s="83">
        <v>0.31654216649059347</v>
      </c>
    </row>
    <row r="47" spans="2:19" s="83" customFormat="1" ht="17.100000000000001" customHeight="1" x14ac:dyDescent="0.2">
      <c r="B47" s="76" t="s">
        <v>107</v>
      </c>
      <c r="C47" s="83">
        <v>0.12982893114598318</v>
      </c>
      <c r="D47" s="83">
        <v>0.15563622781835465</v>
      </c>
      <c r="E47" s="83">
        <v>0.16537205989589676</v>
      </c>
      <c r="F47" s="83">
        <v>0.15811808787886866</v>
      </c>
      <c r="G47" s="83">
        <v>0.14551332607324893</v>
      </c>
      <c r="H47" s="83">
        <v>0.13496720743405868</v>
      </c>
      <c r="I47" s="83">
        <v>0.15322850102596144</v>
      </c>
      <c r="J47" s="83">
        <v>0.15515639164449951</v>
      </c>
      <c r="K47" s="83">
        <v>0.15830778155332056</v>
      </c>
      <c r="L47" s="83">
        <v>0.17750493467595913</v>
      </c>
      <c r="M47" s="83">
        <v>0.19811519114683107</v>
      </c>
      <c r="N47" s="83">
        <v>0.19724780093145852</v>
      </c>
      <c r="O47" s="83">
        <v>0.18746903204904869</v>
      </c>
      <c r="P47" s="83">
        <v>0.22146000190556597</v>
      </c>
      <c r="Q47" s="83">
        <v>0.20145871723353667</v>
      </c>
      <c r="R47" s="83">
        <v>0.24328790749308063</v>
      </c>
      <c r="S47" s="83">
        <v>0.22995206821059583</v>
      </c>
    </row>
    <row r="48" spans="2:19" s="83" customFormat="1" ht="17.100000000000001" customHeight="1" x14ac:dyDescent="0.2">
      <c r="B48" s="76" t="s">
        <v>108</v>
      </c>
      <c r="C48" s="83">
        <v>7.1954715925311372E-2</v>
      </c>
      <c r="D48" s="83">
        <v>7.2229485036245669E-2</v>
      </c>
      <c r="E48" s="83">
        <v>7.4108412886884106E-2</v>
      </c>
      <c r="F48" s="83">
        <v>7.2686965042050009E-2</v>
      </c>
      <c r="G48" s="83">
        <v>7.133051621721942E-2</v>
      </c>
      <c r="H48" s="83">
        <v>6.8819471272050639E-2</v>
      </c>
      <c r="I48" s="83">
        <v>7.3550358039030747E-2</v>
      </c>
      <c r="J48" s="83">
        <v>6.713743956242621E-2</v>
      </c>
      <c r="K48" s="83">
        <v>6.588612299603798E-2</v>
      </c>
      <c r="L48" s="83">
        <v>7.6003249877989898E-2</v>
      </c>
      <c r="M48" s="83">
        <v>8.319168962152422E-2</v>
      </c>
      <c r="N48" s="83">
        <v>8.2369199573097462E-2</v>
      </c>
      <c r="O48" s="83">
        <v>6.9507866079846006E-2</v>
      </c>
      <c r="P48" s="83">
        <v>7.7703595034581574E-2</v>
      </c>
      <c r="Q48" s="83">
        <v>7.2249197388825584E-2</v>
      </c>
      <c r="R48" s="83">
        <v>7.7520927901538222E-2</v>
      </c>
      <c r="S48" s="83">
        <v>8.6590098279997613E-2</v>
      </c>
    </row>
    <row r="49" spans="1:19" s="83" customFormat="1" ht="17.100000000000001" customHeight="1" x14ac:dyDescent="0.2">
      <c r="B49" s="78" t="s">
        <v>110</v>
      </c>
      <c r="C49" s="83">
        <v>9.2800678997001326E-2</v>
      </c>
      <c r="D49" s="83">
        <v>4.6874776882880852E-2</v>
      </c>
      <c r="E49" s="83">
        <v>4.6306060115296067E-2</v>
      </c>
      <c r="F49" s="83">
        <v>3.5553943524696298E-2</v>
      </c>
      <c r="G49" s="83">
        <v>0.10701731651429995</v>
      </c>
      <c r="H49" s="83">
        <v>2.488424853690873E-2</v>
      </c>
      <c r="I49" s="83">
        <v>4.1330148109887291E-2</v>
      </c>
      <c r="J49" s="83">
        <v>6.6816083717377892E-2</v>
      </c>
      <c r="K49" s="83">
        <v>0.12761350391938708</v>
      </c>
      <c r="L49" s="83">
        <v>0.13249548751541249</v>
      </c>
      <c r="M49" s="83">
        <v>8.9320452133257539E-2</v>
      </c>
      <c r="N49" s="83">
        <v>7.5545403514432272E-2</v>
      </c>
      <c r="O49" s="83">
        <v>0.10444858183458394</v>
      </c>
      <c r="P49" s="83">
        <v>9.992699921235855E-2</v>
      </c>
      <c r="Q49" s="83">
        <v>4.1578713708042038E-2</v>
      </c>
      <c r="R49" s="83">
        <v>6.4212732333792988E-2</v>
      </c>
      <c r="S49" s="83">
        <v>2.3666636948901049E-2</v>
      </c>
    </row>
    <row r="50" spans="1:19" s="83" customFormat="1" ht="17.100000000000001" customHeight="1" x14ac:dyDescent="0.2">
      <c r="B50" s="74" t="s">
        <v>111</v>
      </c>
      <c r="C50" s="83">
        <v>1</v>
      </c>
      <c r="D50" s="83">
        <v>1</v>
      </c>
      <c r="E50" s="83">
        <v>1</v>
      </c>
      <c r="F50" s="83">
        <v>1</v>
      </c>
      <c r="G50" s="83">
        <v>1</v>
      </c>
      <c r="H50" s="83">
        <v>1</v>
      </c>
      <c r="I50" s="83">
        <v>1</v>
      </c>
      <c r="J50" s="83">
        <v>1</v>
      </c>
      <c r="K50" s="83">
        <v>1</v>
      </c>
      <c r="L50" s="83">
        <v>1</v>
      </c>
      <c r="M50" s="83">
        <v>1</v>
      </c>
      <c r="N50" s="83">
        <v>1</v>
      </c>
      <c r="O50" s="83">
        <v>1</v>
      </c>
      <c r="P50" s="83">
        <v>1</v>
      </c>
      <c r="Q50" s="83">
        <v>1</v>
      </c>
      <c r="R50" s="83">
        <v>1</v>
      </c>
      <c r="S50" s="83">
        <v>1</v>
      </c>
    </row>
    <row r="51" spans="1:19" s="86" customFormat="1" ht="17.100000000000001" customHeight="1" x14ac:dyDescent="0.2">
      <c r="A51" s="85"/>
      <c r="B51" s="82"/>
      <c r="C51" s="85"/>
      <c r="D51" s="85"/>
      <c r="E51" s="85"/>
      <c r="F51" s="85"/>
    </row>
    <row r="52" spans="1:19" ht="17.100000000000001" customHeight="1" x14ac:dyDescent="0.2">
      <c r="A52" s="86"/>
      <c r="B52" s="87"/>
    </row>
    <row r="53" spans="1:19" ht="17.100000000000001" customHeight="1" x14ac:dyDescent="0.2">
      <c r="A53" s="86"/>
      <c r="B53" s="86"/>
    </row>
    <row r="54" spans="1:19" ht="17.100000000000001" customHeight="1" x14ac:dyDescent="0.2">
      <c r="A54" s="86"/>
      <c r="B54" s="86"/>
    </row>
    <row r="55" spans="1:19" ht="17.100000000000001" customHeight="1" x14ac:dyDescent="0.2">
      <c r="A55" s="86"/>
      <c r="B55" s="86"/>
    </row>
    <row r="56" spans="1:19" ht="17.100000000000001" customHeight="1" x14ac:dyDescent="0.2">
      <c r="A56" s="83"/>
      <c r="B56" s="84"/>
    </row>
    <row r="57" spans="1:19" ht="17.100000000000001" customHeight="1" x14ac:dyDescent="0.2">
      <c r="A57" s="83"/>
      <c r="B57" s="83"/>
    </row>
    <row r="58" spans="1:19" ht="17.100000000000001" customHeight="1" x14ac:dyDescent="0.2">
      <c r="A58" s="83"/>
      <c r="B58" s="83"/>
    </row>
    <row r="59" spans="1:19" ht="17.100000000000001" customHeight="1" x14ac:dyDescent="0.2">
      <c r="A59" s="83"/>
      <c r="B59" s="83"/>
    </row>
    <row r="61" spans="1:19" ht="17.100000000000001" customHeight="1" x14ac:dyDescent="0.2">
      <c r="A61" s="88"/>
      <c r="B61" s="88"/>
    </row>
    <row r="62" spans="1:19" ht="17.100000000000001" customHeight="1" x14ac:dyDescent="0.2">
      <c r="A62" s="89"/>
      <c r="B62" s="61"/>
    </row>
    <row r="63" spans="1:19" ht="17.100000000000001" customHeight="1" x14ac:dyDescent="0.2">
      <c r="A63" s="73"/>
      <c r="B63" s="74"/>
    </row>
    <row r="64" spans="1:19" ht="17.100000000000001" customHeight="1" x14ac:dyDescent="0.2">
      <c r="A64" s="72"/>
      <c r="B64" s="76"/>
    </row>
    <row r="65" spans="1:2" ht="17.100000000000001" customHeight="1" x14ac:dyDescent="0.2">
      <c r="A65" s="72"/>
      <c r="B65" s="76"/>
    </row>
    <row r="66" spans="1:2" ht="17.100000000000001" customHeight="1" x14ac:dyDescent="0.2">
      <c r="A66" s="72"/>
      <c r="B66" s="76"/>
    </row>
    <row r="67" spans="1:2" ht="17.100000000000001" customHeight="1" x14ac:dyDescent="0.2">
      <c r="A67" s="73"/>
      <c r="B67" s="74"/>
    </row>
    <row r="68" spans="1:2" ht="17.100000000000001" customHeight="1" x14ac:dyDescent="0.2">
      <c r="A68" s="72"/>
      <c r="B68" s="76"/>
    </row>
    <row r="69" spans="1:2" ht="17.100000000000001" customHeight="1" x14ac:dyDescent="0.2">
      <c r="A69" s="72"/>
      <c r="B69" s="76"/>
    </row>
    <row r="70" spans="1:2" ht="17.100000000000001" customHeight="1" x14ac:dyDescent="0.2">
      <c r="A70" s="72"/>
      <c r="B70" s="76"/>
    </row>
    <row r="71" spans="1:2" ht="17.100000000000001" customHeight="1" x14ac:dyDescent="0.2">
      <c r="A71" s="83"/>
      <c r="B71" s="84"/>
    </row>
    <row r="72" spans="1:2" ht="17.100000000000001" customHeight="1" x14ac:dyDescent="0.2">
      <c r="A72" s="83"/>
      <c r="B72" s="83"/>
    </row>
    <row r="73" spans="1:2" ht="17.100000000000001" customHeight="1" x14ac:dyDescent="0.2">
      <c r="A73" s="83"/>
      <c r="B73" s="83"/>
    </row>
    <row r="74" spans="1:2" ht="17.100000000000001" customHeight="1" x14ac:dyDescent="0.2">
      <c r="A74" s="83"/>
      <c r="B74" s="83"/>
    </row>
    <row r="75" spans="1:2" ht="17.100000000000001" customHeight="1" x14ac:dyDescent="0.2">
      <c r="A75" s="86"/>
      <c r="B75" s="87"/>
    </row>
    <row r="76" spans="1:2" ht="17.100000000000001" customHeight="1" x14ac:dyDescent="0.2">
      <c r="A76" s="86"/>
      <c r="B76" s="86"/>
    </row>
    <row r="77" spans="1:2" ht="17.100000000000001" customHeight="1" x14ac:dyDescent="0.2">
      <c r="A77" s="86"/>
      <c r="B77" s="86"/>
    </row>
    <row r="78" spans="1:2" ht="17.100000000000001" customHeight="1" x14ac:dyDescent="0.2">
      <c r="A78" s="86"/>
      <c r="B78" s="86"/>
    </row>
    <row r="79" spans="1:2" ht="17.100000000000001" customHeight="1" x14ac:dyDescent="0.2">
      <c r="A79" s="86"/>
      <c r="B79" s="87"/>
    </row>
    <row r="80" spans="1:2" ht="17.100000000000001" customHeight="1" x14ac:dyDescent="0.2">
      <c r="A80" s="86"/>
      <c r="B80" s="86"/>
    </row>
    <row r="81" spans="1:2" ht="17.100000000000001" customHeight="1" x14ac:dyDescent="0.2">
      <c r="A81" s="86"/>
      <c r="B81" s="86"/>
    </row>
    <row r="82" spans="1:2" ht="17.100000000000001" customHeight="1" x14ac:dyDescent="0.2">
      <c r="A82" s="86"/>
      <c r="B82" s="86"/>
    </row>
    <row r="83" spans="1:2" ht="17.100000000000001" customHeight="1" x14ac:dyDescent="0.2">
      <c r="A83" s="83"/>
      <c r="B83" s="84"/>
    </row>
    <row r="84" spans="1:2" ht="17.100000000000001" customHeight="1" x14ac:dyDescent="0.2">
      <c r="A84" s="83"/>
      <c r="B84" s="83"/>
    </row>
    <row r="85" spans="1:2" ht="17.100000000000001" customHeight="1" x14ac:dyDescent="0.2">
      <c r="A85" s="83"/>
      <c r="B85" s="83"/>
    </row>
    <row r="86" spans="1:2" ht="17.100000000000001" customHeight="1" x14ac:dyDescent="0.2">
      <c r="A86" s="83"/>
      <c r="B86" s="83"/>
    </row>
    <row r="88" spans="1:2" s="72" customFormat="1" ht="17.100000000000001" customHeight="1" x14ac:dyDescent="0.2">
      <c r="A88" s="88"/>
      <c r="B88" s="88"/>
    </row>
    <row r="89" spans="1:2" ht="17.100000000000001" customHeight="1" x14ac:dyDescent="0.2">
      <c r="A89" s="89"/>
      <c r="B89" s="61"/>
    </row>
    <row r="90" spans="1:2" ht="17.100000000000001" customHeight="1" x14ac:dyDescent="0.2">
      <c r="A90" s="73"/>
      <c r="B90" s="74"/>
    </row>
    <row r="91" spans="1:2" ht="17.100000000000001" customHeight="1" x14ac:dyDescent="0.2">
      <c r="A91" s="72"/>
      <c r="B91" s="76"/>
    </row>
    <row r="92" spans="1:2" ht="17.100000000000001" customHeight="1" x14ac:dyDescent="0.2">
      <c r="A92" s="72"/>
      <c r="B92" s="76"/>
    </row>
    <row r="93" spans="1:2" ht="17.100000000000001" customHeight="1" x14ac:dyDescent="0.2">
      <c r="A93" s="72"/>
      <c r="B93" s="76"/>
    </row>
    <row r="94" spans="1:2" ht="17.100000000000001" customHeight="1" x14ac:dyDescent="0.2">
      <c r="A94" s="73"/>
      <c r="B94" s="74"/>
    </row>
    <row r="95" spans="1:2" ht="17.100000000000001" customHeight="1" x14ac:dyDescent="0.2">
      <c r="A95" s="72"/>
      <c r="B95" s="76"/>
    </row>
    <row r="96" spans="1:2" ht="17.100000000000001" customHeight="1" x14ac:dyDescent="0.2">
      <c r="A96" s="72"/>
      <c r="B96" s="76"/>
    </row>
    <row r="97" spans="1:2" ht="17.100000000000001" customHeight="1" x14ac:dyDescent="0.2">
      <c r="A97" s="72"/>
      <c r="B97" s="76"/>
    </row>
    <row r="98" spans="1:2" ht="17.100000000000001" customHeight="1" x14ac:dyDescent="0.2">
      <c r="A98" s="83"/>
      <c r="B98" s="84"/>
    </row>
    <row r="99" spans="1:2" ht="17.100000000000001" customHeight="1" x14ac:dyDescent="0.2">
      <c r="A99" s="83"/>
      <c r="B99" s="83"/>
    </row>
    <row r="100" spans="1:2" ht="17.100000000000001" customHeight="1" x14ac:dyDescent="0.2">
      <c r="A100" s="83"/>
      <c r="B100" s="83"/>
    </row>
    <row r="101" spans="1:2" ht="17.100000000000001" customHeight="1" x14ac:dyDescent="0.2">
      <c r="A101" s="83"/>
      <c r="B101" s="83"/>
    </row>
    <row r="102" spans="1:2" ht="17.100000000000001" customHeight="1" x14ac:dyDescent="0.2">
      <c r="A102" s="86"/>
      <c r="B102" s="87"/>
    </row>
    <row r="103" spans="1:2" ht="17.100000000000001" customHeight="1" x14ac:dyDescent="0.2">
      <c r="A103" s="86"/>
      <c r="B103" s="86"/>
    </row>
    <row r="104" spans="1:2" ht="17.100000000000001" customHeight="1" x14ac:dyDescent="0.2">
      <c r="A104" s="86"/>
      <c r="B104" s="86"/>
    </row>
    <row r="105" spans="1:2" ht="17.100000000000001" customHeight="1" x14ac:dyDescent="0.2">
      <c r="A105" s="86"/>
      <c r="B105" s="86"/>
    </row>
    <row r="106" spans="1:2" ht="17.100000000000001" customHeight="1" x14ac:dyDescent="0.2">
      <c r="A106" s="86"/>
      <c r="B106" s="87"/>
    </row>
    <row r="107" spans="1:2" ht="17.100000000000001" customHeight="1" x14ac:dyDescent="0.2">
      <c r="A107" s="86"/>
      <c r="B107" s="86"/>
    </row>
    <row r="108" spans="1:2" ht="17.100000000000001" customHeight="1" x14ac:dyDescent="0.2">
      <c r="A108" s="86"/>
      <c r="B108" s="86"/>
    </row>
    <row r="109" spans="1:2" ht="17.100000000000001" customHeight="1" x14ac:dyDescent="0.2">
      <c r="A109" s="86"/>
      <c r="B109" s="86"/>
    </row>
    <row r="110" spans="1:2" ht="17.100000000000001" customHeight="1" x14ac:dyDescent="0.2">
      <c r="A110" s="83"/>
      <c r="B110" s="84"/>
    </row>
    <row r="111" spans="1:2" ht="17.100000000000001" customHeight="1" x14ac:dyDescent="0.2">
      <c r="A111" s="83"/>
      <c r="B111" s="83"/>
    </row>
    <row r="112" spans="1:2" ht="17.100000000000001" customHeight="1" x14ac:dyDescent="0.2">
      <c r="A112" s="83"/>
      <c r="B112" s="83"/>
    </row>
    <row r="113" spans="1:2" ht="17.100000000000001" customHeight="1" x14ac:dyDescent="0.2">
      <c r="A113" s="83"/>
      <c r="B113" s="83"/>
    </row>
    <row r="115" spans="1:2" ht="17.100000000000001" customHeight="1" x14ac:dyDescent="0.2">
      <c r="A115" s="88"/>
      <c r="B115" s="88"/>
    </row>
    <row r="116" spans="1:2" ht="17.100000000000001" customHeight="1" x14ac:dyDescent="0.2">
      <c r="A116" s="89"/>
      <c r="B116" s="61"/>
    </row>
    <row r="117" spans="1:2" ht="17.100000000000001" customHeight="1" x14ac:dyDescent="0.2">
      <c r="A117" s="73"/>
      <c r="B117" s="74"/>
    </row>
    <row r="118" spans="1:2" ht="17.100000000000001" customHeight="1" x14ac:dyDescent="0.2">
      <c r="A118" s="72"/>
      <c r="B118" s="76"/>
    </row>
    <row r="119" spans="1:2" ht="17.100000000000001" customHeight="1" x14ac:dyDescent="0.2">
      <c r="A119" s="72"/>
      <c r="B119" s="76"/>
    </row>
    <row r="120" spans="1:2" ht="17.100000000000001" customHeight="1" x14ac:dyDescent="0.2">
      <c r="A120" s="72"/>
      <c r="B120" s="76"/>
    </row>
    <row r="121" spans="1:2" ht="17.100000000000001" customHeight="1" x14ac:dyDescent="0.2">
      <c r="A121" s="73"/>
      <c r="B121" s="74"/>
    </row>
    <row r="122" spans="1:2" ht="17.100000000000001" customHeight="1" x14ac:dyDescent="0.2">
      <c r="A122" s="72"/>
      <c r="B122" s="76"/>
    </row>
    <row r="123" spans="1:2" ht="17.100000000000001" customHeight="1" x14ac:dyDescent="0.2">
      <c r="A123" s="72"/>
      <c r="B123" s="76"/>
    </row>
    <row r="124" spans="1:2" ht="17.100000000000001" customHeight="1" x14ac:dyDescent="0.2">
      <c r="A124" s="72"/>
      <c r="B124" s="76"/>
    </row>
    <row r="125" spans="1:2" ht="17.100000000000001" customHeight="1" x14ac:dyDescent="0.2">
      <c r="A125" s="83"/>
      <c r="B125" s="84"/>
    </row>
    <row r="126" spans="1:2" ht="17.100000000000001" customHeight="1" x14ac:dyDescent="0.2">
      <c r="A126" s="83"/>
      <c r="B126" s="83"/>
    </row>
    <row r="127" spans="1:2" ht="17.100000000000001" customHeight="1" x14ac:dyDescent="0.2">
      <c r="A127" s="83"/>
      <c r="B127" s="83"/>
    </row>
    <row r="128" spans="1:2" ht="17.100000000000001" customHeight="1" x14ac:dyDescent="0.2">
      <c r="A128" s="83"/>
      <c r="B128" s="83"/>
    </row>
    <row r="129" spans="1:2" ht="17.100000000000001" customHeight="1" x14ac:dyDescent="0.2">
      <c r="A129" s="86"/>
      <c r="B129" s="87"/>
    </row>
    <row r="130" spans="1:2" ht="17.100000000000001" customHeight="1" x14ac:dyDescent="0.2">
      <c r="A130" s="86"/>
      <c r="B130" s="86"/>
    </row>
    <row r="131" spans="1:2" ht="17.100000000000001" customHeight="1" x14ac:dyDescent="0.2">
      <c r="A131" s="86"/>
      <c r="B131" s="86"/>
    </row>
    <row r="132" spans="1:2" ht="17.100000000000001" customHeight="1" x14ac:dyDescent="0.2">
      <c r="A132" s="86"/>
      <c r="B132" s="86"/>
    </row>
    <row r="133" spans="1:2" ht="17.100000000000001" customHeight="1" x14ac:dyDescent="0.2">
      <c r="A133" s="86"/>
      <c r="B133" s="87"/>
    </row>
    <row r="134" spans="1:2" ht="17.100000000000001" customHeight="1" x14ac:dyDescent="0.2">
      <c r="A134" s="86"/>
      <c r="B134" s="86"/>
    </row>
    <row r="135" spans="1:2" ht="17.100000000000001" customHeight="1" x14ac:dyDescent="0.2">
      <c r="A135" s="86"/>
      <c r="B135" s="86"/>
    </row>
    <row r="136" spans="1:2" ht="17.100000000000001" customHeight="1" x14ac:dyDescent="0.2">
      <c r="A136" s="86"/>
      <c r="B136" s="86"/>
    </row>
    <row r="137" spans="1:2" ht="17.100000000000001" customHeight="1" x14ac:dyDescent="0.2">
      <c r="A137" s="83"/>
      <c r="B137" s="84"/>
    </row>
    <row r="138" spans="1:2" ht="17.100000000000001" customHeight="1" x14ac:dyDescent="0.2">
      <c r="A138" s="83"/>
      <c r="B138" s="83"/>
    </row>
    <row r="139" spans="1:2" ht="17.100000000000001" customHeight="1" x14ac:dyDescent="0.2">
      <c r="A139" s="83"/>
      <c r="B139" s="83"/>
    </row>
    <row r="140" spans="1:2" ht="17.100000000000001" customHeight="1" x14ac:dyDescent="0.2">
      <c r="A140" s="83"/>
      <c r="B140" s="83"/>
    </row>
    <row r="142" spans="1:2" ht="17.100000000000001" customHeight="1" x14ac:dyDescent="0.2">
      <c r="A142" s="88"/>
      <c r="B142" s="88"/>
    </row>
    <row r="143" spans="1:2" ht="17.100000000000001" customHeight="1" x14ac:dyDescent="0.2">
      <c r="A143" s="89"/>
      <c r="B143" s="61"/>
    </row>
    <row r="144" spans="1:2" ht="17.100000000000001" customHeight="1" x14ac:dyDescent="0.2">
      <c r="A144" s="73"/>
      <c r="B144" s="74"/>
    </row>
    <row r="145" spans="1:2" ht="17.100000000000001" customHeight="1" x14ac:dyDescent="0.2">
      <c r="A145" s="72"/>
      <c r="B145" s="76"/>
    </row>
    <row r="146" spans="1:2" ht="17.100000000000001" customHeight="1" x14ac:dyDescent="0.2">
      <c r="A146" s="72"/>
      <c r="B146" s="76"/>
    </row>
    <row r="147" spans="1:2" ht="17.100000000000001" customHeight="1" x14ac:dyDescent="0.2">
      <c r="A147" s="72"/>
      <c r="B147" s="76"/>
    </row>
    <row r="148" spans="1:2" ht="17.100000000000001" customHeight="1" x14ac:dyDescent="0.2">
      <c r="A148" s="73"/>
      <c r="B148" s="74"/>
    </row>
    <row r="149" spans="1:2" ht="17.100000000000001" customHeight="1" x14ac:dyDescent="0.2">
      <c r="A149" s="72"/>
      <c r="B149" s="76"/>
    </row>
    <row r="150" spans="1:2" ht="17.100000000000001" customHeight="1" x14ac:dyDescent="0.2">
      <c r="A150" s="72"/>
      <c r="B150" s="76"/>
    </row>
    <row r="151" spans="1:2" ht="17.100000000000001" customHeight="1" x14ac:dyDescent="0.2">
      <c r="A151" s="72"/>
      <c r="B151" s="76"/>
    </row>
    <row r="152" spans="1:2" ht="17.100000000000001" customHeight="1" x14ac:dyDescent="0.2">
      <c r="A152" s="83"/>
      <c r="B152" s="84"/>
    </row>
    <row r="153" spans="1:2" ht="17.100000000000001" customHeight="1" x14ac:dyDescent="0.2">
      <c r="A153" s="83"/>
      <c r="B153" s="83"/>
    </row>
    <row r="154" spans="1:2" ht="17.100000000000001" customHeight="1" x14ac:dyDescent="0.2">
      <c r="A154" s="83"/>
      <c r="B154" s="83"/>
    </row>
    <row r="155" spans="1:2" ht="17.100000000000001" customHeight="1" x14ac:dyDescent="0.2">
      <c r="A155" s="83"/>
      <c r="B155" s="83"/>
    </row>
    <row r="156" spans="1:2" ht="17.100000000000001" customHeight="1" x14ac:dyDescent="0.2">
      <c r="A156" s="86"/>
      <c r="B156" s="87"/>
    </row>
    <row r="157" spans="1:2" ht="17.100000000000001" customHeight="1" x14ac:dyDescent="0.2">
      <c r="A157" s="86"/>
      <c r="B157" s="86"/>
    </row>
    <row r="158" spans="1:2" ht="17.100000000000001" customHeight="1" x14ac:dyDescent="0.2">
      <c r="A158" s="86"/>
      <c r="B158" s="86"/>
    </row>
    <row r="159" spans="1:2" ht="17.100000000000001" customHeight="1" x14ac:dyDescent="0.2">
      <c r="A159" s="86"/>
      <c r="B159" s="86"/>
    </row>
    <row r="160" spans="1:2" ht="17.100000000000001" customHeight="1" x14ac:dyDescent="0.2">
      <c r="A160" s="86"/>
      <c r="B160" s="87"/>
    </row>
    <row r="161" spans="1:2" ht="17.100000000000001" customHeight="1" x14ac:dyDescent="0.2">
      <c r="A161" s="86"/>
      <c r="B161" s="86"/>
    </row>
    <row r="162" spans="1:2" ht="17.100000000000001" customHeight="1" x14ac:dyDescent="0.2">
      <c r="A162" s="86"/>
      <c r="B162" s="86"/>
    </row>
    <row r="163" spans="1:2" ht="17.100000000000001" customHeight="1" x14ac:dyDescent="0.2">
      <c r="A163" s="86"/>
      <c r="B163" s="86"/>
    </row>
    <row r="164" spans="1:2" ht="17.100000000000001" customHeight="1" x14ac:dyDescent="0.2">
      <c r="A164" s="83"/>
      <c r="B164" s="84"/>
    </row>
    <row r="165" spans="1:2" ht="17.100000000000001" customHeight="1" x14ac:dyDescent="0.2">
      <c r="A165" s="83"/>
      <c r="B165" s="83"/>
    </row>
    <row r="166" spans="1:2" ht="17.100000000000001" customHeight="1" x14ac:dyDescent="0.2">
      <c r="A166" s="83"/>
      <c r="B166" s="83"/>
    </row>
    <row r="167" spans="1:2" ht="17.100000000000001" customHeight="1" x14ac:dyDescent="0.2">
      <c r="A167" s="83"/>
      <c r="B167" s="83"/>
    </row>
  </sheetData>
  <mergeCells count="8">
    <mergeCell ref="O2:R2"/>
    <mergeCell ref="O27:R27"/>
    <mergeCell ref="C2:F2"/>
    <mergeCell ref="C27:F27"/>
    <mergeCell ref="K27:N27"/>
    <mergeCell ref="G27:J27"/>
    <mergeCell ref="G2:J2"/>
    <mergeCell ref="K2:N2"/>
  </mergeCells>
  <phoneticPr fontId="17" type="noConversion"/>
  <printOptions horizontalCentered="1" gridLines="1" gridLinesSet="0"/>
  <pageMargins left="0" right="0" top="0.78740157480314965" bottom="0.59055118110236227" header="0.51181102362204722" footer="0.31496062992125984"/>
  <pageSetup paperSize="9" scale="58" orientation="landscape" blackAndWhite="1" r:id="rId1"/>
  <headerFooter alignWithMargins="0">
    <oddHeader>&amp;L&amp;F&amp;C&amp;A&amp;R&amp;D</oddHeader>
    <oddFooter>Page &amp;P of &amp;N</oddFooter>
  </headerFooter>
  <rowBreaks count="1" manualBreakCount="1">
    <brk id="2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  <pageSetUpPr autoPageBreaks="0" fitToPage="1"/>
  </sheetPr>
  <dimension ref="A1:GS167"/>
  <sheetViews>
    <sheetView tabSelected="1" view="pageBreakPreview" zoomScale="96" zoomScaleNormal="100" zoomScaleSheetLayoutView="96" workbookViewId="0">
      <pane xSplit="2" ySplit="3" topLeftCell="C4" activePane="bottomRight" state="frozen"/>
      <selection activeCell="I30" sqref="I30"/>
      <selection pane="topRight" activeCell="I30" sqref="I30"/>
      <selection pane="bottomLeft" activeCell="I30" sqref="I30"/>
      <selection pane="bottomRight" activeCell="O36" sqref="O36"/>
    </sheetView>
  </sheetViews>
  <sheetFormatPr defaultRowHeight="17.100000000000001" customHeight="1" x14ac:dyDescent="0.25"/>
  <cols>
    <col min="1" max="1" width="6.28515625" style="90" customWidth="1"/>
    <col min="2" max="2" width="41.28515625" style="90" customWidth="1"/>
    <col min="3" max="49" width="8.5703125" style="90" customWidth="1"/>
    <col min="50" max="201" width="9.140625" style="90"/>
    <col min="202" max="202" width="6.28515625" customWidth="1"/>
    <col min="203" max="203" width="41.28515625" customWidth="1"/>
    <col min="204" max="204" width="7.140625" customWidth="1"/>
    <col min="205" max="218" width="9.28515625" customWidth="1"/>
    <col min="219" max="226" width="9.7109375" customWidth="1"/>
    <col min="227" max="227" width="9.85546875" customWidth="1"/>
    <col min="228" max="229" width="9.7109375" customWidth="1"/>
    <col min="230" max="230" width="10.42578125" customWidth="1"/>
    <col min="231" max="249" width="9.7109375" customWidth="1"/>
    <col min="250" max="250" width="10.42578125" customWidth="1"/>
    <col min="251" max="251" width="9.7109375" bestFit="1" customWidth="1"/>
    <col min="252" max="252" width="8.42578125" customWidth="1"/>
    <col min="253" max="256" width="9.7109375" bestFit="1" customWidth="1"/>
    <col min="257" max="257" width="10.42578125" bestFit="1" customWidth="1"/>
    <col min="258" max="261" width="9.7109375" bestFit="1" customWidth="1"/>
    <col min="263" max="263" width="10.7109375" bestFit="1" customWidth="1"/>
    <col min="264" max="266" width="9.7109375" bestFit="1" customWidth="1"/>
    <col min="458" max="458" width="6.28515625" customWidth="1"/>
    <col min="459" max="459" width="41.28515625" customWidth="1"/>
    <col min="460" max="460" width="7.140625" customWidth="1"/>
    <col min="461" max="474" width="9.28515625" customWidth="1"/>
    <col min="475" max="482" width="9.7109375" customWidth="1"/>
    <col min="483" max="483" width="9.85546875" customWidth="1"/>
    <col min="484" max="485" width="9.7109375" customWidth="1"/>
    <col min="486" max="486" width="10.42578125" customWidth="1"/>
    <col min="487" max="505" width="9.7109375" customWidth="1"/>
    <col min="506" max="506" width="10.42578125" customWidth="1"/>
    <col min="507" max="507" width="9.7109375" bestFit="1" customWidth="1"/>
    <col min="508" max="508" width="8.42578125" customWidth="1"/>
    <col min="509" max="512" width="9.7109375" bestFit="1" customWidth="1"/>
    <col min="513" max="513" width="10.42578125" bestFit="1" customWidth="1"/>
    <col min="514" max="517" width="9.7109375" bestFit="1" customWidth="1"/>
    <col min="519" max="519" width="10.7109375" bestFit="1" customWidth="1"/>
    <col min="520" max="522" width="9.7109375" bestFit="1" customWidth="1"/>
    <col min="714" max="714" width="6.28515625" customWidth="1"/>
    <col min="715" max="715" width="41.28515625" customWidth="1"/>
    <col min="716" max="716" width="7.140625" customWidth="1"/>
    <col min="717" max="730" width="9.28515625" customWidth="1"/>
    <col min="731" max="738" width="9.7109375" customWidth="1"/>
    <col min="739" max="739" width="9.85546875" customWidth="1"/>
    <col min="740" max="741" width="9.7109375" customWidth="1"/>
    <col min="742" max="742" width="10.42578125" customWidth="1"/>
    <col min="743" max="761" width="9.7109375" customWidth="1"/>
    <col min="762" max="762" width="10.42578125" customWidth="1"/>
    <col min="763" max="763" width="9.7109375" bestFit="1" customWidth="1"/>
    <col min="764" max="764" width="8.42578125" customWidth="1"/>
    <col min="765" max="768" width="9.7109375" bestFit="1" customWidth="1"/>
    <col min="769" max="769" width="10.42578125" bestFit="1" customWidth="1"/>
    <col min="770" max="773" width="9.7109375" bestFit="1" customWidth="1"/>
    <col min="775" max="775" width="10.7109375" bestFit="1" customWidth="1"/>
    <col min="776" max="778" width="9.7109375" bestFit="1" customWidth="1"/>
    <col min="970" max="970" width="6.28515625" customWidth="1"/>
    <col min="971" max="971" width="41.28515625" customWidth="1"/>
    <col min="972" max="972" width="7.140625" customWidth="1"/>
    <col min="973" max="986" width="9.28515625" customWidth="1"/>
    <col min="987" max="994" width="9.7109375" customWidth="1"/>
    <col min="995" max="995" width="9.85546875" customWidth="1"/>
    <col min="996" max="997" width="9.7109375" customWidth="1"/>
    <col min="998" max="998" width="10.42578125" customWidth="1"/>
    <col min="999" max="1017" width="9.7109375" customWidth="1"/>
    <col min="1018" max="1018" width="10.42578125" customWidth="1"/>
    <col min="1019" max="1019" width="9.7109375" bestFit="1" customWidth="1"/>
    <col min="1020" max="1020" width="8.42578125" customWidth="1"/>
    <col min="1021" max="1024" width="9.7109375" bestFit="1" customWidth="1"/>
    <col min="1025" max="1025" width="10.42578125" bestFit="1" customWidth="1"/>
    <col min="1026" max="1029" width="9.7109375" bestFit="1" customWidth="1"/>
    <col min="1031" max="1031" width="10.7109375" bestFit="1" customWidth="1"/>
    <col min="1032" max="1034" width="9.7109375" bestFit="1" customWidth="1"/>
    <col min="1226" max="1226" width="6.28515625" customWidth="1"/>
    <col min="1227" max="1227" width="41.28515625" customWidth="1"/>
    <col min="1228" max="1228" width="7.140625" customWidth="1"/>
    <col min="1229" max="1242" width="9.28515625" customWidth="1"/>
    <col min="1243" max="1250" width="9.7109375" customWidth="1"/>
    <col min="1251" max="1251" width="9.85546875" customWidth="1"/>
    <col min="1252" max="1253" width="9.7109375" customWidth="1"/>
    <col min="1254" max="1254" width="10.42578125" customWidth="1"/>
    <col min="1255" max="1273" width="9.7109375" customWidth="1"/>
    <col min="1274" max="1274" width="10.42578125" customWidth="1"/>
    <col min="1275" max="1275" width="9.7109375" bestFit="1" customWidth="1"/>
    <col min="1276" max="1276" width="8.42578125" customWidth="1"/>
    <col min="1277" max="1280" width="9.7109375" bestFit="1" customWidth="1"/>
    <col min="1281" max="1281" width="10.42578125" bestFit="1" customWidth="1"/>
    <col min="1282" max="1285" width="9.7109375" bestFit="1" customWidth="1"/>
    <col min="1287" max="1287" width="10.7109375" bestFit="1" customWidth="1"/>
    <col min="1288" max="1290" width="9.7109375" bestFit="1" customWidth="1"/>
    <col min="1482" max="1482" width="6.28515625" customWidth="1"/>
    <col min="1483" max="1483" width="41.28515625" customWidth="1"/>
    <col min="1484" max="1484" width="7.140625" customWidth="1"/>
    <col min="1485" max="1498" width="9.28515625" customWidth="1"/>
    <col min="1499" max="1506" width="9.7109375" customWidth="1"/>
    <col min="1507" max="1507" width="9.85546875" customWidth="1"/>
    <col min="1508" max="1509" width="9.7109375" customWidth="1"/>
    <col min="1510" max="1510" width="10.42578125" customWidth="1"/>
    <col min="1511" max="1529" width="9.7109375" customWidth="1"/>
    <col min="1530" max="1530" width="10.42578125" customWidth="1"/>
    <col min="1531" max="1531" width="9.7109375" bestFit="1" customWidth="1"/>
    <col min="1532" max="1532" width="8.42578125" customWidth="1"/>
    <col min="1533" max="1536" width="9.7109375" bestFit="1" customWidth="1"/>
    <col min="1537" max="1537" width="10.42578125" bestFit="1" customWidth="1"/>
    <col min="1538" max="1541" width="9.7109375" bestFit="1" customWidth="1"/>
    <col min="1543" max="1543" width="10.7109375" bestFit="1" customWidth="1"/>
    <col min="1544" max="1546" width="9.7109375" bestFit="1" customWidth="1"/>
    <col min="1738" max="1738" width="6.28515625" customWidth="1"/>
    <col min="1739" max="1739" width="41.28515625" customWidth="1"/>
    <col min="1740" max="1740" width="7.140625" customWidth="1"/>
    <col min="1741" max="1754" width="9.28515625" customWidth="1"/>
    <col min="1755" max="1762" width="9.7109375" customWidth="1"/>
    <col min="1763" max="1763" width="9.85546875" customWidth="1"/>
    <col min="1764" max="1765" width="9.7109375" customWidth="1"/>
    <col min="1766" max="1766" width="10.42578125" customWidth="1"/>
    <col min="1767" max="1785" width="9.7109375" customWidth="1"/>
    <col min="1786" max="1786" width="10.42578125" customWidth="1"/>
    <col min="1787" max="1787" width="9.7109375" bestFit="1" customWidth="1"/>
    <col min="1788" max="1788" width="8.42578125" customWidth="1"/>
    <col min="1789" max="1792" width="9.7109375" bestFit="1" customWidth="1"/>
    <col min="1793" max="1793" width="10.42578125" bestFit="1" customWidth="1"/>
    <col min="1794" max="1797" width="9.7109375" bestFit="1" customWidth="1"/>
    <col min="1799" max="1799" width="10.7109375" bestFit="1" customWidth="1"/>
    <col min="1800" max="1802" width="9.7109375" bestFit="1" customWidth="1"/>
    <col min="1994" max="1994" width="6.28515625" customWidth="1"/>
    <col min="1995" max="1995" width="41.28515625" customWidth="1"/>
    <col min="1996" max="1996" width="7.140625" customWidth="1"/>
    <col min="1997" max="2010" width="9.28515625" customWidth="1"/>
    <col min="2011" max="2018" width="9.7109375" customWidth="1"/>
    <col min="2019" max="2019" width="9.85546875" customWidth="1"/>
    <col min="2020" max="2021" width="9.7109375" customWidth="1"/>
    <col min="2022" max="2022" width="10.42578125" customWidth="1"/>
    <col min="2023" max="2041" width="9.7109375" customWidth="1"/>
    <col min="2042" max="2042" width="10.42578125" customWidth="1"/>
    <col min="2043" max="2043" width="9.7109375" bestFit="1" customWidth="1"/>
    <col min="2044" max="2044" width="8.42578125" customWidth="1"/>
    <col min="2045" max="2048" width="9.7109375" bestFit="1" customWidth="1"/>
    <col min="2049" max="2049" width="10.42578125" bestFit="1" customWidth="1"/>
    <col min="2050" max="2053" width="9.7109375" bestFit="1" customWidth="1"/>
    <col min="2055" max="2055" width="10.7109375" bestFit="1" customWidth="1"/>
    <col min="2056" max="2058" width="9.7109375" bestFit="1" customWidth="1"/>
    <col min="2250" max="2250" width="6.28515625" customWidth="1"/>
    <col min="2251" max="2251" width="41.28515625" customWidth="1"/>
    <col min="2252" max="2252" width="7.140625" customWidth="1"/>
    <col min="2253" max="2266" width="9.28515625" customWidth="1"/>
    <col min="2267" max="2274" width="9.7109375" customWidth="1"/>
    <col min="2275" max="2275" width="9.85546875" customWidth="1"/>
    <col min="2276" max="2277" width="9.7109375" customWidth="1"/>
    <col min="2278" max="2278" width="10.42578125" customWidth="1"/>
    <col min="2279" max="2297" width="9.7109375" customWidth="1"/>
    <col min="2298" max="2298" width="10.42578125" customWidth="1"/>
    <col min="2299" max="2299" width="9.7109375" bestFit="1" customWidth="1"/>
    <col min="2300" max="2300" width="8.42578125" customWidth="1"/>
    <col min="2301" max="2304" width="9.7109375" bestFit="1" customWidth="1"/>
    <col min="2305" max="2305" width="10.42578125" bestFit="1" customWidth="1"/>
    <col min="2306" max="2309" width="9.7109375" bestFit="1" customWidth="1"/>
    <col min="2311" max="2311" width="10.7109375" bestFit="1" customWidth="1"/>
    <col min="2312" max="2314" width="9.7109375" bestFit="1" customWidth="1"/>
    <col min="2506" max="2506" width="6.28515625" customWidth="1"/>
    <col min="2507" max="2507" width="41.28515625" customWidth="1"/>
    <col min="2508" max="2508" width="7.140625" customWidth="1"/>
    <col min="2509" max="2522" width="9.28515625" customWidth="1"/>
    <col min="2523" max="2530" width="9.7109375" customWidth="1"/>
    <col min="2531" max="2531" width="9.85546875" customWidth="1"/>
    <col min="2532" max="2533" width="9.7109375" customWidth="1"/>
    <col min="2534" max="2534" width="10.42578125" customWidth="1"/>
    <col min="2535" max="2553" width="9.7109375" customWidth="1"/>
    <col min="2554" max="2554" width="10.42578125" customWidth="1"/>
    <col min="2555" max="2555" width="9.7109375" bestFit="1" customWidth="1"/>
    <col min="2556" max="2556" width="8.42578125" customWidth="1"/>
    <col min="2557" max="2560" width="9.7109375" bestFit="1" customWidth="1"/>
    <col min="2561" max="2561" width="10.42578125" bestFit="1" customWidth="1"/>
    <col min="2562" max="2565" width="9.7109375" bestFit="1" customWidth="1"/>
    <col min="2567" max="2567" width="10.7109375" bestFit="1" customWidth="1"/>
    <col min="2568" max="2570" width="9.7109375" bestFit="1" customWidth="1"/>
    <col min="2762" max="2762" width="6.28515625" customWidth="1"/>
    <col min="2763" max="2763" width="41.28515625" customWidth="1"/>
    <col min="2764" max="2764" width="7.140625" customWidth="1"/>
    <col min="2765" max="2778" width="9.28515625" customWidth="1"/>
    <col min="2779" max="2786" width="9.7109375" customWidth="1"/>
    <col min="2787" max="2787" width="9.85546875" customWidth="1"/>
    <col min="2788" max="2789" width="9.7109375" customWidth="1"/>
    <col min="2790" max="2790" width="10.42578125" customWidth="1"/>
    <col min="2791" max="2809" width="9.7109375" customWidth="1"/>
    <col min="2810" max="2810" width="10.42578125" customWidth="1"/>
    <col min="2811" max="2811" width="9.7109375" bestFit="1" customWidth="1"/>
    <col min="2812" max="2812" width="8.42578125" customWidth="1"/>
    <col min="2813" max="2816" width="9.7109375" bestFit="1" customWidth="1"/>
    <col min="2817" max="2817" width="10.42578125" bestFit="1" customWidth="1"/>
    <col min="2818" max="2821" width="9.7109375" bestFit="1" customWidth="1"/>
    <col min="2823" max="2823" width="10.7109375" bestFit="1" customWidth="1"/>
    <col min="2824" max="2826" width="9.7109375" bestFit="1" customWidth="1"/>
    <col min="3018" max="3018" width="6.28515625" customWidth="1"/>
    <col min="3019" max="3019" width="41.28515625" customWidth="1"/>
    <col min="3020" max="3020" width="7.140625" customWidth="1"/>
    <col min="3021" max="3034" width="9.28515625" customWidth="1"/>
    <col min="3035" max="3042" width="9.7109375" customWidth="1"/>
    <col min="3043" max="3043" width="9.85546875" customWidth="1"/>
    <col min="3044" max="3045" width="9.7109375" customWidth="1"/>
    <col min="3046" max="3046" width="10.42578125" customWidth="1"/>
    <col min="3047" max="3065" width="9.7109375" customWidth="1"/>
    <col min="3066" max="3066" width="10.42578125" customWidth="1"/>
    <col min="3067" max="3067" width="9.7109375" bestFit="1" customWidth="1"/>
    <col min="3068" max="3068" width="8.42578125" customWidth="1"/>
    <col min="3069" max="3072" width="9.7109375" bestFit="1" customWidth="1"/>
    <col min="3073" max="3073" width="10.42578125" bestFit="1" customWidth="1"/>
    <col min="3074" max="3077" width="9.7109375" bestFit="1" customWidth="1"/>
    <col min="3079" max="3079" width="10.7109375" bestFit="1" customWidth="1"/>
    <col min="3080" max="3082" width="9.7109375" bestFit="1" customWidth="1"/>
    <col min="3274" max="3274" width="6.28515625" customWidth="1"/>
    <col min="3275" max="3275" width="41.28515625" customWidth="1"/>
    <col min="3276" max="3276" width="7.140625" customWidth="1"/>
    <col min="3277" max="3290" width="9.28515625" customWidth="1"/>
    <col min="3291" max="3298" width="9.7109375" customWidth="1"/>
    <col min="3299" max="3299" width="9.85546875" customWidth="1"/>
    <col min="3300" max="3301" width="9.7109375" customWidth="1"/>
    <col min="3302" max="3302" width="10.42578125" customWidth="1"/>
    <col min="3303" max="3321" width="9.7109375" customWidth="1"/>
    <col min="3322" max="3322" width="10.42578125" customWidth="1"/>
    <col min="3323" max="3323" width="9.7109375" bestFit="1" customWidth="1"/>
    <col min="3324" max="3324" width="8.42578125" customWidth="1"/>
    <col min="3325" max="3328" width="9.7109375" bestFit="1" customWidth="1"/>
    <col min="3329" max="3329" width="10.42578125" bestFit="1" customWidth="1"/>
    <col min="3330" max="3333" width="9.7109375" bestFit="1" customWidth="1"/>
    <col min="3335" max="3335" width="10.7109375" bestFit="1" customWidth="1"/>
    <col min="3336" max="3338" width="9.7109375" bestFit="1" customWidth="1"/>
    <col min="3530" max="3530" width="6.28515625" customWidth="1"/>
    <col min="3531" max="3531" width="41.28515625" customWidth="1"/>
    <col min="3532" max="3532" width="7.140625" customWidth="1"/>
    <col min="3533" max="3546" width="9.28515625" customWidth="1"/>
    <col min="3547" max="3554" width="9.7109375" customWidth="1"/>
    <col min="3555" max="3555" width="9.85546875" customWidth="1"/>
    <col min="3556" max="3557" width="9.7109375" customWidth="1"/>
    <col min="3558" max="3558" width="10.42578125" customWidth="1"/>
    <col min="3559" max="3577" width="9.7109375" customWidth="1"/>
    <col min="3578" max="3578" width="10.42578125" customWidth="1"/>
    <col min="3579" max="3579" width="9.7109375" bestFit="1" customWidth="1"/>
    <col min="3580" max="3580" width="8.42578125" customWidth="1"/>
    <col min="3581" max="3584" width="9.7109375" bestFit="1" customWidth="1"/>
    <col min="3585" max="3585" width="10.42578125" bestFit="1" customWidth="1"/>
    <col min="3586" max="3589" width="9.7109375" bestFit="1" customWidth="1"/>
    <col min="3591" max="3591" width="10.7109375" bestFit="1" customWidth="1"/>
    <col min="3592" max="3594" width="9.7109375" bestFit="1" customWidth="1"/>
    <col min="3786" max="3786" width="6.28515625" customWidth="1"/>
    <col min="3787" max="3787" width="41.28515625" customWidth="1"/>
    <col min="3788" max="3788" width="7.140625" customWidth="1"/>
    <col min="3789" max="3802" width="9.28515625" customWidth="1"/>
    <col min="3803" max="3810" width="9.7109375" customWidth="1"/>
    <col min="3811" max="3811" width="9.85546875" customWidth="1"/>
    <col min="3812" max="3813" width="9.7109375" customWidth="1"/>
    <col min="3814" max="3814" width="10.42578125" customWidth="1"/>
    <col min="3815" max="3833" width="9.7109375" customWidth="1"/>
    <col min="3834" max="3834" width="10.42578125" customWidth="1"/>
    <col min="3835" max="3835" width="9.7109375" bestFit="1" customWidth="1"/>
    <col min="3836" max="3836" width="8.42578125" customWidth="1"/>
    <col min="3837" max="3840" width="9.7109375" bestFit="1" customWidth="1"/>
    <col min="3841" max="3841" width="10.42578125" bestFit="1" customWidth="1"/>
    <col min="3842" max="3845" width="9.7109375" bestFit="1" customWidth="1"/>
    <col min="3847" max="3847" width="10.7109375" bestFit="1" customWidth="1"/>
    <col min="3848" max="3850" width="9.7109375" bestFit="1" customWidth="1"/>
    <col min="4042" max="4042" width="6.28515625" customWidth="1"/>
    <col min="4043" max="4043" width="41.28515625" customWidth="1"/>
    <col min="4044" max="4044" width="7.140625" customWidth="1"/>
    <col min="4045" max="4058" width="9.28515625" customWidth="1"/>
    <col min="4059" max="4066" width="9.7109375" customWidth="1"/>
    <col min="4067" max="4067" width="9.85546875" customWidth="1"/>
    <col min="4068" max="4069" width="9.7109375" customWidth="1"/>
    <col min="4070" max="4070" width="10.42578125" customWidth="1"/>
    <col min="4071" max="4089" width="9.7109375" customWidth="1"/>
    <col min="4090" max="4090" width="10.42578125" customWidth="1"/>
    <col min="4091" max="4091" width="9.7109375" bestFit="1" customWidth="1"/>
    <col min="4092" max="4092" width="8.42578125" customWidth="1"/>
    <col min="4093" max="4096" width="9.7109375" bestFit="1" customWidth="1"/>
    <col min="4097" max="4097" width="10.42578125" bestFit="1" customWidth="1"/>
    <col min="4098" max="4101" width="9.7109375" bestFit="1" customWidth="1"/>
    <col min="4103" max="4103" width="10.7109375" bestFit="1" customWidth="1"/>
    <col min="4104" max="4106" width="9.7109375" bestFit="1" customWidth="1"/>
    <col min="4298" max="4298" width="6.28515625" customWidth="1"/>
    <col min="4299" max="4299" width="41.28515625" customWidth="1"/>
    <col min="4300" max="4300" width="7.140625" customWidth="1"/>
    <col min="4301" max="4314" width="9.28515625" customWidth="1"/>
    <col min="4315" max="4322" width="9.7109375" customWidth="1"/>
    <col min="4323" max="4323" width="9.85546875" customWidth="1"/>
    <col min="4324" max="4325" width="9.7109375" customWidth="1"/>
    <col min="4326" max="4326" width="10.42578125" customWidth="1"/>
    <col min="4327" max="4345" width="9.7109375" customWidth="1"/>
    <col min="4346" max="4346" width="10.42578125" customWidth="1"/>
    <col min="4347" max="4347" width="9.7109375" bestFit="1" customWidth="1"/>
    <col min="4348" max="4348" width="8.42578125" customWidth="1"/>
    <col min="4349" max="4352" width="9.7109375" bestFit="1" customWidth="1"/>
    <col min="4353" max="4353" width="10.42578125" bestFit="1" customWidth="1"/>
    <col min="4354" max="4357" width="9.7109375" bestFit="1" customWidth="1"/>
    <col min="4359" max="4359" width="10.7109375" bestFit="1" customWidth="1"/>
    <col min="4360" max="4362" width="9.7109375" bestFit="1" customWidth="1"/>
    <col min="4554" max="4554" width="6.28515625" customWidth="1"/>
    <col min="4555" max="4555" width="41.28515625" customWidth="1"/>
    <col min="4556" max="4556" width="7.140625" customWidth="1"/>
    <col min="4557" max="4570" width="9.28515625" customWidth="1"/>
    <col min="4571" max="4578" width="9.7109375" customWidth="1"/>
    <col min="4579" max="4579" width="9.85546875" customWidth="1"/>
    <col min="4580" max="4581" width="9.7109375" customWidth="1"/>
    <col min="4582" max="4582" width="10.42578125" customWidth="1"/>
    <col min="4583" max="4601" width="9.7109375" customWidth="1"/>
    <col min="4602" max="4602" width="10.42578125" customWidth="1"/>
    <col min="4603" max="4603" width="9.7109375" bestFit="1" customWidth="1"/>
    <col min="4604" max="4604" width="8.42578125" customWidth="1"/>
    <col min="4605" max="4608" width="9.7109375" bestFit="1" customWidth="1"/>
    <col min="4609" max="4609" width="10.42578125" bestFit="1" customWidth="1"/>
    <col min="4610" max="4613" width="9.7109375" bestFit="1" customWidth="1"/>
    <col min="4615" max="4615" width="10.7109375" bestFit="1" customWidth="1"/>
    <col min="4616" max="4618" width="9.7109375" bestFit="1" customWidth="1"/>
    <col min="4810" max="4810" width="6.28515625" customWidth="1"/>
    <col min="4811" max="4811" width="41.28515625" customWidth="1"/>
    <col min="4812" max="4812" width="7.140625" customWidth="1"/>
    <col min="4813" max="4826" width="9.28515625" customWidth="1"/>
    <col min="4827" max="4834" width="9.7109375" customWidth="1"/>
    <col min="4835" max="4835" width="9.85546875" customWidth="1"/>
    <col min="4836" max="4837" width="9.7109375" customWidth="1"/>
    <col min="4838" max="4838" width="10.42578125" customWidth="1"/>
    <col min="4839" max="4857" width="9.7109375" customWidth="1"/>
    <col min="4858" max="4858" width="10.42578125" customWidth="1"/>
    <col min="4859" max="4859" width="9.7109375" bestFit="1" customWidth="1"/>
    <col min="4860" max="4860" width="8.42578125" customWidth="1"/>
    <col min="4861" max="4864" width="9.7109375" bestFit="1" customWidth="1"/>
    <col min="4865" max="4865" width="10.42578125" bestFit="1" customWidth="1"/>
    <col min="4866" max="4869" width="9.7109375" bestFit="1" customWidth="1"/>
    <col min="4871" max="4871" width="10.7109375" bestFit="1" customWidth="1"/>
    <col min="4872" max="4874" width="9.7109375" bestFit="1" customWidth="1"/>
    <col min="5066" max="5066" width="6.28515625" customWidth="1"/>
    <col min="5067" max="5067" width="41.28515625" customWidth="1"/>
    <col min="5068" max="5068" width="7.140625" customWidth="1"/>
    <col min="5069" max="5082" width="9.28515625" customWidth="1"/>
    <col min="5083" max="5090" width="9.7109375" customWidth="1"/>
    <col min="5091" max="5091" width="9.85546875" customWidth="1"/>
    <col min="5092" max="5093" width="9.7109375" customWidth="1"/>
    <col min="5094" max="5094" width="10.42578125" customWidth="1"/>
    <col min="5095" max="5113" width="9.7109375" customWidth="1"/>
    <col min="5114" max="5114" width="10.42578125" customWidth="1"/>
    <col min="5115" max="5115" width="9.7109375" bestFit="1" customWidth="1"/>
    <col min="5116" max="5116" width="8.42578125" customWidth="1"/>
    <col min="5117" max="5120" width="9.7109375" bestFit="1" customWidth="1"/>
    <col min="5121" max="5121" width="10.42578125" bestFit="1" customWidth="1"/>
    <col min="5122" max="5125" width="9.7109375" bestFit="1" customWidth="1"/>
    <col min="5127" max="5127" width="10.7109375" bestFit="1" customWidth="1"/>
    <col min="5128" max="5130" width="9.7109375" bestFit="1" customWidth="1"/>
    <col min="5322" max="5322" width="6.28515625" customWidth="1"/>
    <col min="5323" max="5323" width="41.28515625" customWidth="1"/>
    <col min="5324" max="5324" width="7.140625" customWidth="1"/>
    <col min="5325" max="5338" width="9.28515625" customWidth="1"/>
    <col min="5339" max="5346" width="9.7109375" customWidth="1"/>
    <col min="5347" max="5347" width="9.85546875" customWidth="1"/>
    <col min="5348" max="5349" width="9.7109375" customWidth="1"/>
    <col min="5350" max="5350" width="10.42578125" customWidth="1"/>
    <col min="5351" max="5369" width="9.7109375" customWidth="1"/>
    <col min="5370" max="5370" width="10.42578125" customWidth="1"/>
    <col min="5371" max="5371" width="9.7109375" bestFit="1" customWidth="1"/>
    <col min="5372" max="5372" width="8.42578125" customWidth="1"/>
    <col min="5373" max="5376" width="9.7109375" bestFit="1" customWidth="1"/>
    <col min="5377" max="5377" width="10.42578125" bestFit="1" customWidth="1"/>
    <col min="5378" max="5381" width="9.7109375" bestFit="1" customWidth="1"/>
    <col min="5383" max="5383" width="10.7109375" bestFit="1" customWidth="1"/>
    <col min="5384" max="5386" width="9.7109375" bestFit="1" customWidth="1"/>
    <col min="5578" max="5578" width="6.28515625" customWidth="1"/>
    <col min="5579" max="5579" width="41.28515625" customWidth="1"/>
    <col min="5580" max="5580" width="7.140625" customWidth="1"/>
    <col min="5581" max="5594" width="9.28515625" customWidth="1"/>
    <col min="5595" max="5602" width="9.7109375" customWidth="1"/>
    <col min="5603" max="5603" width="9.85546875" customWidth="1"/>
    <col min="5604" max="5605" width="9.7109375" customWidth="1"/>
    <col min="5606" max="5606" width="10.42578125" customWidth="1"/>
    <col min="5607" max="5625" width="9.7109375" customWidth="1"/>
    <col min="5626" max="5626" width="10.42578125" customWidth="1"/>
    <col min="5627" max="5627" width="9.7109375" bestFit="1" customWidth="1"/>
    <col min="5628" max="5628" width="8.42578125" customWidth="1"/>
    <col min="5629" max="5632" width="9.7109375" bestFit="1" customWidth="1"/>
    <col min="5633" max="5633" width="10.42578125" bestFit="1" customWidth="1"/>
    <col min="5634" max="5637" width="9.7109375" bestFit="1" customWidth="1"/>
    <col min="5639" max="5639" width="10.7109375" bestFit="1" customWidth="1"/>
    <col min="5640" max="5642" width="9.7109375" bestFit="1" customWidth="1"/>
    <col min="5834" max="5834" width="6.28515625" customWidth="1"/>
    <col min="5835" max="5835" width="41.28515625" customWidth="1"/>
    <col min="5836" max="5836" width="7.140625" customWidth="1"/>
    <col min="5837" max="5850" width="9.28515625" customWidth="1"/>
    <col min="5851" max="5858" width="9.7109375" customWidth="1"/>
    <col min="5859" max="5859" width="9.85546875" customWidth="1"/>
    <col min="5860" max="5861" width="9.7109375" customWidth="1"/>
    <col min="5862" max="5862" width="10.42578125" customWidth="1"/>
    <col min="5863" max="5881" width="9.7109375" customWidth="1"/>
    <col min="5882" max="5882" width="10.42578125" customWidth="1"/>
    <col min="5883" max="5883" width="9.7109375" bestFit="1" customWidth="1"/>
    <col min="5884" max="5884" width="8.42578125" customWidth="1"/>
    <col min="5885" max="5888" width="9.7109375" bestFit="1" customWidth="1"/>
    <col min="5889" max="5889" width="10.42578125" bestFit="1" customWidth="1"/>
    <col min="5890" max="5893" width="9.7109375" bestFit="1" customWidth="1"/>
    <col min="5895" max="5895" width="10.7109375" bestFit="1" customWidth="1"/>
    <col min="5896" max="5898" width="9.7109375" bestFit="1" customWidth="1"/>
    <col min="6090" max="6090" width="6.28515625" customWidth="1"/>
    <col min="6091" max="6091" width="41.28515625" customWidth="1"/>
    <col min="6092" max="6092" width="7.140625" customWidth="1"/>
    <col min="6093" max="6106" width="9.28515625" customWidth="1"/>
    <col min="6107" max="6114" width="9.7109375" customWidth="1"/>
    <col min="6115" max="6115" width="9.85546875" customWidth="1"/>
    <col min="6116" max="6117" width="9.7109375" customWidth="1"/>
    <col min="6118" max="6118" width="10.42578125" customWidth="1"/>
    <col min="6119" max="6137" width="9.7109375" customWidth="1"/>
    <col min="6138" max="6138" width="10.42578125" customWidth="1"/>
    <col min="6139" max="6139" width="9.7109375" bestFit="1" customWidth="1"/>
    <col min="6140" max="6140" width="8.42578125" customWidth="1"/>
    <col min="6141" max="6144" width="9.7109375" bestFit="1" customWidth="1"/>
    <col min="6145" max="6145" width="10.42578125" bestFit="1" customWidth="1"/>
    <col min="6146" max="6149" width="9.7109375" bestFit="1" customWidth="1"/>
    <col min="6151" max="6151" width="10.7109375" bestFit="1" customWidth="1"/>
    <col min="6152" max="6154" width="9.7109375" bestFit="1" customWidth="1"/>
    <col min="6346" max="6346" width="6.28515625" customWidth="1"/>
    <col min="6347" max="6347" width="41.28515625" customWidth="1"/>
    <col min="6348" max="6348" width="7.140625" customWidth="1"/>
    <col min="6349" max="6362" width="9.28515625" customWidth="1"/>
    <col min="6363" max="6370" width="9.7109375" customWidth="1"/>
    <col min="6371" max="6371" width="9.85546875" customWidth="1"/>
    <col min="6372" max="6373" width="9.7109375" customWidth="1"/>
    <col min="6374" max="6374" width="10.42578125" customWidth="1"/>
    <col min="6375" max="6393" width="9.7109375" customWidth="1"/>
    <col min="6394" max="6394" width="10.42578125" customWidth="1"/>
    <col min="6395" max="6395" width="9.7109375" bestFit="1" customWidth="1"/>
    <col min="6396" max="6396" width="8.42578125" customWidth="1"/>
    <col min="6397" max="6400" width="9.7109375" bestFit="1" customWidth="1"/>
    <col min="6401" max="6401" width="10.42578125" bestFit="1" customWidth="1"/>
    <col min="6402" max="6405" width="9.7109375" bestFit="1" customWidth="1"/>
    <col min="6407" max="6407" width="10.7109375" bestFit="1" customWidth="1"/>
    <col min="6408" max="6410" width="9.7109375" bestFit="1" customWidth="1"/>
    <col min="6602" max="6602" width="6.28515625" customWidth="1"/>
    <col min="6603" max="6603" width="41.28515625" customWidth="1"/>
    <col min="6604" max="6604" width="7.140625" customWidth="1"/>
    <col min="6605" max="6618" width="9.28515625" customWidth="1"/>
    <col min="6619" max="6626" width="9.7109375" customWidth="1"/>
    <col min="6627" max="6627" width="9.85546875" customWidth="1"/>
    <col min="6628" max="6629" width="9.7109375" customWidth="1"/>
    <col min="6630" max="6630" width="10.42578125" customWidth="1"/>
    <col min="6631" max="6649" width="9.7109375" customWidth="1"/>
    <col min="6650" max="6650" width="10.42578125" customWidth="1"/>
    <col min="6651" max="6651" width="9.7109375" bestFit="1" customWidth="1"/>
    <col min="6652" max="6652" width="8.42578125" customWidth="1"/>
    <col min="6653" max="6656" width="9.7109375" bestFit="1" customWidth="1"/>
    <col min="6657" max="6657" width="10.42578125" bestFit="1" customWidth="1"/>
    <col min="6658" max="6661" width="9.7109375" bestFit="1" customWidth="1"/>
    <col min="6663" max="6663" width="10.7109375" bestFit="1" customWidth="1"/>
    <col min="6664" max="6666" width="9.7109375" bestFit="1" customWidth="1"/>
    <col min="6858" max="6858" width="6.28515625" customWidth="1"/>
    <col min="6859" max="6859" width="41.28515625" customWidth="1"/>
    <col min="6860" max="6860" width="7.140625" customWidth="1"/>
    <col min="6861" max="6874" width="9.28515625" customWidth="1"/>
    <col min="6875" max="6882" width="9.7109375" customWidth="1"/>
    <col min="6883" max="6883" width="9.85546875" customWidth="1"/>
    <col min="6884" max="6885" width="9.7109375" customWidth="1"/>
    <col min="6886" max="6886" width="10.42578125" customWidth="1"/>
    <col min="6887" max="6905" width="9.7109375" customWidth="1"/>
    <col min="6906" max="6906" width="10.42578125" customWidth="1"/>
    <col min="6907" max="6907" width="9.7109375" bestFit="1" customWidth="1"/>
    <col min="6908" max="6908" width="8.42578125" customWidth="1"/>
    <col min="6909" max="6912" width="9.7109375" bestFit="1" customWidth="1"/>
    <col min="6913" max="6913" width="10.42578125" bestFit="1" customWidth="1"/>
    <col min="6914" max="6917" width="9.7109375" bestFit="1" customWidth="1"/>
    <col min="6919" max="6919" width="10.7109375" bestFit="1" customWidth="1"/>
    <col min="6920" max="6922" width="9.7109375" bestFit="1" customWidth="1"/>
    <col min="7114" max="7114" width="6.28515625" customWidth="1"/>
    <col min="7115" max="7115" width="41.28515625" customWidth="1"/>
    <col min="7116" max="7116" width="7.140625" customWidth="1"/>
    <col min="7117" max="7130" width="9.28515625" customWidth="1"/>
    <col min="7131" max="7138" width="9.7109375" customWidth="1"/>
    <col min="7139" max="7139" width="9.85546875" customWidth="1"/>
    <col min="7140" max="7141" width="9.7109375" customWidth="1"/>
    <col min="7142" max="7142" width="10.42578125" customWidth="1"/>
    <col min="7143" max="7161" width="9.7109375" customWidth="1"/>
    <col min="7162" max="7162" width="10.42578125" customWidth="1"/>
    <col min="7163" max="7163" width="9.7109375" bestFit="1" customWidth="1"/>
    <col min="7164" max="7164" width="8.42578125" customWidth="1"/>
    <col min="7165" max="7168" width="9.7109375" bestFit="1" customWidth="1"/>
    <col min="7169" max="7169" width="10.42578125" bestFit="1" customWidth="1"/>
    <col min="7170" max="7173" width="9.7109375" bestFit="1" customWidth="1"/>
    <col min="7175" max="7175" width="10.7109375" bestFit="1" customWidth="1"/>
    <col min="7176" max="7178" width="9.7109375" bestFit="1" customWidth="1"/>
    <col min="7370" max="7370" width="6.28515625" customWidth="1"/>
    <col min="7371" max="7371" width="41.28515625" customWidth="1"/>
    <col min="7372" max="7372" width="7.140625" customWidth="1"/>
    <col min="7373" max="7386" width="9.28515625" customWidth="1"/>
    <col min="7387" max="7394" width="9.7109375" customWidth="1"/>
    <col min="7395" max="7395" width="9.85546875" customWidth="1"/>
    <col min="7396" max="7397" width="9.7109375" customWidth="1"/>
    <col min="7398" max="7398" width="10.42578125" customWidth="1"/>
    <col min="7399" max="7417" width="9.7109375" customWidth="1"/>
    <col min="7418" max="7418" width="10.42578125" customWidth="1"/>
    <col min="7419" max="7419" width="9.7109375" bestFit="1" customWidth="1"/>
    <col min="7420" max="7420" width="8.42578125" customWidth="1"/>
    <col min="7421" max="7424" width="9.7109375" bestFit="1" customWidth="1"/>
    <col min="7425" max="7425" width="10.42578125" bestFit="1" customWidth="1"/>
    <col min="7426" max="7429" width="9.7109375" bestFit="1" customWidth="1"/>
    <col min="7431" max="7431" width="10.7109375" bestFit="1" customWidth="1"/>
    <col min="7432" max="7434" width="9.7109375" bestFit="1" customWidth="1"/>
    <col min="7626" max="7626" width="6.28515625" customWidth="1"/>
    <col min="7627" max="7627" width="41.28515625" customWidth="1"/>
    <col min="7628" max="7628" width="7.140625" customWidth="1"/>
    <col min="7629" max="7642" width="9.28515625" customWidth="1"/>
    <col min="7643" max="7650" width="9.7109375" customWidth="1"/>
    <col min="7651" max="7651" width="9.85546875" customWidth="1"/>
    <col min="7652" max="7653" width="9.7109375" customWidth="1"/>
    <col min="7654" max="7654" width="10.42578125" customWidth="1"/>
    <col min="7655" max="7673" width="9.7109375" customWidth="1"/>
    <col min="7674" max="7674" width="10.42578125" customWidth="1"/>
    <col min="7675" max="7675" width="9.7109375" bestFit="1" customWidth="1"/>
    <col min="7676" max="7676" width="8.42578125" customWidth="1"/>
    <col min="7677" max="7680" width="9.7109375" bestFit="1" customWidth="1"/>
    <col min="7681" max="7681" width="10.42578125" bestFit="1" customWidth="1"/>
    <col min="7682" max="7685" width="9.7109375" bestFit="1" customWidth="1"/>
    <col min="7687" max="7687" width="10.7109375" bestFit="1" customWidth="1"/>
    <col min="7688" max="7690" width="9.7109375" bestFit="1" customWidth="1"/>
    <col min="7882" max="7882" width="6.28515625" customWidth="1"/>
    <col min="7883" max="7883" width="41.28515625" customWidth="1"/>
    <col min="7884" max="7884" width="7.140625" customWidth="1"/>
    <col min="7885" max="7898" width="9.28515625" customWidth="1"/>
    <col min="7899" max="7906" width="9.7109375" customWidth="1"/>
    <col min="7907" max="7907" width="9.85546875" customWidth="1"/>
    <col min="7908" max="7909" width="9.7109375" customWidth="1"/>
    <col min="7910" max="7910" width="10.42578125" customWidth="1"/>
    <col min="7911" max="7929" width="9.7109375" customWidth="1"/>
    <col min="7930" max="7930" width="10.42578125" customWidth="1"/>
    <col min="7931" max="7931" width="9.7109375" bestFit="1" customWidth="1"/>
    <col min="7932" max="7932" width="8.42578125" customWidth="1"/>
    <col min="7933" max="7936" width="9.7109375" bestFit="1" customWidth="1"/>
    <col min="7937" max="7937" width="10.42578125" bestFit="1" customWidth="1"/>
    <col min="7938" max="7941" width="9.7109375" bestFit="1" customWidth="1"/>
    <col min="7943" max="7943" width="10.7109375" bestFit="1" customWidth="1"/>
    <col min="7944" max="7946" width="9.7109375" bestFit="1" customWidth="1"/>
    <col min="8138" max="8138" width="6.28515625" customWidth="1"/>
    <col min="8139" max="8139" width="41.28515625" customWidth="1"/>
    <col min="8140" max="8140" width="7.140625" customWidth="1"/>
    <col min="8141" max="8154" width="9.28515625" customWidth="1"/>
    <col min="8155" max="8162" width="9.7109375" customWidth="1"/>
    <col min="8163" max="8163" width="9.85546875" customWidth="1"/>
    <col min="8164" max="8165" width="9.7109375" customWidth="1"/>
    <col min="8166" max="8166" width="10.42578125" customWidth="1"/>
    <col min="8167" max="8185" width="9.7109375" customWidth="1"/>
    <col min="8186" max="8186" width="10.42578125" customWidth="1"/>
    <col min="8187" max="8187" width="9.7109375" bestFit="1" customWidth="1"/>
    <col min="8188" max="8188" width="8.42578125" customWidth="1"/>
    <col min="8189" max="8192" width="9.7109375" bestFit="1" customWidth="1"/>
    <col min="8193" max="8193" width="10.42578125" bestFit="1" customWidth="1"/>
    <col min="8194" max="8197" width="9.7109375" bestFit="1" customWidth="1"/>
    <col min="8199" max="8199" width="10.7109375" bestFit="1" customWidth="1"/>
    <col min="8200" max="8202" width="9.7109375" bestFit="1" customWidth="1"/>
    <col min="8394" max="8394" width="6.28515625" customWidth="1"/>
    <col min="8395" max="8395" width="41.28515625" customWidth="1"/>
    <col min="8396" max="8396" width="7.140625" customWidth="1"/>
    <col min="8397" max="8410" width="9.28515625" customWidth="1"/>
    <col min="8411" max="8418" width="9.7109375" customWidth="1"/>
    <col min="8419" max="8419" width="9.85546875" customWidth="1"/>
    <col min="8420" max="8421" width="9.7109375" customWidth="1"/>
    <col min="8422" max="8422" width="10.42578125" customWidth="1"/>
    <col min="8423" max="8441" width="9.7109375" customWidth="1"/>
    <col min="8442" max="8442" width="10.42578125" customWidth="1"/>
    <col min="8443" max="8443" width="9.7109375" bestFit="1" customWidth="1"/>
    <col min="8444" max="8444" width="8.42578125" customWidth="1"/>
    <col min="8445" max="8448" width="9.7109375" bestFit="1" customWidth="1"/>
    <col min="8449" max="8449" width="10.42578125" bestFit="1" customWidth="1"/>
    <col min="8450" max="8453" width="9.7109375" bestFit="1" customWidth="1"/>
    <col min="8455" max="8455" width="10.7109375" bestFit="1" customWidth="1"/>
    <col min="8456" max="8458" width="9.7109375" bestFit="1" customWidth="1"/>
    <col min="8650" max="8650" width="6.28515625" customWidth="1"/>
    <col min="8651" max="8651" width="41.28515625" customWidth="1"/>
    <col min="8652" max="8652" width="7.140625" customWidth="1"/>
    <col min="8653" max="8666" width="9.28515625" customWidth="1"/>
    <col min="8667" max="8674" width="9.7109375" customWidth="1"/>
    <col min="8675" max="8675" width="9.85546875" customWidth="1"/>
    <col min="8676" max="8677" width="9.7109375" customWidth="1"/>
    <col min="8678" max="8678" width="10.42578125" customWidth="1"/>
    <col min="8679" max="8697" width="9.7109375" customWidth="1"/>
    <col min="8698" max="8698" width="10.42578125" customWidth="1"/>
    <col min="8699" max="8699" width="9.7109375" bestFit="1" customWidth="1"/>
    <col min="8700" max="8700" width="8.42578125" customWidth="1"/>
    <col min="8701" max="8704" width="9.7109375" bestFit="1" customWidth="1"/>
    <col min="8705" max="8705" width="10.42578125" bestFit="1" customWidth="1"/>
    <col min="8706" max="8709" width="9.7109375" bestFit="1" customWidth="1"/>
    <col min="8711" max="8711" width="10.7109375" bestFit="1" customWidth="1"/>
    <col min="8712" max="8714" width="9.7109375" bestFit="1" customWidth="1"/>
    <col min="8906" max="8906" width="6.28515625" customWidth="1"/>
    <col min="8907" max="8907" width="41.28515625" customWidth="1"/>
    <col min="8908" max="8908" width="7.140625" customWidth="1"/>
    <col min="8909" max="8922" width="9.28515625" customWidth="1"/>
    <col min="8923" max="8930" width="9.7109375" customWidth="1"/>
    <col min="8931" max="8931" width="9.85546875" customWidth="1"/>
    <col min="8932" max="8933" width="9.7109375" customWidth="1"/>
    <col min="8934" max="8934" width="10.42578125" customWidth="1"/>
    <col min="8935" max="8953" width="9.7109375" customWidth="1"/>
    <col min="8954" max="8954" width="10.42578125" customWidth="1"/>
    <col min="8955" max="8955" width="9.7109375" bestFit="1" customWidth="1"/>
    <col min="8956" max="8956" width="8.42578125" customWidth="1"/>
    <col min="8957" max="8960" width="9.7109375" bestFit="1" customWidth="1"/>
    <col min="8961" max="8961" width="10.42578125" bestFit="1" customWidth="1"/>
    <col min="8962" max="8965" width="9.7109375" bestFit="1" customWidth="1"/>
    <col min="8967" max="8967" width="10.7109375" bestFit="1" customWidth="1"/>
    <col min="8968" max="8970" width="9.7109375" bestFit="1" customWidth="1"/>
    <col min="9162" max="9162" width="6.28515625" customWidth="1"/>
    <col min="9163" max="9163" width="41.28515625" customWidth="1"/>
    <col min="9164" max="9164" width="7.140625" customWidth="1"/>
    <col min="9165" max="9178" width="9.28515625" customWidth="1"/>
    <col min="9179" max="9186" width="9.7109375" customWidth="1"/>
    <col min="9187" max="9187" width="9.85546875" customWidth="1"/>
    <col min="9188" max="9189" width="9.7109375" customWidth="1"/>
    <col min="9190" max="9190" width="10.42578125" customWidth="1"/>
    <col min="9191" max="9209" width="9.7109375" customWidth="1"/>
    <col min="9210" max="9210" width="10.42578125" customWidth="1"/>
    <col min="9211" max="9211" width="9.7109375" bestFit="1" customWidth="1"/>
    <col min="9212" max="9212" width="8.42578125" customWidth="1"/>
    <col min="9213" max="9216" width="9.7109375" bestFit="1" customWidth="1"/>
    <col min="9217" max="9217" width="10.42578125" bestFit="1" customWidth="1"/>
    <col min="9218" max="9221" width="9.7109375" bestFit="1" customWidth="1"/>
    <col min="9223" max="9223" width="10.7109375" bestFit="1" customWidth="1"/>
    <col min="9224" max="9226" width="9.7109375" bestFit="1" customWidth="1"/>
    <col min="9418" max="9418" width="6.28515625" customWidth="1"/>
    <col min="9419" max="9419" width="41.28515625" customWidth="1"/>
    <col min="9420" max="9420" width="7.140625" customWidth="1"/>
    <col min="9421" max="9434" width="9.28515625" customWidth="1"/>
    <col min="9435" max="9442" width="9.7109375" customWidth="1"/>
    <col min="9443" max="9443" width="9.85546875" customWidth="1"/>
    <col min="9444" max="9445" width="9.7109375" customWidth="1"/>
    <col min="9446" max="9446" width="10.42578125" customWidth="1"/>
    <col min="9447" max="9465" width="9.7109375" customWidth="1"/>
    <col min="9466" max="9466" width="10.42578125" customWidth="1"/>
    <col min="9467" max="9467" width="9.7109375" bestFit="1" customWidth="1"/>
    <col min="9468" max="9468" width="8.42578125" customWidth="1"/>
    <col min="9469" max="9472" width="9.7109375" bestFit="1" customWidth="1"/>
    <col min="9473" max="9473" width="10.42578125" bestFit="1" customWidth="1"/>
    <col min="9474" max="9477" width="9.7109375" bestFit="1" customWidth="1"/>
    <col min="9479" max="9479" width="10.7109375" bestFit="1" customWidth="1"/>
    <col min="9480" max="9482" width="9.7109375" bestFit="1" customWidth="1"/>
    <col min="9674" max="9674" width="6.28515625" customWidth="1"/>
    <col min="9675" max="9675" width="41.28515625" customWidth="1"/>
    <col min="9676" max="9676" width="7.140625" customWidth="1"/>
    <col min="9677" max="9690" width="9.28515625" customWidth="1"/>
    <col min="9691" max="9698" width="9.7109375" customWidth="1"/>
    <col min="9699" max="9699" width="9.85546875" customWidth="1"/>
    <col min="9700" max="9701" width="9.7109375" customWidth="1"/>
    <col min="9702" max="9702" width="10.42578125" customWidth="1"/>
    <col min="9703" max="9721" width="9.7109375" customWidth="1"/>
    <col min="9722" max="9722" width="10.42578125" customWidth="1"/>
    <col min="9723" max="9723" width="9.7109375" bestFit="1" customWidth="1"/>
    <col min="9724" max="9724" width="8.42578125" customWidth="1"/>
    <col min="9725" max="9728" width="9.7109375" bestFit="1" customWidth="1"/>
    <col min="9729" max="9729" width="10.42578125" bestFit="1" customWidth="1"/>
    <col min="9730" max="9733" width="9.7109375" bestFit="1" customWidth="1"/>
    <col min="9735" max="9735" width="10.7109375" bestFit="1" customWidth="1"/>
    <col min="9736" max="9738" width="9.7109375" bestFit="1" customWidth="1"/>
    <col min="9930" max="9930" width="6.28515625" customWidth="1"/>
    <col min="9931" max="9931" width="41.28515625" customWidth="1"/>
    <col min="9932" max="9932" width="7.140625" customWidth="1"/>
    <col min="9933" max="9946" width="9.28515625" customWidth="1"/>
    <col min="9947" max="9954" width="9.7109375" customWidth="1"/>
    <col min="9955" max="9955" width="9.85546875" customWidth="1"/>
    <col min="9956" max="9957" width="9.7109375" customWidth="1"/>
    <col min="9958" max="9958" width="10.42578125" customWidth="1"/>
    <col min="9959" max="9977" width="9.7109375" customWidth="1"/>
    <col min="9978" max="9978" width="10.42578125" customWidth="1"/>
    <col min="9979" max="9979" width="9.7109375" bestFit="1" customWidth="1"/>
    <col min="9980" max="9980" width="8.42578125" customWidth="1"/>
    <col min="9981" max="9984" width="9.7109375" bestFit="1" customWidth="1"/>
    <col min="9985" max="9985" width="10.42578125" bestFit="1" customWidth="1"/>
    <col min="9986" max="9989" width="9.7109375" bestFit="1" customWidth="1"/>
    <col min="9991" max="9991" width="10.7109375" bestFit="1" customWidth="1"/>
    <col min="9992" max="9994" width="9.7109375" bestFit="1" customWidth="1"/>
    <col min="10186" max="10186" width="6.28515625" customWidth="1"/>
    <col min="10187" max="10187" width="41.28515625" customWidth="1"/>
    <col min="10188" max="10188" width="7.140625" customWidth="1"/>
    <col min="10189" max="10202" width="9.28515625" customWidth="1"/>
    <col min="10203" max="10210" width="9.7109375" customWidth="1"/>
    <col min="10211" max="10211" width="9.85546875" customWidth="1"/>
    <col min="10212" max="10213" width="9.7109375" customWidth="1"/>
    <col min="10214" max="10214" width="10.42578125" customWidth="1"/>
    <col min="10215" max="10233" width="9.7109375" customWidth="1"/>
    <col min="10234" max="10234" width="10.42578125" customWidth="1"/>
    <col min="10235" max="10235" width="9.7109375" bestFit="1" customWidth="1"/>
    <col min="10236" max="10236" width="8.42578125" customWidth="1"/>
    <col min="10237" max="10240" width="9.7109375" bestFit="1" customWidth="1"/>
    <col min="10241" max="10241" width="10.42578125" bestFit="1" customWidth="1"/>
    <col min="10242" max="10245" width="9.7109375" bestFit="1" customWidth="1"/>
    <col min="10247" max="10247" width="10.7109375" bestFit="1" customWidth="1"/>
    <col min="10248" max="10250" width="9.7109375" bestFit="1" customWidth="1"/>
    <col min="10442" max="10442" width="6.28515625" customWidth="1"/>
    <col min="10443" max="10443" width="41.28515625" customWidth="1"/>
    <col min="10444" max="10444" width="7.140625" customWidth="1"/>
    <col min="10445" max="10458" width="9.28515625" customWidth="1"/>
    <col min="10459" max="10466" width="9.7109375" customWidth="1"/>
    <col min="10467" max="10467" width="9.85546875" customWidth="1"/>
    <col min="10468" max="10469" width="9.7109375" customWidth="1"/>
    <col min="10470" max="10470" width="10.42578125" customWidth="1"/>
    <col min="10471" max="10489" width="9.7109375" customWidth="1"/>
    <col min="10490" max="10490" width="10.42578125" customWidth="1"/>
    <col min="10491" max="10491" width="9.7109375" bestFit="1" customWidth="1"/>
    <col min="10492" max="10492" width="8.42578125" customWidth="1"/>
    <col min="10493" max="10496" width="9.7109375" bestFit="1" customWidth="1"/>
    <col min="10497" max="10497" width="10.42578125" bestFit="1" customWidth="1"/>
    <col min="10498" max="10501" width="9.7109375" bestFit="1" customWidth="1"/>
    <col min="10503" max="10503" width="10.7109375" bestFit="1" customWidth="1"/>
    <col min="10504" max="10506" width="9.7109375" bestFit="1" customWidth="1"/>
    <col min="10698" max="10698" width="6.28515625" customWidth="1"/>
    <col min="10699" max="10699" width="41.28515625" customWidth="1"/>
    <col min="10700" max="10700" width="7.140625" customWidth="1"/>
    <col min="10701" max="10714" width="9.28515625" customWidth="1"/>
    <col min="10715" max="10722" width="9.7109375" customWidth="1"/>
    <col min="10723" max="10723" width="9.85546875" customWidth="1"/>
    <col min="10724" max="10725" width="9.7109375" customWidth="1"/>
    <col min="10726" max="10726" width="10.42578125" customWidth="1"/>
    <col min="10727" max="10745" width="9.7109375" customWidth="1"/>
    <col min="10746" max="10746" width="10.42578125" customWidth="1"/>
    <col min="10747" max="10747" width="9.7109375" bestFit="1" customWidth="1"/>
    <col min="10748" max="10748" width="8.42578125" customWidth="1"/>
    <col min="10749" max="10752" width="9.7109375" bestFit="1" customWidth="1"/>
    <col min="10753" max="10753" width="10.42578125" bestFit="1" customWidth="1"/>
    <col min="10754" max="10757" width="9.7109375" bestFit="1" customWidth="1"/>
    <col min="10759" max="10759" width="10.7109375" bestFit="1" customWidth="1"/>
    <col min="10760" max="10762" width="9.7109375" bestFit="1" customWidth="1"/>
    <col min="10954" max="10954" width="6.28515625" customWidth="1"/>
    <col min="10955" max="10955" width="41.28515625" customWidth="1"/>
    <col min="10956" max="10956" width="7.140625" customWidth="1"/>
    <col min="10957" max="10970" width="9.28515625" customWidth="1"/>
    <col min="10971" max="10978" width="9.7109375" customWidth="1"/>
    <col min="10979" max="10979" width="9.85546875" customWidth="1"/>
    <col min="10980" max="10981" width="9.7109375" customWidth="1"/>
    <col min="10982" max="10982" width="10.42578125" customWidth="1"/>
    <col min="10983" max="11001" width="9.7109375" customWidth="1"/>
    <col min="11002" max="11002" width="10.42578125" customWidth="1"/>
    <col min="11003" max="11003" width="9.7109375" bestFit="1" customWidth="1"/>
    <col min="11004" max="11004" width="8.42578125" customWidth="1"/>
    <col min="11005" max="11008" width="9.7109375" bestFit="1" customWidth="1"/>
    <col min="11009" max="11009" width="10.42578125" bestFit="1" customWidth="1"/>
    <col min="11010" max="11013" width="9.7109375" bestFit="1" customWidth="1"/>
    <col min="11015" max="11015" width="10.7109375" bestFit="1" customWidth="1"/>
    <col min="11016" max="11018" width="9.7109375" bestFit="1" customWidth="1"/>
    <col min="11210" max="11210" width="6.28515625" customWidth="1"/>
    <col min="11211" max="11211" width="41.28515625" customWidth="1"/>
    <col min="11212" max="11212" width="7.140625" customWidth="1"/>
    <col min="11213" max="11226" width="9.28515625" customWidth="1"/>
    <col min="11227" max="11234" width="9.7109375" customWidth="1"/>
    <col min="11235" max="11235" width="9.85546875" customWidth="1"/>
    <col min="11236" max="11237" width="9.7109375" customWidth="1"/>
    <col min="11238" max="11238" width="10.42578125" customWidth="1"/>
    <col min="11239" max="11257" width="9.7109375" customWidth="1"/>
    <col min="11258" max="11258" width="10.42578125" customWidth="1"/>
    <col min="11259" max="11259" width="9.7109375" bestFit="1" customWidth="1"/>
    <col min="11260" max="11260" width="8.42578125" customWidth="1"/>
    <col min="11261" max="11264" width="9.7109375" bestFit="1" customWidth="1"/>
    <col min="11265" max="11265" width="10.42578125" bestFit="1" customWidth="1"/>
    <col min="11266" max="11269" width="9.7109375" bestFit="1" customWidth="1"/>
    <col min="11271" max="11271" width="10.7109375" bestFit="1" customWidth="1"/>
    <col min="11272" max="11274" width="9.7109375" bestFit="1" customWidth="1"/>
    <col min="11466" max="11466" width="6.28515625" customWidth="1"/>
    <col min="11467" max="11467" width="41.28515625" customWidth="1"/>
    <col min="11468" max="11468" width="7.140625" customWidth="1"/>
    <col min="11469" max="11482" width="9.28515625" customWidth="1"/>
    <col min="11483" max="11490" width="9.7109375" customWidth="1"/>
    <col min="11491" max="11491" width="9.85546875" customWidth="1"/>
    <col min="11492" max="11493" width="9.7109375" customWidth="1"/>
    <col min="11494" max="11494" width="10.42578125" customWidth="1"/>
    <col min="11495" max="11513" width="9.7109375" customWidth="1"/>
    <col min="11514" max="11514" width="10.42578125" customWidth="1"/>
    <col min="11515" max="11515" width="9.7109375" bestFit="1" customWidth="1"/>
    <col min="11516" max="11516" width="8.42578125" customWidth="1"/>
    <col min="11517" max="11520" width="9.7109375" bestFit="1" customWidth="1"/>
    <col min="11521" max="11521" width="10.42578125" bestFit="1" customWidth="1"/>
    <col min="11522" max="11525" width="9.7109375" bestFit="1" customWidth="1"/>
    <col min="11527" max="11527" width="10.7109375" bestFit="1" customWidth="1"/>
    <col min="11528" max="11530" width="9.7109375" bestFit="1" customWidth="1"/>
    <col min="11722" max="11722" width="6.28515625" customWidth="1"/>
    <col min="11723" max="11723" width="41.28515625" customWidth="1"/>
    <col min="11724" max="11724" width="7.140625" customWidth="1"/>
    <col min="11725" max="11738" width="9.28515625" customWidth="1"/>
    <col min="11739" max="11746" width="9.7109375" customWidth="1"/>
    <col min="11747" max="11747" width="9.85546875" customWidth="1"/>
    <col min="11748" max="11749" width="9.7109375" customWidth="1"/>
    <col min="11750" max="11750" width="10.42578125" customWidth="1"/>
    <col min="11751" max="11769" width="9.7109375" customWidth="1"/>
    <col min="11770" max="11770" width="10.42578125" customWidth="1"/>
    <col min="11771" max="11771" width="9.7109375" bestFit="1" customWidth="1"/>
    <col min="11772" max="11772" width="8.42578125" customWidth="1"/>
    <col min="11773" max="11776" width="9.7109375" bestFit="1" customWidth="1"/>
    <col min="11777" max="11777" width="10.42578125" bestFit="1" customWidth="1"/>
    <col min="11778" max="11781" width="9.7109375" bestFit="1" customWidth="1"/>
    <col min="11783" max="11783" width="10.7109375" bestFit="1" customWidth="1"/>
    <col min="11784" max="11786" width="9.7109375" bestFit="1" customWidth="1"/>
    <col min="11978" max="11978" width="6.28515625" customWidth="1"/>
    <col min="11979" max="11979" width="41.28515625" customWidth="1"/>
    <col min="11980" max="11980" width="7.140625" customWidth="1"/>
    <col min="11981" max="11994" width="9.28515625" customWidth="1"/>
    <col min="11995" max="12002" width="9.7109375" customWidth="1"/>
    <col min="12003" max="12003" width="9.85546875" customWidth="1"/>
    <col min="12004" max="12005" width="9.7109375" customWidth="1"/>
    <col min="12006" max="12006" width="10.42578125" customWidth="1"/>
    <col min="12007" max="12025" width="9.7109375" customWidth="1"/>
    <col min="12026" max="12026" width="10.42578125" customWidth="1"/>
    <col min="12027" max="12027" width="9.7109375" bestFit="1" customWidth="1"/>
    <col min="12028" max="12028" width="8.42578125" customWidth="1"/>
    <col min="12029" max="12032" width="9.7109375" bestFit="1" customWidth="1"/>
    <col min="12033" max="12033" width="10.42578125" bestFit="1" customWidth="1"/>
    <col min="12034" max="12037" width="9.7109375" bestFit="1" customWidth="1"/>
    <col min="12039" max="12039" width="10.7109375" bestFit="1" customWidth="1"/>
    <col min="12040" max="12042" width="9.7109375" bestFit="1" customWidth="1"/>
    <col min="12234" max="12234" width="6.28515625" customWidth="1"/>
    <col min="12235" max="12235" width="41.28515625" customWidth="1"/>
    <col min="12236" max="12236" width="7.140625" customWidth="1"/>
    <col min="12237" max="12250" width="9.28515625" customWidth="1"/>
    <col min="12251" max="12258" width="9.7109375" customWidth="1"/>
    <col min="12259" max="12259" width="9.85546875" customWidth="1"/>
    <col min="12260" max="12261" width="9.7109375" customWidth="1"/>
    <col min="12262" max="12262" width="10.42578125" customWidth="1"/>
    <col min="12263" max="12281" width="9.7109375" customWidth="1"/>
    <col min="12282" max="12282" width="10.42578125" customWidth="1"/>
    <col min="12283" max="12283" width="9.7109375" bestFit="1" customWidth="1"/>
    <col min="12284" max="12284" width="8.42578125" customWidth="1"/>
    <col min="12285" max="12288" width="9.7109375" bestFit="1" customWidth="1"/>
    <col min="12289" max="12289" width="10.42578125" bestFit="1" customWidth="1"/>
    <col min="12290" max="12293" width="9.7109375" bestFit="1" customWidth="1"/>
    <col min="12295" max="12295" width="10.7109375" bestFit="1" customWidth="1"/>
    <col min="12296" max="12298" width="9.7109375" bestFit="1" customWidth="1"/>
    <col min="12490" max="12490" width="6.28515625" customWidth="1"/>
    <col min="12491" max="12491" width="41.28515625" customWidth="1"/>
    <col min="12492" max="12492" width="7.140625" customWidth="1"/>
    <col min="12493" max="12506" width="9.28515625" customWidth="1"/>
    <col min="12507" max="12514" width="9.7109375" customWidth="1"/>
    <col min="12515" max="12515" width="9.85546875" customWidth="1"/>
    <col min="12516" max="12517" width="9.7109375" customWidth="1"/>
    <col min="12518" max="12518" width="10.42578125" customWidth="1"/>
    <col min="12519" max="12537" width="9.7109375" customWidth="1"/>
    <col min="12538" max="12538" width="10.42578125" customWidth="1"/>
    <col min="12539" max="12539" width="9.7109375" bestFit="1" customWidth="1"/>
    <col min="12540" max="12540" width="8.42578125" customWidth="1"/>
    <col min="12541" max="12544" width="9.7109375" bestFit="1" customWidth="1"/>
    <col min="12545" max="12545" width="10.42578125" bestFit="1" customWidth="1"/>
    <col min="12546" max="12549" width="9.7109375" bestFit="1" customWidth="1"/>
    <col min="12551" max="12551" width="10.7109375" bestFit="1" customWidth="1"/>
    <col min="12552" max="12554" width="9.7109375" bestFit="1" customWidth="1"/>
    <col min="12746" max="12746" width="6.28515625" customWidth="1"/>
    <col min="12747" max="12747" width="41.28515625" customWidth="1"/>
    <col min="12748" max="12748" width="7.140625" customWidth="1"/>
    <col min="12749" max="12762" width="9.28515625" customWidth="1"/>
    <col min="12763" max="12770" width="9.7109375" customWidth="1"/>
    <col min="12771" max="12771" width="9.85546875" customWidth="1"/>
    <col min="12772" max="12773" width="9.7109375" customWidth="1"/>
    <col min="12774" max="12774" width="10.42578125" customWidth="1"/>
    <col min="12775" max="12793" width="9.7109375" customWidth="1"/>
    <col min="12794" max="12794" width="10.42578125" customWidth="1"/>
    <col min="12795" max="12795" width="9.7109375" bestFit="1" customWidth="1"/>
    <col min="12796" max="12796" width="8.42578125" customWidth="1"/>
    <col min="12797" max="12800" width="9.7109375" bestFit="1" customWidth="1"/>
    <col min="12801" max="12801" width="10.42578125" bestFit="1" customWidth="1"/>
    <col min="12802" max="12805" width="9.7109375" bestFit="1" customWidth="1"/>
    <col min="12807" max="12807" width="10.7109375" bestFit="1" customWidth="1"/>
    <col min="12808" max="12810" width="9.7109375" bestFit="1" customWidth="1"/>
    <col min="13002" max="13002" width="6.28515625" customWidth="1"/>
    <col min="13003" max="13003" width="41.28515625" customWidth="1"/>
    <col min="13004" max="13004" width="7.140625" customWidth="1"/>
    <col min="13005" max="13018" width="9.28515625" customWidth="1"/>
    <col min="13019" max="13026" width="9.7109375" customWidth="1"/>
    <col min="13027" max="13027" width="9.85546875" customWidth="1"/>
    <col min="13028" max="13029" width="9.7109375" customWidth="1"/>
    <col min="13030" max="13030" width="10.42578125" customWidth="1"/>
    <col min="13031" max="13049" width="9.7109375" customWidth="1"/>
    <col min="13050" max="13050" width="10.42578125" customWidth="1"/>
    <col min="13051" max="13051" width="9.7109375" bestFit="1" customWidth="1"/>
    <col min="13052" max="13052" width="8.42578125" customWidth="1"/>
    <col min="13053" max="13056" width="9.7109375" bestFit="1" customWidth="1"/>
    <col min="13057" max="13057" width="10.42578125" bestFit="1" customWidth="1"/>
    <col min="13058" max="13061" width="9.7109375" bestFit="1" customWidth="1"/>
    <col min="13063" max="13063" width="10.7109375" bestFit="1" customWidth="1"/>
    <col min="13064" max="13066" width="9.7109375" bestFit="1" customWidth="1"/>
    <col min="13258" max="13258" width="6.28515625" customWidth="1"/>
    <col min="13259" max="13259" width="41.28515625" customWidth="1"/>
    <col min="13260" max="13260" width="7.140625" customWidth="1"/>
    <col min="13261" max="13274" width="9.28515625" customWidth="1"/>
    <col min="13275" max="13282" width="9.7109375" customWidth="1"/>
    <col min="13283" max="13283" width="9.85546875" customWidth="1"/>
    <col min="13284" max="13285" width="9.7109375" customWidth="1"/>
    <col min="13286" max="13286" width="10.42578125" customWidth="1"/>
    <col min="13287" max="13305" width="9.7109375" customWidth="1"/>
    <col min="13306" max="13306" width="10.42578125" customWidth="1"/>
    <col min="13307" max="13307" width="9.7109375" bestFit="1" customWidth="1"/>
    <col min="13308" max="13308" width="8.42578125" customWidth="1"/>
    <col min="13309" max="13312" width="9.7109375" bestFit="1" customWidth="1"/>
    <col min="13313" max="13313" width="10.42578125" bestFit="1" customWidth="1"/>
    <col min="13314" max="13317" width="9.7109375" bestFit="1" customWidth="1"/>
    <col min="13319" max="13319" width="10.7109375" bestFit="1" customWidth="1"/>
    <col min="13320" max="13322" width="9.7109375" bestFit="1" customWidth="1"/>
    <col min="13514" max="13514" width="6.28515625" customWidth="1"/>
    <col min="13515" max="13515" width="41.28515625" customWidth="1"/>
    <col min="13516" max="13516" width="7.140625" customWidth="1"/>
    <col min="13517" max="13530" width="9.28515625" customWidth="1"/>
    <col min="13531" max="13538" width="9.7109375" customWidth="1"/>
    <col min="13539" max="13539" width="9.85546875" customWidth="1"/>
    <col min="13540" max="13541" width="9.7109375" customWidth="1"/>
    <col min="13542" max="13542" width="10.42578125" customWidth="1"/>
    <col min="13543" max="13561" width="9.7109375" customWidth="1"/>
    <col min="13562" max="13562" width="10.42578125" customWidth="1"/>
    <col min="13563" max="13563" width="9.7109375" bestFit="1" customWidth="1"/>
    <col min="13564" max="13564" width="8.42578125" customWidth="1"/>
    <col min="13565" max="13568" width="9.7109375" bestFit="1" customWidth="1"/>
    <col min="13569" max="13569" width="10.42578125" bestFit="1" customWidth="1"/>
    <col min="13570" max="13573" width="9.7109375" bestFit="1" customWidth="1"/>
    <col min="13575" max="13575" width="10.7109375" bestFit="1" customWidth="1"/>
    <col min="13576" max="13578" width="9.7109375" bestFit="1" customWidth="1"/>
    <col min="13770" max="13770" width="6.28515625" customWidth="1"/>
    <col min="13771" max="13771" width="41.28515625" customWidth="1"/>
    <col min="13772" max="13772" width="7.140625" customWidth="1"/>
    <col min="13773" max="13786" width="9.28515625" customWidth="1"/>
    <col min="13787" max="13794" width="9.7109375" customWidth="1"/>
    <col min="13795" max="13795" width="9.85546875" customWidth="1"/>
    <col min="13796" max="13797" width="9.7109375" customWidth="1"/>
    <col min="13798" max="13798" width="10.42578125" customWidth="1"/>
    <col min="13799" max="13817" width="9.7109375" customWidth="1"/>
    <col min="13818" max="13818" width="10.42578125" customWidth="1"/>
    <col min="13819" max="13819" width="9.7109375" bestFit="1" customWidth="1"/>
    <col min="13820" max="13820" width="8.42578125" customWidth="1"/>
    <col min="13821" max="13824" width="9.7109375" bestFit="1" customWidth="1"/>
    <col min="13825" max="13825" width="10.42578125" bestFit="1" customWidth="1"/>
    <col min="13826" max="13829" width="9.7109375" bestFit="1" customWidth="1"/>
    <col min="13831" max="13831" width="10.7109375" bestFit="1" customWidth="1"/>
    <col min="13832" max="13834" width="9.7109375" bestFit="1" customWidth="1"/>
    <col min="14026" max="14026" width="6.28515625" customWidth="1"/>
    <col min="14027" max="14027" width="41.28515625" customWidth="1"/>
    <col min="14028" max="14028" width="7.140625" customWidth="1"/>
    <col min="14029" max="14042" width="9.28515625" customWidth="1"/>
    <col min="14043" max="14050" width="9.7109375" customWidth="1"/>
    <col min="14051" max="14051" width="9.85546875" customWidth="1"/>
    <col min="14052" max="14053" width="9.7109375" customWidth="1"/>
    <col min="14054" max="14054" width="10.42578125" customWidth="1"/>
    <col min="14055" max="14073" width="9.7109375" customWidth="1"/>
    <col min="14074" max="14074" width="10.42578125" customWidth="1"/>
    <col min="14075" max="14075" width="9.7109375" bestFit="1" customWidth="1"/>
    <col min="14076" max="14076" width="8.42578125" customWidth="1"/>
    <col min="14077" max="14080" width="9.7109375" bestFit="1" customWidth="1"/>
    <col min="14081" max="14081" width="10.42578125" bestFit="1" customWidth="1"/>
    <col min="14082" max="14085" width="9.7109375" bestFit="1" customWidth="1"/>
    <col min="14087" max="14087" width="10.7109375" bestFit="1" customWidth="1"/>
    <col min="14088" max="14090" width="9.7109375" bestFit="1" customWidth="1"/>
    <col min="14282" max="14282" width="6.28515625" customWidth="1"/>
    <col min="14283" max="14283" width="41.28515625" customWidth="1"/>
    <col min="14284" max="14284" width="7.140625" customWidth="1"/>
    <col min="14285" max="14298" width="9.28515625" customWidth="1"/>
    <col min="14299" max="14306" width="9.7109375" customWidth="1"/>
    <col min="14307" max="14307" width="9.85546875" customWidth="1"/>
    <col min="14308" max="14309" width="9.7109375" customWidth="1"/>
    <col min="14310" max="14310" width="10.42578125" customWidth="1"/>
    <col min="14311" max="14329" width="9.7109375" customWidth="1"/>
    <col min="14330" max="14330" width="10.42578125" customWidth="1"/>
    <col min="14331" max="14331" width="9.7109375" bestFit="1" customWidth="1"/>
    <col min="14332" max="14332" width="8.42578125" customWidth="1"/>
    <col min="14333" max="14336" width="9.7109375" bestFit="1" customWidth="1"/>
    <col min="14337" max="14337" width="10.42578125" bestFit="1" customWidth="1"/>
    <col min="14338" max="14341" width="9.7109375" bestFit="1" customWidth="1"/>
    <col min="14343" max="14343" width="10.7109375" bestFit="1" customWidth="1"/>
    <col min="14344" max="14346" width="9.7109375" bestFit="1" customWidth="1"/>
    <col min="14538" max="14538" width="6.28515625" customWidth="1"/>
    <col min="14539" max="14539" width="41.28515625" customWidth="1"/>
    <col min="14540" max="14540" width="7.140625" customWidth="1"/>
    <col min="14541" max="14554" width="9.28515625" customWidth="1"/>
    <col min="14555" max="14562" width="9.7109375" customWidth="1"/>
    <col min="14563" max="14563" width="9.85546875" customWidth="1"/>
    <col min="14564" max="14565" width="9.7109375" customWidth="1"/>
    <col min="14566" max="14566" width="10.42578125" customWidth="1"/>
    <col min="14567" max="14585" width="9.7109375" customWidth="1"/>
    <col min="14586" max="14586" width="10.42578125" customWidth="1"/>
    <col min="14587" max="14587" width="9.7109375" bestFit="1" customWidth="1"/>
    <col min="14588" max="14588" width="8.42578125" customWidth="1"/>
    <col min="14589" max="14592" width="9.7109375" bestFit="1" customWidth="1"/>
    <col min="14593" max="14593" width="10.42578125" bestFit="1" customWidth="1"/>
    <col min="14594" max="14597" width="9.7109375" bestFit="1" customWidth="1"/>
    <col min="14599" max="14599" width="10.7109375" bestFit="1" customWidth="1"/>
    <col min="14600" max="14602" width="9.7109375" bestFit="1" customWidth="1"/>
    <col min="14794" max="14794" width="6.28515625" customWidth="1"/>
    <col min="14795" max="14795" width="41.28515625" customWidth="1"/>
    <col min="14796" max="14796" width="7.140625" customWidth="1"/>
    <col min="14797" max="14810" width="9.28515625" customWidth="1"/>
    <col min="14811" max="14818" width="9.7109375" customWidth="1"/>
    <col min="14819" max="14819" width="9.85546875" customWidth="1"/>
    <col min="14820" max="14821" width="9.7109375" customWidth="1"/>
    <col min="14822" max="14822" width="10.42578125" customWidth="1"/>
    <col min="14823" max="14841" width="9.7109375" customWidth="1"/>
    <col min="14842" max="14842" width="10.42578125" customWidth="1"/>
    <col min="14843" max="14843" width="9.7109375" bestFit="1" customWidth="1"/>
    <col min="14844" max="14844" width="8.42578125" customWidth="1"/>
    <col min="14845" max="14848" width="9.7109375" bestFit="1" customWidth="1"/>
    <col min="14849" max="14849" width="10.42578125" bestFit="1" customWidth="1"/>
    <col min="14850" max="14853" width="9.7109375" bestFit="1" customWidth="1"/>
    <col min="14855" max="14855" width="10.7109375" bestFit="1" customWidth="1"/>
    <col min="14856" max="14858" width="9.7109375" bestFit="1" customWidth="1"/>
    <col min="15050" max="15050" width="6.28515625" customWidth="1"/>
    <col min="15051" max="15051" width="41.28515625" customWidth="1"/>
    <col min="15052" max="15052" width="7.140625" customWidth="1"/>
    <col min="15053" max="15066" width="9.28515625" customWidth="1"/>
    <col min="15067" max="15074" width="9.7109375" customWidth="1"/>
    <col min="15075" max="15075" width="9.85546875" customWidth="1"/>
    <col min="15076" max="15077" width="9.7109375" customWidth="1"/>
    <col min="15078" max="15078" width="10.42578125" customWidth="1"/>
    <col min="15079" max="15097" width="9.7109375" customWidth="1"/>
    <col min="15098" max="15098" width="10.42578125" customWidth="1"/>
    <col min="15099" max="15099" width="9.7109375" bestFit="1" customWidth="1"/>
    <col min="15100" max="15100" width="8.42578125" customWidth="1"/>
    <col min="15101" max="15104" width="9.7109375" bestFit="1" customWidth="1"/>
    <col min="15105" max="15105" width="10.42578125" bestFit="1" customWidth="1"/>
    <col min="15106" max="15109" width="9.7109375" bestFit="1" customWidth="1"/>
    <col min="15111" max="15111" width="10.7109375" bestFit="1" customWidth="1"/>
    <col min="15112" max="15114" width="9.7109375" bestFit="1" customWidth="1"/>
    <col min="15306" max="15306" width="6.28515625" customWidth="1"/>
    <col min="15307" max="15307" width="41.28515625" customWidth="1"/>
    <col min="15308" max="15308" width="7.140625" customWidth="1"/>
    <col min="15309" max="15322" width="9.28515625" customWidth="1"/>
    <col min="15323" max="15330" width="9.7109375" customWidth="1"/>
    <col min="15331" max="15331" width="9.85546875" customWidth="1"/>
    <col min="15332" max="15333" width="9.7109375" customWidth="1"/>
    <col min="15334" max="15334" width="10.42578125" customWidth="1"/>
    <col min="15335" max="15353" width="9.7109375" customWidth="1"/>
    <col min="15354" max="15354" width="10.42578125" customWidth="1"/>
    <col min="15355" max="15355" width="9.7109375" bestFit="1" customWidth="1"/>
    <col min="15356" max="15356" width="8.42578125" customWidth="1"/>
    <col min="15357" max="15360" width="9.7109375" bestFit="1" customWidth="1"/>
    <col min="15361" max="15361" width="10.42578125" bestFit="1" customWidth="1"/>
    <col min="15362" max="15365" width="9.7109375" bestFit="1" customWidth="1"/>
    <col min="15367" max="15367" width="10.7109375" bestFit="1" customWidth="1"/>
    <col min="15368" max="15370" width="9.7109375" bestFit="1" customWidth="1"/>
    <col min="15562" max="15562" width="6.28515625" customWidth="1"/>
    <col min="15563" max="15563" width="41.28515625" customWidth="1"/>
    <col min="15564" max="15564" width="7.140625" customWidth="1"/>
    <col min="15565" max="15578" width="9.28515625" customWidth="1"/>
    <col min="15579" max="15586" width="9.7109375" customWidth="1"/>
    <col min="15587" max="15587" width="9.85546875" customWidth="1"/>
    <col min="15588" max="15589" width="9.7109375" customWidth="1"/>
    <col min="15590" max="15590" width="10.42578125" customWidth="1"/>
    <col min="15591" max="15609" width="9.7109375" customWidth="1"/>
    <col min="15610" max="15610" width="10.42578125" customWidth="1"/>
    <col min="15611" max="15611" width="9.7109375" bestFit="1" customWidth="1"/>
    <col min="15612" max="15612" width="8.42578125" customWidth="1"/>
    <col min="15613" max="15616" width="9.7109375" bestFit="1" customWidth="1"/>
    <col min="15617" max="15617" width="10.42578125" bestFit="1" customWidth="1"/>
    <col min="15618" max="15621" width="9.7109375" bestFit="1" customWidth="1"/>
    <col min="15623" max="15623" width="10.7109375" bestFit="1" customWidth="1"/>
    <col min="15624" max="15626" width="9.7109375" bestFit="1" customWidth="1"/>
    <col min="15818" max="15818" width="6.28515625" customWidth="1"/>
    <col min="15819" max="15819" width="41.28515625" customWidth="1"/>
    <col min="15820" max="15820" width="7.140625" customWidth="1"/>
    <col min="15821" max="15834" width="9.28515625" customWidth="1"/>
    <col min="15835" max="15842" width="9.7109375" customWidth="1"/>
    <col min="15843" max="15843" width="9.85546875" customWidth="1"/>
    <col min="15844" max="15845" width="9.7109375" customWidth="1"/>
    <col min="15846" max="15846" width="10.42578125" customWidth="1"/>
    <col min="15847" max="15865" width="9.7109375" customWidth="1"/>
    <col min="15866" max="15866" width="10.42578125" customWidth="1"/>
    <col min="15867" max="15867" width="9.7109375" bestFit="1" customWidth="1"/>
    <col min="15868" max="15868" width="8.42578125" customWidth="1"/>
    <col min="15869" max="15872" width="9.7109375" bestFit="1" customWidth="1"/>
    <col min="15873" max="15873" width="10.42578125" bestFit="1" customWidth="1"/>
    <col min="15874" max="15877" width="9.7109375" bestFit="1" customWidth="1"/>
    <col min="15879" max="15879" width="10.7109375" bestFit="1" customWidth="1"/>
    <col min="15880" max="15882" width="9.7109375" bestFit="1" customWidth="1"/>
    <col min="16074" max="16074" width="6.28515625" customWidth="1"/>
    <col min="16075" max="16075" width="41.28515625" customWidth="1"/>
    <col min="16076" max="16076" width="7.140625" customWidth="1"/>
    <col min="16077" max="16090" width="9.28515625" customWidth="1"/>
    <col min="16091" max="16098" width="9.7109375" customWidth="1"/>
    <col min="16099" max="16099" width="9.85546875" customWidth="1"/>
    <col min="16100" max="16101" width="9.7109375" customWidth="1"/>
    <col min="16102" max="16102" width="10.42578125" customWidth="1"/>
    <col min="16103" max="16121" width="9.7109375" customWidth="1"/>
    <col min="16122" max="16122" width="10.42578125" customWidth="1"/>
    <col min="16123" max="16123" width="9.7109375" bestFit="1" customWidth="1"/>
    <col min="16124" max="16124" width="8.42578125" customWidth="1"/>
    <col min="16125" max="16128" width="9.7109375" bestFit="1" customWidth="1"/>
    <col min="16129" max="16129" width="10.42578125" bestFit="1" customWidth="1"/>
    <col min="16130" max="16133" width="9.7109375" bestFit="1" customWidth="1"/>
    <col min="16135" max="16135" width="10.7109375" bestFit="1" customWidth="1"/>
    <col min="16136" max="16138" width="9.7109375" bestFit="1" customWidth="1"/>
  </cols>
  <sheetData>
    <row r="1" spans="1:201" ht="15" x14ac:dyDescent="0.25">
      <c r="A1" s="13" t="s">
        <v>88</v>
      </c>
      <c r="B1" s="1"/>
      <c r="C1" s="91">
        <v>2021</v>
      </c>
      <c r="D1" s="91">
        <v>2021</v>
      </c>
      <c r="E1" s="91">
        <v>2022</v>
      </c>
      <c r="F1" s="91">
        <v>2022</v>
      </c>
      <c r="G1" s="91">
        <v>2022</v>
      </c>
      <c r="H1" s="91">
        <v>2022</v>
      </c>
      <c r="I1" s="91">
        <v>2023</v>
      </c>
      <c r="J1" s="91">
        <v>2023</v>
      </c>
      <c r="K1" s="91">
        <v>2023</v>
      </c>
      <c r="L1" s="91">
        <v>2023</v>
      </c>
      <c r="M1" s="91">
        <v>2024</v>
      </c>
      <c r="N1" s="91">
        <v>2024</v>
      </c>
      <c r="O1" s="91">
        <v>2024</v>
      </c>
      <c r="P1" s="91">
        <v>2024</v>
      </c>
      <c r="Q1" s="91">
        <v>2025</v>
      </c>
      <c r="R1" s="91">
        <v>2025</v>
      </c>
      <c r="S1" s="91">
        <v>2025</v>
      </c>
    </row>
    <row r="2" spans="1:201" ht="15" x14ac:dyDescent="0.25">
      <c r="A2" s="92"/>
      <c r="B2" s="93" t="s">
        <v>89</v>
      </c>
      <c r="C2" s="121" t="s">
        <v>85</v>
      </c>
      <c r="D2" s="121"/>
      <c r="E2" s="121"/>
      <c r="F2" s="121"/>
      <c r="G2" s="121" t="s">
        <v>86</v>
      </c>
      <c r="H2" s="119"/>
      <c r="I2" s="119"/>
      <c r="J2" s="94"/>
      <c r="K2" s="121" t="s">
        <v>87</v>
      </c>
      <c r="L2" s="121"/>
      <c r="M2" s="121"/>
      <c r="N2" s="121"/>
      <c r="O2" s="119" t="s">
        <v>113</v>
      </c>
      <c r="P2" s="119"/>
      <c r="Q2" s="119"/>
      <c r="R2" s="119"/>
      <c r="S2" s="94" t="s">
        <v>115</v>
      </c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/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</row>
    <row r="3" spans="1:201" ht="15" x14ac:dyDescent="0.25">
      <c r="A3" s="95"/>
      <c r="B3" s="96" t="s">
        <v>90</v>
      </c>
      <c r="C3" s="97" t="s">
        <v>57</v>
      </c>
      <c r="D3" s="97" t="s">
        <v>58</v>
      </c>
      <c r="E3" s="97" t="s">
        <v>59</v>
      </c>
      <c r="F3" s="97" t="s">
        <v>60</v>
      </c>
      <c r="G3" s="97" t="s">
        <v>57</v>
      </c>
      <c r="H3" s="97" t="s">
        <v>58</v>
      </c>
      <c r="I3" s="97" t="s">
        <v>59</v>
      </c>
      <c r="J3" s="97" t="s">
        <v>60</v>
      </c>
      <c r="K3" s="97" t="s">
        <v>57</v>
      </c>
      <c r="L3" s="97" t="s">
        <v>58</v>
      </c>
      <c r="M3" s="97" t="s">
        <v>59</v>
      </c>
      <c r="N3" s="97" t="s">
        <v>60</v>
      </c>
      <c r="O3" s="97" t="s">
        <v>57</v>
      </c>
      <c r="P3" s="97" t="s">
        <v>58</v>
      </c>
      <c r="Q3" s="97" t="s">
        <v>59</v>
      </c>
      <c r="R3" s="97" t="s">
        <v>60</v>
      </c>
      <c r="S3" s="97" t="s">
        <v>57</v>
      </c>
    </row>
    <row r="4" spans="1:201" ht="15" x14ac:dyDescent="0.25">
      <c r="A4" s="98"/>
      <c r="B4" s="99" t="s">
        <v>91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</row>
    <row r="5" spans="1:201" ht="15" x14ac:dyDescent="0.25">
      <c r="A5" s="100"/>
      <c r="B5" s="101" t="s">
        <v>92</v>
      </c>
      <c r="C5" s="75">
        <v>31536.988903715639</v>
      </c>
      <c r="D5" s="75">
        <v>32226.338298009392</v>
      </c>
      <c r="E5" s="75">
        <v>32221.507204808175</v>
      </c>
      <c r="F5" s="75">
        <v>35376.744947349471</v>
      </c>
      <c r="G5" s="75">
        <v>38189.384677869231</v>
      </c>
      <c r="H5" s="75">
        <v>37769.000140175478</v>
      </c>
      <c r="I5" s="75">
        <v>34579.807959864265</v>
      </c>
      <c r="J5" s="75">
        <v>38010.893212040646</v>
      </c>
      <c r="K5" s="75">
        <v>41188.09337018228</v>
      </c>
      <c r="L5" s="75">
        <v>36478.892482221512</v>
      </c>
      <c r="M5" s="75">
        <v>36577.52223447388</v>
      </c>
      <c r="N5" s="75">
        <v>40754.533188548681</v>
      </c>
      <c r="O5" s="75">
        <v>46285.121033373267</v>
      </c>
      <c r="P5" s="75">
        <v>42600.422690898049</v>
      </c>
      <c r="Q5" s="75">
        <v>43080.924995781228</v>
      </c>
      <c r="R5" s="75">
        <v>43225.987531319188</v>
      </c>
      <c r="S5" s="75">
        <v>52662.20583054157</v>
      </c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0"/>
      <c r="AP5" s="100"/>
      <c r="AQ5" s="100"/>
      <c r="AR5" s="100"/>
      <c r="AS5" s="100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  <c r="BF5" s="100"/>
      <c r="BG5" s="100"/>
      <c r="BH5" s="100"/>
      <c r="BI5" s="100"/>
      <c r="BJ5" s="100"/>
      <c r="BK5" s="100"/>
      <c r="BL5" s="100"/>
      <c r="BM5" s="100"/>
      <c r="BN5" s="100"/>
      <c r="BO5" s="100"/>
      <c r="BP5" s="100"/>
      <c r="BQ5" s="100"/>
      <c r="BR5" s="100"/>
      <c r="BS5" s="100"/>
      <c r="BT5" s="100"/>
      <c r="BU5" s="100"/>
      <c r="BV5" s="100"/>
      <c r="BW5" s="100"/>
      <c r="BX5" s="100"/>
      <c r="BY5" s="100"/>
      <c r="BZ5" s="100"/>
      <c r="CA5" s="100"/>
      <c r="CB5" s="100"/>
      <c r="CC5" s="100"/>
      <c r="CD5" s="100"/>
      <c r="CE5" s="100"/>
      <c r="CF5" s="100"/>
      <c r="CG5" s="100"/>
      <c r="CH5" s="100"/>
      <c r="CI5" s="100"/>
      <c r="CJ5" s="100"/>
      <c r="CK5" s="100"/>
      <c r="CL5" s="100"/>
      <c r="CM5" s="100"/>
      <c r="CN5" s="100"/>
      <c r="CO5" s="100"/>
      <c r="CP5" s="100"/>
      <c r="CQ5" s="100"/>
      <c r="CR5" s="100"/>
      <c r="CS5" s="100"/>
      <c r="CT5" s="100"/>
      <c r="CU5" s="100"/>
      <c r="CV5" s="100"/>
      <c r="CW5" s="100"/>
      <c r="CX5" s="100"/>
      <c r="CY5" s="100"/>
      <c r="CZ5" s="100"/>
      <c r="DA5" s="100"/>
      <c r="DB5" s="100"/>
      <c r="DC5" s="100"/>
      <c r="DD5" s="100"/>
      <c r="DE5" s="100"/>
      <c r="DF5" s="100"/>
      <c r="DG5" s="100"/>
      <c r="DH5" s="100"/>
      <c r="DI5" s="100"/>
      <c r="DJ5" s="100"/>
      <c r="DK5" s="100"/>
      <c r="DL5" s="100"/>
      <c r="DM5" s="100"/>
      <c r="DN5" s="100"/>
      <c r="DO5" s="100"/>
      <c r="DP5" s="100"/>
      <c r="DQ5" s="100"/>
      <c r="DR5" s="100"/>
      <c r="DS5" s="100"/>
      <c r="DT5" s="100"/>
      <c r="DU5" s="100"/>
      <c r="DV5" s="100"/>
      <c r="DW5" s="100"/>
      <c r="DX5" s="100"/>
      <c r="DY5" s="100"/>
      <c r="DZ5" s="100"/>
      <c r="EA5" s="100"/>
      <c r="EB5" s="100"/>
      <c r="EC5" s="100"/>
      <c r="ED5" s="100"/>
      <c r="EE5" s="100"/>
      <c r="EF5" s="100"/>
      <c r="EG5" s="100"/>
      <c r="EH5" s="100"/>
      <c r="EI5" s="100"/>
      <c r="EJ5" s="100"/>
      <c r="EK5" s="100"/>
      <c r="EL5" s="100"/>
      <c r="EM5" s="100"/>
      <c r="EN5" s="100"/>
      <c r="EO5" s="100"/>
      <c r="EP5" s="100"/>
      <c r="EQ5" s="100"/>
      <c r="ER5" s="100"/>
      <c r="ES5" s="100"/>
      <c r="ET5" s="100"/>
      <c r="EU5" s="100"/>
      <c r="EV5" s="100"/>
      <c r="EW5" s="100"/>
      <c r="EX5" s="100"/>
      <c r="EY5" s="100"/>
      <c r="EZ5" s="100"/>
      <c r="FA5" s="100"/>
      <c r="FB5" s="100"/>
      <c r="FC5" s="100"/>
      <c r="FD5" s="100"/>
      <c r="FE5" s="100"/>
      <c r="FF5" s="100"/>
      <c r="FG5" s="100"/>
      <c r="FH5" s="100"/>
      <c r="FI5" s="100"/>
      <c r="FJ5" s="100"/>
      <c r="FK5" s="100"/>
      <c r="FL5" s="100"/>
      <c r="FM5" s="100"/>
      <c r="FN5" s="100"/>
      <c r="FO5" s="100"/>
      <c r="FP5" s="100"/>
      <c r="FQ5" s="100"/>
      <c r="FR5" s="100"/>
      <c r="FS5" s="100"/>
      <c r="FT5" s="100"/>
      <c r="FU5" s="100"/>
      <c r="FV5" s="100"/>
      <c r="FW5" s="100"/>
      <c r="FX5" s="100"/>
      <c r="FY5" s="100"/>
      <c r="FZ5" s="100"/>
      <c r="GA5" s="100"/>
      <c r="GB5" s="100"/>
      <c r="GC5" s="100"/>
      <c r="GD5" s="100"/>
      <c r="GE5" s="100"/>
      <c r="GF5" s="100"/>
      <c r="GG5" s="100"/>
      <c r="GH5" s="100"/>
      <c r="GI5" s="100"/>
      <c r="GJ5" s="100"/>
      <c r="GK5" s="100"/>
      <c r="GL5" s="100"/>
      <c r="GM5" s="100"/>
      <c r="GN5" s="100"/>
      <c r="GO5" s="100"/>
      <c r="GP5" s="100"/>
      <c r="GQ5" s="100"/>
      <c r="GR5" s="100"/>
      <c r="GS5" s="100"/>
    </row>
    <row r="6" spans="1:201" ht="15" x14ac:dyDescent="0.25">
      <c r="A6" s="100"/>
      <c r="B6" s="102" t="s">
        <v>93</v>
      </c>
      <c r="C6" s="3">
        <v>3722.0202910055414</v>
      </c>
      <c r="D6" s="3">
        <v>3659.7654770508789</v>
      </c>
      <c r="E6" s="3">
        <v>4120.6736027755014</v>
      </c>
      <c r="F6" s="3">
        <v>4417.7104684311398</v>
      </c>
      <c r="G6" s="3">
        <v>4554.5046933378071</v>
      </c>
      <c r="H6" s="3">
        <v>4531.7615582721237</v>
      </c>
      <c r="I6" s="3">
        <v>4164.1466814440873</v>
      </c>
      <c r="J6" s="3">
        <v>4242.2987758873387</v>
      </c>
      <c r="K6" s="3">
        <v>4427.2486147302579</v>
      </c>
      <c r="L6" s="3">
        <v>4642.6200388826483</v>
      </c>
      <c r="M6" s="3">
        <v>5050.0934590959796</v>
      </c>
      <c r="N6" s="3">
        <v>6287.5514912515155</v>
      </c>
      <c r="O6" s="3">
        <v>6268.0011263023798</v>
      </c>
      <c r="P6" s="3">
        <v>6387.5372832693092</v>
      </c>
      <c r="Q6" s="3">
        <v>6804.8569223450704</v>
      </c>
      <c r="R6" s="3">
        <v>7127.8093324935235</v>
      </c>
      <c r="S6" s="3">
        <v>7413.0620866949212</v>
      </c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</row>
    <row r="7" spans="1:201" ht="15" x14ac:dyDescent="0.25">
      <c r="A7" s="3"/>
      <c r="B7" s="102" t="s">
        <v>94</v>
      </c>
      <c r="C7" s="3">
        <v>1678.1833874344416</v>
      </c>
      <c r="D7" s="3">
        <v>1743.3570882545168</v>
      </c>
      <c r="E7" s="3">
        <v>1806.4673521984903</v>
      </c>
      <c r="F7" s="3">
        <v>1869.9794891531019</v>
      </c>
      <c r="G7" s="3">
        <v>1974.4732430484783</v>
      </c>
      <c r="H7" s="3">
        <v>1988.7675918149059</v>
      </c>
      <c r="I7" s="3">
        <v>2011.0460324868568</v>
      </c>
      <c r="J7" s="3">
        <v>2030.9279245609475</v>
      </c>
      <c r="K7" s="3">
        <v>2044.8521443006421</v>
      </c>
      <c r="L7" s="3">
        <v>2143.0424856966274</v>
      </c>
      <c r="M7" s="3">
        <v>1994.4365173214346</v>
      </c>
      <c r="N7" s="3">
        <v>2071.6697785381348</v>
      </c>
      <c r="O7" s="3">
        <v>2058.2166715698759</v>
      </c>
      <c r="P7" s="3">
        <v>2063.8198784313172</v>
      </c>
      <c r="Q7" s="3">
        <v>1747.2752331656395</v>
      </c>
      <c r="R7" s="3">
        <v>1993.1448926684302</v>
      </c>
      <c r="S7" s="3">
        <v>2146.7005494959571</v>
      </c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</row>
    <row r="8" spans="1:201" ht="15" x14ac:dyDescent="0.25">
      <c r="A8" s="3"/>
      <c r="B8" s="102" t="s">
        <v>95</v>
      </c>
      <c r="C8" s="3">
        <v>26136.785225275657</v>
      </c>
      <c r="D8" s="3">
        <v>26823.215732703997</v>
      </c>
      <c r="E8" s="3">
        <v>26294.366249834184</v>
      </c>
      <c r="F8" s="3">
        <v>29089.054989765231</v>
      </c>
      <c r="G8" s="3">
        <v>31660.406741482944</v>
      </c>
      <c r="H8" s="3">
        <v>31248.470990088448</v>
      </c>
      <c r="I8" s="3">
        <v>28404.615245933321</v>
      </c>
      <c r="J8" s="3">
        <v>31737.666511592361</v>
      </c>
      <c r="K8" s="3">
        <v>34715.992611151378</v>
      </c>
      <c r="L8" s="3">
        <v>29693.229957642237</v>
      </c>
      <c r="M8" s="3">
        <v>29532.992258056467</v>
      </c>
      <c r="N8" s="3">
        <v>32395.311918759031</v>
      </c>
      <c r="O8" s="3">
        <v>37958.903235501013</v>
      </c>
      <c r="P8" s="3">
        <v>34149.065529197418</v>
      </c>
      <c r="Q8" s="3">
        <v>34528.792840270522</v>
      </c>
      <c r="R8" s="3">
        <v>34105.033306157238</v>
      </c>
      <c r="S8" s="3">
        <v>43102.443194350693</v>
      </c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</row>
    <row r="9" spans="1:201" ht="15" x14ac:dyDescent="0.25">
      <c r="A9" s="100"/>
      <c r="B9" s="101" t="s">
        <v>96</v>
      </c>
      <c r="C9" s="75">
        <v>9461.7692802054735</v>
      </c>
      <c r="D9" s="75">
        <v>9866.5195694841113</v>
      </c>
      <c r="E9" s="75">
        <v>9364.5906792903261</v>
      </c>
      <c r="F9" s="75">
        <v>9461.6805209772792</v>
      </c>
      <c r="G9" s="75">
        <v>9933.3501606251484</v>
      </c>
      <c r="H9" s="75">
        <v>9926.4362749208594</v>
      </c>
      <c r="I9" s="75">
        <v>9712.0228851802913</v>
      </c>
      <c r="J9" s="75">
        <v>10827.636517600729</v>
      </c>
      <c r="K9" s="75">
        <v>11026.678243640872</v>
      </c>
      <c r="L9" s="75">
        <v>11183.707828455279</v>
      </c>
      <c r="M9" s="75">
        <v>10813.815396374601</v>
      </c>
      <c r="N9" s="75">
        <v>11073.359814396823</v>
      </c>
      <c r="O9" s="75">
        <v>11422.245711211119</v>
      </c>
      <c r="P9" s="75">
        <v>12623.782474155465</v>
      </c>
      <c r="Q9" s="75">
        <v>12535.773506425894</v>
      </c>
      <c r="R9" s="75">
        <v>13206.830576719531</v>
      </c>
      <c r="S9" s="75">
        <v>13332.729824380391</v>
      </c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100"/>
      <c r="BS9" s="100"/>
      <c r="BT9" s="100"/>
      <c r="BU9" s="100"/>
      <c r="BV9" s="100"/>
      <c r="BW9" s="100"/>
      <c r="BX9" s="100"/>
      <c r="BY9" s="100"/>
      <c r="BZ9" s="100"/>
      <c r="CA9" s="100"/>
      <c r="CB9" s="100"/>
      <c r="CC9" s="100"/>
      <c r="CD9" s="100"/>
      <c r="CE9" s="100"/>
      <c r="CF9" s="100"/>
      <c r="CG9" s="100"/>
      <c r="CH9" s="100"/>
      <c r="CI9" s="100"/>
      <c r="CJ9" s="100"/>
      <c r="CK9" s="100"/>
      <c r="CL9" s="100"/>
      <c r="CM9" s="100"/>
      <c r="CN9" s="100"/>
      <c r="CO9" s="100"/>
      <c r="CP9" s="100"/>
      <c r="CQ9" s="100"/>
      <c r="CR9" s="100"/>
      <c r="CS9" s="100"/>
      <c r="CT9" s="100"/>
      <c r="CU9" s="100"/>
      <c r="CV9" s="100"/>
      <c r="CW9" s="100"/>
      <c r="CX9" s="100"/>
      <c r="CY9" s="100"/>
      <c r="CZ9" s="100"/>
      <c r="DA9" s="100"/>
      <c r="DB9" s="100"/>
      <c r="DC9" s="100"/>
      <c r="DD9" s="100"/>
      <c r="DE9" s="100"/>
      <c r="DF9" s="100"/>
      <c r="DG9" s="100"/>
      <c r="DH9" s="100"/>
      <c r="DI9" s="100"/>
      <c r="DJ9" s="100"/>
      <c r="DK9" s="100"/>
      <c r="DL9" s="100"/>
      <c r="DM9" s="100"/>
      <c r="DN9" s="100"/>
      <c r="DO9" s="100"/>
      <c r="DP9" s="100"/>
      <c r="DQ9" s="100"/>
      <c r="DR9" s="100"/>
      <c r="DS9" s="100"/>
      <c r="DT9" s="100"/>
      <c r="DU9" s="100"/>
      <c r="DV9" s="100"/>
      <c r="DW9" s="100"/>
      <c r="DX9" s="100"/>
      <c r="DY9" s="100"/>
      <c r="DZ9" s="100"/>
      <c r="EA9" s="100"/>
      <c r="EB9" s="100"/>
      <c r="EC9" s="100"/>
      <c r="ED9" s="100"/>
      <c r="EE9" s="100"/>
      <c r="EF9" s="100"/>
      <c r="EG9" s="100"/>
      <c r="EH9" s="100"/>
      <c r="EI9" s="100"/>
      <c r="EJ9" s="100"/>
      <c r="EK9" s="100"/>
      <c r="EL9" s="100"/>
      <c r="EM9" s="100"/>
      <c r="EN9" s="100"/>
      <c r="EO9" s="100"/>
      <c r="EP9" s="100"/>
      <c r="EQ9" s="100"/>
      <c r="ER9" s="100"/>
      <c r="ES9" s="100"/>
      <c r="ET9" s="100"/>
      <c r="EU9" s="100"/>
      <c r="EV9" s="100"/>
      <c r="EW9" s="100"/>
      <c r="EX9" s="100"/>
      <c r="EY9" s="100"/>
      <c r="EZ9" s="100"/>
      <c r="FA9" s="100"/>
      <c r="FB9" s="100"/>
      <c r="FC9" s="100"/>
      <c r="FD9" s="100"/>
      <c r="FE9" s="100"/>
      <c r="FF9" s="100"/>
      <c r="FG9" s="100"/>
      <c r="FH9" s="100"/>
      <c r="FI9" s="100"/>
      <c r="FJ9" s="100"/>
      <c r="FK9" s="100"/>
      <c r="FL9" s="100"/>
      <c r="FM9" s="100"/>
      <c r="FN9" s="100"/>
      <c r="FO9" s="100"/>
      <c r="FP9" s="100"/>
      <c r="FQ9" s="100"/>
      <c r="FR9" s="100"/>
      <c r="FS9" s="100"/>
      <c r="FT9" s="100"/>
      <c r="FU9" s="100"/>
      <c r="FV9" s="100"/>
      <c r="FW9" s="100"/>
      <c r="FX9" s="100"/>
      <c r="FY9" s="100"/>
      <c r="FZ9" s="100"/>
      <c r="GA9" s="100"/>
      <c r="GB9" s="100"/>
      <c r="GC9" s="100"/>
      <c r="GD9" s="100"/>
      <c r="GE9" s="100"/>
      <c r="GF9" s="100"/>
      <c r="GG9" s="100"/>
      <c r="GH9" s="100"/>
      <c r="GI9" s="100"/>
      <c r="GJ9" s="100"/>
      <c r="GK9" s="100"/>
      <c r="GL9" s="100"/>
      <c r="GM9" s="100"/>
      <c r="GN9" s="100"/>
      <c r="GO9" s="100"/>
      <c r="GP9" s="100"/>
      <c r="GQ9" s="100"/>
      <c r="GR9" s="100"/>
      <c r="GS9" s="100"/>
    </row>
    <row r="10" spans="1:201" ht="15" x14ac:dyDescent="0.25">
      <c r="A10" s="3"/>
      <c r="B10" s="102" t="s">
        <v>97</v>
      </c>
      <c r="C10" s="3">
        <v>115.78638343900477</v>
      </c>
      <c r="D10" s="3">
        <v>117.93060953863829</v>
      </c>
      <c r="E10" s="3">
        <v>125.87571906262946</v>
      </c>
      <c r="F10" s="3">
        <v>136.58063115257056</v>
      </c>
      <c r="G10" s="3">
        <v>153.71206805632082</v>
      </c>
      <c r="H10" s="3">
        <v>162.30970580820798</v>
      </c>
      <c r="I10" s="3">
        <v>163.07648200047365</v>
      </c>
      <c r="J10" s="3">
        <v>166.04852359701232</v>
      </c>
      <c r="K10" s="3">
        <v>154.65640643650664</v>
      </c>
      <c r="L10" s="3">
        <v>162.88414200186486</v>
      </c>
      <c r="M10" s="3">
        <v>143.62690599207494</v>
      </c>
      <c r="N10" s="3">
        <v>146.57608607918468</v>
      </c>
      <c r="O10" s="3">
        <v>158.93788737757191</v>
      </c>
      <c r="P10" s="3">
        <v>192.42077139740155</v>
      </c>
      <c r="Q10" s="3">
        <v>154.87642639770309</v>
      </c>
      <c r="R10" s="3">
        <v>155.83203571921294</v>
      </c>
      <c r="S10" s="3">
        <v>155.76137071215172</v>
      </c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</row>
    <row r="11" spans="1:201" ht="15" x14ac:dyDescent="0.25">
      <c r="A11" s="3"/>
      <c r="B11" s="102" t="s">
        <v>98</v>
      </c>
      <c r="C11" s="3">
        <v>2472.0356441162803</v>
      </c>
      <c r="D11" s="3">
        <v>2358.627837661159</v>
      </c>
      <c r="E11" s="3">
        <v>2251.8815913526828</v>
      </c>
      <c r="F11" s="3">
        <v>2271.4175857943392</v>
      </c>
      <c r="G11" s="3">
        <v>2424.3808887721466</v>
      </c>
      <c r="H11" s="3">
        <v>2259.6800969103015</v>
      </c>
      <c r="I11" s="3">
        <v>2356.8851881062815</v>
      </c>
      <c r="J11" s="3">
        <v>2598.1547995869532</v>
      </c>
      <c r="K11" s="3">
        <v>2575.3537745086337</v>
      </c>
      <c r="L11" s="3">
        <v>2651.2751259699289</v>
      </c>
      <c r="M11" s="3">
        <v>2371.5931544225573</v>
      </c>
      <c r="N11" s="3">
        <v>2680.0558463638699</v>
      </c>
      <c r="O11" s="3">
        <v>2775.7283902577365</v>
      </c>
      <c r="P11" s="3">
        <v>3158.7840227016291</v>
      </c>
      <c r="Q11" s="3">
        <v>3205.9458420598671</v>
      </c>
      <c r="R11" s="3">
        <v>3392.7869292804653</v>
      </c>
      <c r="S11" s="3">
        <v>3313.5732934987168</v>
      </c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</row>
    <row r="12" spans="1:201" ht="15" x14ac:dyDescent="0.25">
      <c r="A12" s="3"/>
      <c r="B12" s="102" t="s">
        <v>99</v>
      </c>
      <c r="C12" s="3">
        <v>3407.6466549423212</v>
      </c>
      <c r="D12" s="3">
        <v>3353.138993435839</v>
      </c>
      <c r="E12" s="3">
        <v>3221.634062448667</v>
      </c>
      <c r="F12" s="3">
        <v>3295.0455379179575</v>
      </c>
      <c r="G12" s="3">
        <v>3485.8341222102931</v>
      </c>
      <c r="H12" s="3">
        <v>3421.2956429148494</v>
      </c>
      <c r="I12" s="3">
        <v>3576.8441697146368</v>
      </c>
      <c r="J12" s="3">
        <v>4143.084466855591</v>
      </c>
      <c r="K12" s="3">
        <v>4108.1207442167843</v>
      </c>
      <c r="L12" s="3">
        <v>4289.3299704845731</v>
      </c>
      <c r="M12" s="3">
        <v>3902.1507087943473</v>
      </c>
      <c r="N12" s="3">
        <v>4263.7673609424492</v>
      </c>
      <c r="O12" s="3">
        <v>4223.8311706539489</v>
      </c>
      <c r="P12" s="3">
        <v>4594.8789887389667</v>
      </c>
      <c r="Q12" s="3">
        <v>4762.8662513505833</v>
      </c>
      <c r="R12" s="3">
        <v>5254.9120814804073</v>
      </c>
      <c r="S12" s="3">
        <v>4687.0881598090618</v>
      </c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</row>
    <row r="13" spans="1:201" ht="15" x14ac:dyDescent="0.25">
      <c r="A13" s="3"/>
      <c r="B13" s="102" t="s">
        <v>100</v>
      </c>
      <c r="C13" s="3">
        <v>740.35383610963834</v>
      </c>
      <c r="D13" s="3">
        <v>793.46305964293072</v>
      </c>
      <c r="E13" s="3">
        <v>683.50493560528366</v>
      </c>
      <c r="F13" s="3">
        <v>770.04498134982555</v>
      </c>
      <c r="G13" s="3">
        <v>720.88596548626833</v>
      </c>
      <c r="H13" s="3">
        <v>606.68271708908264</v>
      </c>
      <c r="I13" s="3">
        <v>693.42418079286779</v>
      </c>
      <c r="J13" s="3">
        <v>735.13008269893828</v>
      </c>
      <c r="K13" s="3">
        <v>701.82969126480111</v>
      </c>
      <c r="L13" s="3">
        <v>681.72396063103054</v>
      </c>
      <c r="M13" s="3">
        <v>793.73084454815455</v>
      </c>
      <c r="N13" s="3">
        <v>792.89704179418538</v>
      </c>
      <c r="O13" s="3">
        <v>835.26212755550466</v>
      </c>
      <c r="P13" s="3">
        <v>1197.2967603236532</v>
      </c>
      <c r="Q13" s="3">
        <v>933.26369038702717</v>
      </c>
      <c r="R13" s="3">
        <v>1130.6507268021719</v>
      </c>
      <c r="S13" s="3">
        <v>1364.897332688319</v>
      </c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</row>
    <row r="14" spans="1:201" ht="15" x14ac:dyDescent="0.25">
      <c r="A14" s="3"/>
      <c r="B14" s="102" t="s">
        <v>101</v>
      </c>
      <c r="C14" s="3">
        <v>97.457406732006191</v>
      </c>
      <c r="D14" s="3">
        <v>146.47184178003062</v>
      </c>
      <c r="E14" s="3">
        <v>128.75217383154805</v>
      </c>
      <c r="F14" s="3">
        <v>187.46757604694113</v>
      </c>
      <c r="G14" s="3">
        <v>144.40016984748345</v>
      </c>
      <c r="H14" s="3">
        <v>143.94696647499498</v>
      </c>
      <c r="I14" s="3">
        <v>171.39983044664055</v>
      </c>
      <c r="J14" s="3">
        <v>134.23497139771564</v>
      </c>
      <c r="K14" s="3">
        <v>116.9285892007247</v>
      </c>
      <c r="L14" s="3">
        <v>93.481166379929718</v>
      </c>
      <c r="M14" s="3">
        <v>170.64702095618006</v>
      </c>
      <c r="N14" s="3">
        <v>148.1879944333736</v>
      </c>
      <c r="O14" s="3">
        <v>93.104279530710272</v>
      </c>
      <c r="P14" s="3">
        <v>179.89112715012189</v>
      </c>
      <c r="Q14" s="3">
        <v>151.5433756039005</v>
      </c>
      <c r="R14" s="3">
        <v>115.58316380092924</v>
      </c>
      <c r="S14" s="3">
        <v>153.70546765791258</v>
      </c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</row>
    <row r="15" spans="1:201" ht="15" x14ac:dyDescent="0.25">
      <c r="A15" s="3"/>
      <c r="B15" s="102" t="s">
        <v>102</v>
      </c>
      <c r="C15" s="3">
        <v>1876.7122243009285</v>
      </c>
      <c r="D15" s="3">
        <v>2292.972751569399</v>
      </c>
      <c r="E15" s="3">
        <v>2146.9989474713966</v>
      </c>
      <c r="F15" s="3">
        <v>1948.1703556543098</v>
      </c>
      <c r="G15" s="3">
        <v>2076.3736603100419</v>
      </c>
      <c r="H15" s="3">
        <v>2400.1939242024628</v>
      </c>
      <c r="I15" s="3">
        <v>1685.4495985779556</v>
      </c>
      <c r="J15" s="3">
        <v>1768.8291953679031</v>
      </c>
      <c r="K15" s="3">
        <v>2114.2277659935403</v>
      </c>
      <c r="L15" s="3">
        <v>2078.8265142786845</v>
      </c>
      <c r="M15" s="3">
        <v>2084.5297728103501</v>
      </c>
      <c r="N15" s="3">
        <v>2003.3340846426115</v>
      </c>
      <c r="O15" s="3">
        <v>2069.4781211944537</v>
      </c>
      <c r="P15" s="3">
        <v>1935.0918105557412</v>
      </c>
      <c r="Q15" s="3">
        <v>1928.4703512262092</v>
      </c>
      <c r="R15" s="3">
        <v>1916.9697045980599</v>
      </c>
      <c r="S15" s="3">
        <v>2391.1697784416274</v>
      </c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</row>
    <row r="16" spans="1:201" ht="15" x14ac:dyDescent="0.25">
      <c r="A16" s="3"/>
      <c r="B16" s="103" t="s">
        <v>103</v>
      </c>
      <c r="C16" s="3">
        <v>751.77713056529512</v>
      </c>
      <c r="D16" s="3">
        <v>803.91447585611468</v>
      </c>
      <c r="E16" s="3">
        <v>805.94324951811939</v>
      </c>
      <c r="F16" s="3">
        <v>852.95385306133471</v>
      </c>
      <c r="G16" s="3">
        <v>927.76328594259667</v>
      </c>
      <c r="H16" s="3">
        <v>932.32722152095903</v>
      </c>
      <c r="I16" s="3">
        <v>1064.9434355414364</v>
      </c>
      <c r="J16" s="3">
        <v>1282.154478096616</v>
      </c>
      <c r="K16" s="3">
        <v>1255.5612720198828</v>
      </c>
      <c r="L16" s="3">
        <v>1226.1869487092674</v>
      </c>
      <c r="M16" s="3">
        <v>1347.536988850936</v>
      </c>
      <c r="N16" s="3">
        <v>1038.5414001411491</v>
      </c>
      <c r="O16" s="3">
        <v>1265.903734641194</v>
      </c>
      <c r="P16" s="3">
        <v>1365.4189932879513</v>
      </c>
      <c r="Q16" s="3">
        <v>1398.8075694006036</v>
      </c>
      <c r="R16" s="3">
        <v>1240.0959350382841</v>
      </c>
      <c r="S16" s="3">
        <v>1266.5344215726013</v>
      </c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</row>
    <row r="17" spans="1:201" ht="15" x14ac:dyDescent="0.25">
      <c r="A17" s="3"/>
      <c r="B17" s="101" t="s">
        <v>104</v>
      </c>
      <c r="C17" s="75">
        <v>299.42136722611201</v>
      </c>
      <c r="D17" s="75">
        <v>305.00320249100059</v>
      </c>
      <c r="E17" s="75">
        <v>308.29772748282619</v>
      </c>
      <c r="F17" s="75">
        <v>314.02355870846833</v>
      </c>
      <c r="G17" s="75">
        <v>673.78660131867719</v>
      </c>
      <c r="H17" s="75">
        <v>340.76227002108345</v>
      </c>
      <c r="I17" s="75">
        <v>342.00997486725589</v>
      </c>
      <c r="J17" s="75">
        <v>-17.615906630121742</v>
      </c>
      <c r="K17" s="75">
        <v>143.78092282722636</v>
      </c>
      <c r="L17" s="75">
        <v>347.25882659544754</v>
      </c>
      <c r="M17" s="75">
        <v>474.39048163881432</v>
      </c>
      <c r="N17" s="75">
        <v>573.04497163488384</v>
      </c>
      <c r="O17" s="75">
        <v>516.64310278017945</v>
      </c>
      <c r="P17" s="75">
        <v>461.50311339479964</v>
      </c>
      <c r="Q17" s="75">
        <v>433.12263527295096</v>
      </c>
      <c r="R17" s="75">
        <v>388.4268554689591</v>
      </c>
      <c r="S17" s="75">
        <v>386.53465768469277</v>
      </c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</row>
    <row r="18" spans="1:201" ht="15" x14ac:dyDescent="0.25">
      <c r="A18" s="100"/>
      <c r="B18" s="101" t="s">
        <v>105</v>
      </c>
      <c r="C18" s="75">
        <v>-3729.1223562766954</v>
      </c>
      <c r="D18" s="75">
        <v>-4317.5612094874514</v>
      </c>
      <c r="E18" s="75">
        <v>-4369.8713641657823</v>
      </c>
      <c r="F18" s="75">
        <v>-4609.2233050083141</v>
      </c>
      <c r="G18" s="75">
        <v>-5427.535261009516</v>
      </c>
      <c r="H18" s="75">
        <v>-4647.4095533512482</v>
      </c>
      <c r="I18" s="75">
        <v>-4246.3617174560059</v>
      </c>
      <c r="J18" s="75">
        <v>-4232.187781531924</v>
      </c>
      <c r="K18" s="75">
        <v>-5067.71061129797</v>
      </c>
      <c r="L18" s="75">
        <v>-4704.4921025981521</v>
      </c>
      <c r="M18" s="75">
        <v>-4762.1380932292795</v>
      </c>
      <c r="N18" s="75">
        <v>-4079.6656785898649</v>
      </c>
      <c r="O18" s="75">
        <v>-4668.6175317172365</v>
      </c>
      <c r="P18" s="75">
        <v>-5932.246457317453</v>
      </c>
      <c r="Q18" s="75">
        <v>-3725.7060792644334</v>
      </c>
      <c r="R18" s="75">
        <v>-2353.4435141891445</v>
      </c>
      <c r="S18" s="75">
        <v>-4755.9239996579308</v>
      </c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  <c r="BF18" s="100"/>
      <c r="BG18" s="100"/>
      <c r="BH18" s="100"/>
      <c r="BI18" s="100"/>
      <c r="BJ18" s="100"/>
      <c r="BK18" s="100"/>
      <c r="BL18" s="100"/>
      <c r="BM18" s="100"/>
      <c r="BN18" s="100"/>
      <c r="BO18" s="100"/>
      <c r="BP18" s="100"/>
      <c r="BQ18" s="100"/>
      <c r="BR18" s="100"/>
      <c r="BS18" s="100"/>
      <c r="BT18" s="100"/>
      <c r="BU18" s="100"/>
      <c r="BV18" s="100"/>
      <c r="BW18" s="100"/>
      <c r="BX18" s="100"/>
      <c r="BY18" s="100"/>
      <c r="BZ18" s="100"/>
      <c r="CA18" s="100"/>
      <c r="CB18" s="100"/>
      <c r="CC18" s="100"/>
      <c r="CD18" s="100"/>
      <c r="CE18" s="100"/>
      <c r="CF18" s="100"/>
      <c r="CG18" s="100"/>
      <c r="CH18" s="100"/>
      <c r="CI18" s="100"/>
      <c r="CJ18" s="100"/>
      <c r="CK18" s="100"/>
      <c r="CL18" s="100"/>
      <c r="CM18" s="100"/>
      <c r="CN18" s="100"/>
      <c r="CO18" s="100"/>
      <c r="CP18" s="100"/>
      <c r="CQ18" s="100"/>
      <c r="CR18" s="100"/>
      <c r="CS18" s="100"/>
      <c r="CT18" s="100"/>
      <c r="CU18" s="100"/>
      <c r="CV18" s="100"/>
      <c r="CW18" s="100"/>
      <c r="CX18" s="100"/>
      <c r="CY18" s="100"/>
      <c r="CZ18" s="100"/>
      <c r="DA18" s="100"/>
      <c r="DB18" s="100"/>
      <c r="DC18" s="100"/>
      <c r="DD18" s="100"/>
      <c r="DE18" s="100"/>
      <c r="DF18" s="100"/>
      <c r="DG18" s="100"/>
      <c r="DH18" s="100"/>
      <c r="DI18" s="100"/>
      <c r="DJ18" s="100"/>
      <c r="DK18" s="100"/>
      <c r="DL18" s="100"/>
      <c r="DM18" s="100"/>
      <c r="DN18" s="100"/>
      <c r="DO18" s="100"/>
      <c r="DP18" s="100"/>
      <c r="DQ18" s="100"/>
      <c r="DR18" s="100"/>
      <c r="DS18" s="100"/>
      <c r="DT18" s="100"/>
      <c r="DU18" s="100"/>
      <c r="DV18" s="100"/>
      <c r="DW18" s="100"/>
      <c r="DX18" s="100"/>
      <c r="DY18" s="100"/>
      <c r="DZ18" s="100"/>
      <c r="EA18" s="100"/>
      <c r="EB18" s="100"/>
      <c r="EC18" s="100"/>
      <c r="ED18" s="100"/>
      <c r="EE18" s="100"/>
      <c r="EF18" s="100"/>
      <c r="EG18" s="100"/>
      <c r="EH18" s="100"/>
      <c r="EI18" s="100"/>
      <c r="EJ18" s="100"/>
      <c r="EK18" s="100"/>
      <c r="EL18" s="100"/>
      <c r="EM18" s="100"/>
      <c r="EN18" s="100"/>
      <c r="EO18" s="100"/>
      <c r="EP18" s="100"/>
      <c r="EQ18" s="100"/>
      <c r="ER18" s="100"/>
      <c r="ES18" s="100"/>
      <c r="ET18" s="100"/>
      <c r="EU18" s="100"/>
      <c r="EV18" s="100"/>
      <c r="EW18" s="100"/>
      <c r="EX18" s="100"/>
      <c r="EY18" s="100"/>
      <c r="EZ18" s="100"/>
      <c r="FA18" s="100"/>
      <c r="FB18" s="100"/>
      <c r="FC18" s="100"/>
      <c r="FD18" s="100"/>
      <c r="FE18" s="100"/>
      <c r="FF18" s="100"/>
      <c r="FG18" s="100"/>
      <c r="FH18" s="100"/>
      <c r="FI18" s="100"/>
      <c r="FJ18" s="100"/>
      <c r="FK18" s="100"/>
      <c r="FL18" s="100"/>
      <c r="FM18" s="100"/>
      <c r="FN18" s="100"/>
      <c r="FO18" s="100"/>
      <c r="FP18" s="100"/>
      <c r="FQ18" s="100"/>
      <c r="FR18" s="100"/>
      <c r="FS18" s="100"/>
      <c r="FT18" s="100"/>
      <c r="FU18" s="100"/>
      <c r="FV18" s="100"/>
      <c r="FW18" s="100"/>
      <c r="FX18" s="100"/>
      <c r="FY18" s="100"/>
      <c r="FZ18" s="100"/>
      <c r="GA18" s="100"/>
      <c r="GB18" s="100"/>
      <c r="GC18" s="100"/>
      <c r="GD18" s="100"/>
      <c r="GE18" s="100"/>
      <c r="GF18" s="100"/>
      <c r="GG18" s="100"/>
      <c r="GH18" s="100"/>
      <c r="GI18" s="100"/>
      <c r="GJ18" s="100"/>
      <c r="GK18" s="100"/>
      <c r="GL18" s="100"/>
      <c r="GM18" s="100"/>
      <c r="GN18" s="100"/>
      <c r="GO18" s="100"/>
      <c r="GP18" s="100"/>
      <c r="GQ18" s="100"/>
      <c r="GR18" s="100"/>
      <c r="GS18" s="100"/>
    </row>
    <row r="19" spans="1:201" ht="15" x14ac:dyDescent="0.25">
      <c r="A19" s="100"/>
      <c r="B19" s="104" t="s">
        <v>106</v>
      </c>
      <c r="C19" s="3">
        <v>4582.4575647164365</v>
      </c>
      <c r="D19" s="3">
        <v>4765.6022770990994</v>
      </c>
      <c r="E19" s="3">
        <v>5033.1741047403802</v>
      </c>
      <c r="F19" s="3">
        <v>5184.557282345575</v>
      </c>
      <c r="G19" s="3">
        <v>5061.8940800310611</v>
      </c>
      <c r="H19" s="3">
        <v>4389.1595219944338</v>
      </c>
      <c r="I19" s="3">
        <v>5294.2455332088102</v>
      </c>
      <c r="J19" s="3">
        <v>6486.3370858120361</v>
      </c>
      <c r="K19" s="3">
        <v>7043.1868165153983</v>
      </c>
      <c r="L19" s="3">
        <v>7881.3528636719939</v>
      </c>
      <c r="M19" s="3">
        <v>8643.0593496383408</v>
      </c>
      <c r="N19" s="3">
        <v>10568.919914137534</v>
      </c>
      <c r="O19" s="3">
        <v>10658.809036921577</v>
      </c>
      <c r="P19" s="3">
        <v>10504.266027518524</v>
      </c>
      <c r="Q19" s="3">
        <v>11222.080222549408</v>
      </c>
      <c r="R19" s="3">
        <v>16470.24242831473</v>
      </c>
      <c r="S19" s="3">
        <v>15184.65088117601</v>
      </c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00"/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0"/>
      <c r="BF19" s="100"/>
      <c r="BG19" s="100"/>
      <c r="BH19" s="100"/>
      <c r="BI19" s="100"/>
      <c r="BJ19" s="100"/>
      <c r="BK19" s="100"/>
      <c r="BL19" s="100"/>
      <c r="BM19" s="100"/>
      <c r="BN19" s="100"/>
      <c r="BO19" s="100"/>
      <c r="BP19" s="100"/>
      <c r="BQ19" s="100"/>
      <c r="BR19" s="100"/>
      <c r="BS19" s="100"/>
      <c r="BT19" s="100"/>
      <c r="BU19" s="100"/>
      <c r="BV19" s="100"/>
      <c r="BW19" s="100"/>
      <c r="BX19" s="100"/>
      <c r="BY19" s="100"/>
      <c r="BZ19" s="100"/>
      <c r="CA19" s="100"/>
      <c r="CB19" s="100"/>
      <c r="CC19" s="100"/>
      <c r="CD19" s="100"/>
      <c r="CE19" s="100"/>
      <c r="CF19" s="100"/>
      <c r="CG19" s="100"/>
      <c r="CH19" s="100"/>
      <c r="CI19" s="100"/>
      <c r="CJ19" s="100"/>
      <c r="CK19" s="100"/>
      <c r="CL19" s="100"/>
      <c r="CM19" s="100"/>
      <c r="CN19" s="100"/>
      <c r="CO19" s="100"/>
      <c r="CP19" s="100"/>
      <c r="CQ19" s="100"/>
      <c r="CR19" s="100"/>
      <c r="CS19" s="100"/>
      <c r="CT19" s="100"/>
      <c r="CU19" s="100"/>
      <c r="CV19" s="100"/>
      <c r="CW19" s="100"/>
      <c r="CX19" s="100"/>
      <c r="CY19" s="100"/>
      <c r="CZ19" s="100"/>
      <c r="DA19" s="100"/>
      <c r="DB19" s="100"/>
      <c r="DC19" s="100"/>
      <c r="DD19" s="100"/>
      <c r="DE19" s="100"/>
      <c r="DF19" s="100"/>
      <c r="DG19" s="100"/>
      <c r="DH19" s="100"/>
      <c r="DI19" s="100"/>
      <c r="DJ19" s="100"/>
      <c r="DK19" s="100"/>
      <c r="DL19" s="100"/>
      <c r="DM19" s="100"/>
      <c r="DN19" s="100"/>
      <c r="DO19" s="100"/>
      <c r="DP19" s="100"/>
      <c r="DQ19" s="100"/>
      <c r="DR19" s="100"/>
      <c r="DS19" s="100"/>
      <c r="DT19" s="100"/>
      <c r="DU19" s="100"/>
      <c r="DV19" s="100"/>
      <c r="DW19" s="100"/>
      <c r="DX19" s="100"/>
      <c r="DY19" s="100"/>
      <c r="DZ19" s="100"/>
      <c r="EA19" s="100"/>
      <c r="EB19" s="100"/>
      <c r="EC19" s="100"/>
      <c r="ED19" s="100"/>
      <c r="EE19" s="100"/>
      <c r="EF19" s="100"/>
      <c r="EG19" s="100"/>
      <c r="EH19" s="100"/>
      <c r="EI19" s="100"/>
      <c r="EJ19" s="100"/>
      <c r="EK19" s="100"/>
      <c r="EL19" s="100"/>
      <c r="EM19" s="100"/>
      <c r="EN19" s="100"/>
      <c r="EO19" s="100"/>
      <c r="EP19" s="100"/>
      <c r="EQ19" s="100"/>
      <c r="ER19" s="100"/>
      <c r="ES19" s="100"/>
      <c r="ET19" s="100"/>
      <c r="EU19" s="100"/>
      <c r="EV19" s="100"/>
      <c r="EW19" s="100"/>
      <c r="EX19" s="100"/>
      <c r="EY19" s="100"/>
      <c r="EZ19" s="100"/>
      <c r="FA19" s="100"/>
      <c r="FB19" s="100"/>
      <c r="FC19" s="100"/>
      <c r="FD19" s="100"/>
      <c r="FE19" s="100"/>
      <c r="FF19" s="100"/>
      <c r="FG19" s="100"/>
      <c r="FH19" s="100"/>
      <c r="FI19" s="100"/>
      <c r="FJ19" s="100"/>
      <c r="FK19" s="100"/>
      <c r="FL19" s="100"/>
      <c r="FM19" s="100"/>
      <c r="FN19" s="100"/>
      <c r="FO19" s="100"/>
      <c r="FP19" s="100"/>
      <c r="FQ19" s="100"/>
      <c r="FR19" s="100"/>
      <c r="FS19" s="100"/>
      <c r="FT19" s="100"/>
      <c r="FU19" s="100"/>
      <c r="FV19" s="100"/>
      <c r="FW19" s="100"/>
      <c r="FX19" s="100"/>
      <c r="FY19" s="100"/>
      <c r="FZ19" s="100"/>
      <c r="GA19" s="100"/>
      <c r="GB19" s="100"/>
      <c r="GC19" s="100"/>
      <c r="GD19" s="100"/>
      <c r="GE19" s="100"/>
      <c r="GF19" s="100"/>
      <c r="GG19" s="100"/>
      <c r="GH19" s="100"/>
      <c r="GI19" s="100"/>
      <c r="GJ19" s="100"/>
      <c r="GK19" s="100"/>
      <c r="GL19" s="100"/>
      <c r="GM19" s="100"/>
      <c r="GN19" s="100"/>
      <c r="GO19" s="100"/>
      <c r="GP19" s="100"/>
      <c r="GQ19" s="100"/>
      <c r="GR19" s="100"/>
      <c r="GS19" s="100"/>
    </row>
    <row r="20" spans="1:201" ht="15" x14ac:dyDescent="0.25">
      <c r="A20" s="3"/>
      <c r="B20" s="102" t="s">
        <v>107</v>
      </c>
      <c r="C20" s="3">
        <v>3201.3197302808267</v>
      </c>
      <c r="D20" s="3">
        <v>3402.9988056065031</v>
      </c>
      <c r="E20" s="3">
        <v>3587.6505762686211</v>
      </c>
      <c r="F20" s="3">
        <v>3721.0131906179768</v>
      </c>
      <c r="G20" s="3">
        <v>3871.6816000772151</v>
      </c>
      <c r="H20" s="3">
        <v>3121.6283953402326</v>
      </c>
      <c r="I20" s="3">
        <v>3990.2037660772367</v>
      </c>
      <c r="J20" s="3">
        <v>4844.9706420457578</v>
      </c>
      <c r="K20" s="3">
        <v>5341.7943737199103</v>
      </c>
      <c r="L20" s="3">
        <v>5899.3634499796844</v>
      </c>
      <c r="M20" s="3">
        <v>6271.4470128119037</v>
      </c>
      <c r="N20" s="3">
        <v>8089.075119066054</v>
      </c>
      <c r="O20" s="3">
        <v>8329.7783741653675</v>
      </c>
      <c r="P20" s="3">
        <v>8177.6830551366565</v>
      </c>
      <c r="Q20" s="3">
        <v>8699.2729552823603</v>
      </c>
      <c r="R20" s="3">
        <v>13924.798882369529</v>
      </c>
      <c r="S20" s="3">
        <v>12705.752042237275</v>
      </c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</row>
    <row r="21" spans="1:201" ht="15" x14ac:dyDescent="0.25">
      <c r="A21" s="3"/>
      <c r="B21" s="102" t="s">
        <v>108</v>
      </c>
      <c r="C21" s="3">
        <v>1381.1378344356101</v>
      </c>
      <c r="D21" s="3">
        <v>1362.6034714925961</v>
      </c>
      <c r="E21" s="3">
        <v>1445.5235284717594</v>
      </c>
      <c r="F21" s="3">
        <v>1463.5440917275982</v>
      </c>
      <c r="G21" s="3">
        <v>1190.2124799538465</v>
      </c>
      <c r="H21" s="3">
        <v>1267.5311266542017</v>
      </c>
      <c r="I21" s="3">
        <v>1304.041767131574</v>
      </c>
      <c r="J21" s="3">
        <v>1641.3664437662781</v>
      </c>
      <c r="K21" s="3">
        <v>1701.3924427954878</v>
      </c>
      <c r="L21" s="3">
        <v>1981.9894136923092</v>
      </c>
      <c r="M21" s="3">
        <v>2371.612336826438</v>
      </c>
      <c r="N21" s="3">
        <v>2479.8447950714803</v>
      </c>
      <c r="O21" s="3">
        <v>2329.0306627562099</v>
      </c>
      <c r="P21" s="3">
        <v>2326.5829723818683</v>
      </c>
      <c r="Q21" s="3">
        <v>2522.8072672670469</v>
      </c>
      <c r="R21" s="3">
        <v>2545.4435459452025</v>
      </c>
      <c r="S21" s="3">
        <v>2478.8988389387364</v>
      </c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</row>
    <row r="22" spans="1:201" ht="15" x14ac:dyDescent="0.25">
      <c r="A22" s="100"/>
      <c r="B22" s="104" t="s">
        <v>109</v>
      </c>
      <c r="C22" s="3">
        <v>8311.579920993132</v>
      </c>
      <c r="D22" s="3">
        <v>9083.1634865865508</v>
      </c>
      <c r="E22" s="3">
        <v>9403.0454689061626</v>
      </c>
      <c r="F22" s="3">
        <v>9793.7805873538891</v>
      </c>
      <c r="G22" s="3">
        <v>10489.429341040577</v>
      </c>
      <c r="H22" s="3">
        <v>9036.569075345682</v>
      </c>
      <c r="I22" s="3">
        <v>9540.6072506648161</v>
      </c>
      <c r="J22" s="3">
        <v>10718.52486734396</v>
      </c>
      <c r="K22" s="3">
        <v>12110.897427813368</v>
      </c>
      <c r="L22" s="3">
        <v>12585.844966270146</v>
      </c>
      <c r="M22" s="3">
        <v>13405.19744286762</v>
      </c>
      <c r="N22" s="3">
        <v>14648.585592727399</v>
      </c>
      <c r="O22" s="3">
        <v>15327.426568638813</v>
      </c>
      <c r="P22" s="3">
        <v>16436.512484835977</v>
      </c>
      <c r="Q22" s="3">
        <v>14947.786301813841</v>
      </c>
      <c r="R22" s="3">
        <v>18823.685942503875</v>
      </c>
      <c r="S22" s="3">
        <v>19940.574880833941</v>
      </c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00"/>
      <c r="BE22" s="100"/>
      <c r="BF22" s="100"/>
      <c r="BG22" s="100"/>
      <c r="BH22" s="100"/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0"/>
      <c r="CL22" s="100"/>
      <c r="CM22" s="100"/>
      <c r="CN22" s="100"/>
      <c r="CO22" s="100"/>
      <c r="CP22" s="100"/>
      <c r="CQ22" s="100"/>
      <c r="CR22" s="100"/>
      <c r="CS22" s="100"/>
      <c r="CT22" s="100"/>
      <c r="CU22" s="100"/>
      <c r="CV22" s="100"/>
      <c r="CW22" s="100"/>
      <c r="CX22" s="100"/>
      <c r="CY22" s="100"/>
      <c r="CZ22" s="100"/>
      <c r="DA22" s="100"/>
      <c r="DB22" s="100"/>
      <c r="DC22" s="100"/>
      <c r="DD22" s="100"/>
      <c r="DE22" s="100"/>
      <c r="DF22" s="100"/>
      <c r="DG22" s="100"/>
      <c r="DH22" s="100"/>
      <c r="DI22" s="100"/>
      <c r="DJ22" s="100"/>
      <c r="DK22" s="100"/>
      <c r="DL22" s="100"/>
      <c r="DM22" s="100"/>
      <c r="DN22" s="100"/>
      <c r="DO22" s="100"/>
      <c r="DP22" s="100"/>
      <c r="DQ22" s="100"/>
      <c r="DR22" s="100"/>
      <c r="DS22" s="100"/>
      <c r="DT22" s="100"/>
      <c r="DU22" s="100"/>
      <c r="DV22" s="100"/>
      <c r="DW22" s="100"/>
      <c r="DX22" s="100"/>
      <c r="DY22" s="100"/>
      <c r="DZ22" s="100"/>
      <c r="EA22" s="100"/>
      <c r="EB22" s="100"/>
      <c r="EC22" s="100"/>
      <c r="ED22" s="100"/>
      <c r="EE22" s="100"/>
      <c r="EF22" s="100"/>
      <c r="EG22" s="100"/>
      <c r="EH22" s="100"/>
      <c r="EI22" s="100"/>
      <c r="EJ22" s="100"/>
      <c r="EK22" s="100"/>
      <c r="EL22" s="100"/>
      <c r="EM22" s="100"/>
      <c r="EN22" s="100"/>
      <c r="EO22" s="100"/>
      <c r="EP22" s="100"/>
      <c r="EQ22" s="100"/>
      <c r="ER22" s="100"/>
      <c r="ES22" s="100"/>
      <c r="ET22" s="100"/>
      <c r="EU22" s="100"/>
      <c r="EV22" s="100"/>
      <c r="EW22" s="100"/>
      <c r="EX22" s="100"/>
      <c r="EY22" s="100"/>
      <c r="EZ22" s="100"/>
      <c r="FA22" s="100"/>
      <c r="FB22" s="100"/>
      <c r="FC22" s="100"/>
      <c r="FD22" s="100"/>
      <c r="FE22" s="100"/>
      <c r="FF22" s="100"/>
      <c r="FG22" s="100"/>
      <c r="FH22" s="100"/>
      <c r="FI22" s="100"/>
      <c r="FJ22" s="100"/>
      <c r="FK22" s="100"/>
      <c r="FL22" s="100"/>
      <c r="FM22" s="100"/>
      <c r="FN22" s="100"/>
      <c r="FO22" s="100"/>
      <c r="FP22" s="100"/>
      <c r="FQ22" s="100"/>
      <c r="FR22" s="100"/>
      <c r="FS22" s="100"/>
      <c r="FT22" s="100"/>
      <c r="FU22" s="100"/>
      <c r="FV22" s="100"/>
      <c r="FW22" s="100"/>
      <c r="FX22" s="100"/>
      <c r="FY22" s="100"/>
      <c r="FZ22" s="100"/>
      <c r="GA22" s="100"/>
      <c r="GB22" s="100"/>
      <c r="GC22" s="100"/>
      <c r="GD22" s="100"/>
      <c r="GE22" s="100"/>
      <c r="GF22" s="100"/>
      <c r="GG22" s="100"/>
      <c r="GH22" s="100"/>
      <c r="GI22" s="100"/>
      <c r="GJ22" s="100"/>
      <c r="GK22" s="100"/>
      <c r="GL22" s="100"/>
      <c r="GM22" s="100"/>
      <c r="GN22" s="100"/>
      <c r="GO22" s="100"/>
      <c r="GP22" s="100"/>
      <c r="GQ22" s="100"/>
      <c r="GR22" s="100"/>
      <c r="GS22" s="100"/>
    </row>
    <row r="23" spans="1:201" ht="15" x14ac:dyDescent="0.25">
      <c r="A23" s="3"/>
      <c r="B23" s="102" t="s">
        <v>107</v>
      </c>
      <c r="C23" s="3">
        <v>5347.7254125340005</v>
      </c>
      <c r="D23" s="3">
        <v>6203.957954006878</v>
      </c>
      <c r="E23" s="3">
        <v>6493.2266936780416</v>
      </c>
      <c r="F23" s="3">
        <v>6709.4452221900538</v>
      </c>
      <c r="G23" s="3">
        <v>7038.9444122676614</v>
      </c>
      <c r="H23" s="3">
        <v>5984.8882205067166</v>
      </c>
      <c r="I23" s="3">
        <v>6446.3369906884818</v>
      </c>
      <c r="J23" s="3">
        <v>7481.3036112587952</v>
      </c>
      <c r="K23" s="3">
        <v>8551.7459017038036</v>
      </c>
      <c r="L23" s="3">
        <v>8812.5343665348355</v>
      </c>
      <c r="M23" s="3">
        <v>9440.8400054090762</v>
      </c>
      <c r="N23" s="3">
        <v>10333.424969540241</v>
      </c>
      <c r="O23" s="3">
        <v>11181.61921771014</v>
      </c>
      <c r="P23" s="3">
        <v>12167.356334269774</v>
      </c>
      <c r="Q23" s="3">
        <v>11002.10002330132</v>
      </c>
      <c r="R23" s="3">
        <v>14275.090518082101</v>
      </c>
      <c r="S23" s="3">
        <v>14485.831338025804</v>
      </c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</row>
    <row r="24" spans="1:201" ht="15" x14ac:dyDescent="0.25">
      <c r="A24" s="3"/>
      <c r="B24" s="102" t="s">
        <v>108</v>
      </c>
      <c r="C24" s="3">
        <v>2963.8545084591324</v>
      </c>
      <c r="D24" s="3">
        <v>2879.2055325796732</v>
      </c>
      <c r="E24" s="3">
        <v>2909.8187752281201</v>
      </c>
      <c r="F24" s="3">
        <v>3084.3353651638358</v>
      </c>
      <c r="G24" s="3">
        <v>3450.4849287729157</v>
      </c>
      <c r="H24" s="3">
        <v>3051.6808548389658</v>
      </c>
      <c r="I24" s="3">
        <v>3094.2702599763352</v>
      </c>
      <c r="J24" s="3">
        <v>3237.221256085164</v>
      </c>
      <c r="K24" s="3">
        <v>3559.1515261095647</v>
      </c>
      <c r="L24" s="3">
        <v>3773.3105997353109</v>
      </c>
      <c r="M24" s="3">
        <v>3964.3574374585442</v>
      </c>
      <c r="N24" s="3">
        <v>4315.1606231871565</v>
      </c>
      <c r="O24" s="3">
        <v>4145.8073509286723</v>
      </c>
      <c r="P24" s="3">
        <v>4269.1561505662012</v>
      </c>
      <c r="Q24" s="3">
        <v>3945.6862785125213</v>
      </c>
      <c r="R24" s="3">
        <v>4548.5954244217737</v>
      </c>
      <c r="S24" s="3">
        <v>5454.7435428081362</v>
      </c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</row>
    <row r="25" spans="1:201" ht="15" x14ac:dyDescent="0.25">
      <c r="A25" s="105"/>
      <c r="B25" s="104" t="s">
        <v>110</v>
      </c>
      <c r="C25" s="75">
        <v>351.16662388334225</v>
      </c>
      <c r="D25" s="75">
        <v>2153.1729681322395</v>
      </c>
      <c r="E25" s="75">
        <v>4099.1327224212509</v>
      </c>
      <c r="F25" s="75">
        <v>2415.9014176361015</v>
      </c>
      <c r="G25" s="75">
        <v>977.53745146147412</v>
      </c>
      <c r="H25" s="75">
        <v>1591.185101605879</v>
      </c>
      <c r="I25" s="75">
        <v>4282.3689382683006</v>
      </c>
      <c r="J25" s="75">
        <v>5830.6780735447319</v>
      </c>
      <c r="K25" s="75">
        <v>2267.257592919821</v>
      </c>
      <c r="L25" s="75">
        <v>7114.0370803499827</v>
      </c>
      <c r="M25" s="75">
        <v>7379.6622996304941</v>
      </c>
      <c r="N25" s="75">
        <v>4547.3366013376217</v>
      </c>
      <c r="O25" s="75">
        <v>1173.1865157341817</v>
      </c>
      <c r="P25" s="75">
        <v>6117.3591355555109</v>
      </c>
      <c r="Q25" s="75">
        <v>5245.1622498957076</v>
      </c>
      <c r="R25" s="75">
        <v>4976.8355134515514</v>
      </c>
      <c r="S25" s="75">
        <v>-3144.7900743096543</v>
      </c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105"/>
      <c r="AY25" s="105"/>
      <c r="AZ25" s="105"/>
      <c r="BA25" s="105"/>
      <c r="BB25" s="105"/>
      <c r="BC25" s="105"/>
      <c r="BD25" s="105"/>
      <c r="BE25" s="105"/>
      <c r="BF25" s="105"/>
      <c r="BG25" s="105"/>
      <c r="BH25" s="105"/>
      <c r="BI25" s="105"/>
      <c r="BJ25" s="105"/>
      <c r="BK25" s="105"/>
      <c r="BL25" s="105"/>
      <c r="BM25" s="105"/>
      <c r="BN25" s="105"/>
      <c r="BO25" s="105"/>
      <c r="BP25" s="105"/>
      <c r="BQ25" s="105"/>
      <c r="BR25" s="105"/>
      <c r="BS25" s="105"/>
      <c r="BT25" s="105"/>
      <c r="BU25" s="105"/>
      <c r="BV25" s="105"/>
      <c r="BW25" s="105"/>
      <c r="BX25" s="105"/>
      <c r="BY25" s="105"/>
      <c r="BZ25" s="105"/>
      <c r="CA25" s="105"/>
      <c r="CB25" s="105"/>
      <c r="CC25" s="105"/>
      <c r="CD25" s="105"/>
      <c r="CE25" s="105"/>
      <c r="CF25" s="105"/>
      <c r="CG25" s="105"/>
      <c r="CH25" s="105"/>
      <c r="CI25" s="105"/>
      <c r="CJ25" s="105"/>
      <c r="CK25" s="105"/>
      <c r="CL25" s="105"/>
      <c r="CM25" s="105"/>
      <c r="CN25" s="105"/>
      <c r="CO25" s="105"/>
      <c r="CP25" s="105"/>
      <c r="CQ25" s="105"/>
      <c r="CR25" s="105"/>
      <c r="CS25" s="105"/>
      <c r="CT25" s="105"/>
      <c r="CU25" s="105"/>
      <c r="CV25" s="105"/>
      <c r="CW25" s="105"/>
      <c r="CX25" s="105"/>
      <c r="CY25" s="105"/>
      <c r="CZ25" s="105"/>
      <c r="DA25" s="105"/>
      <c r="DB25" s="105"/>
      <c r="DC25" s="105"/>
      <c r="DD25" s="105"/>
      <c r="DE25" s="105"/>
      <c r="DF25" s="105"/>
      <c r="DG25" s="105"/>
      <c r="DH25" s="105"/>
      <c r="DI25" s="105"/>
      <c r="DJ25" s="105"/>
      <c r="DK25" s="105"/>
      <c r="DL25" s="105"/>
      <c r="DM25" s="105"/>
      <c r="DN25" s="105"/>
      <c r="DO25" s="105"/>
      <c r="DP25" s="105"/>
      <c r="DQ25" s="105"/>
      <c r="DR25" s="105"/>
      <c r="DS25" s="105"/>
      <c r="DT25" s="105"/>
      <c r="DU25" s="105"/>
      <c r="DV25" s="105"/>
      <c r="DW25" s="105"/>
      <c r="DX25" s="105"/>
      <c r="DY25" s="105"/>
      <c r="DZ25" s="105"/>
      <c r="EA25" s="105"/>
      <c r="EB25" s="105"/>
      <c r="EC25" s="105"/>
      <c r="ED25" s="105"/>
      <c r="EE25" s="105"/>
      <c r="EF25" s="105"/>
      <c r="EG25" s="105"/>
      <c r="EH25" s="105"/>
      <c r="EI25" s="105"/>
      <c r="EJ25" s="105"/>
      <c r="EK25" s="105"/>
      <c r="EL25" s="105"/>
      <c r="EM25" s="105"/>
      <c r="EN25" s="105"/>
      <c r="EO25" s="105"/>
      <c r="EP25" s="105"/>
      <c r="EQ25" s="105"/>
      <c r="ER25" s="105"/>
      <c r="ES25" s="105"/>
      <c r="ET25" s="105"/>
      <c r="EU25" s="105"/>
      <c r="EV25" s="105"/>
      <c r="EW25" s="105"/>
      <c r="EX25" s="105"/>
      <c r="EY25" s="105"/>
      <c r="EZ25" s="105"/>
      <c r="FA25" s="105"/>
      <c r="FB25" s="105"/>
      <c r="FC25" s="105"/>
      <c r="FD25" s="105"/>
      <c r="FE25" s="105"/>
      <c r="FF25" s="105"/>
      <c r="FG25" s="105"/>
      <c r="FH25" s="105"/>
      <c r="FI25" s="105"/>
      <c r="FJ25" s="105"/>
      <c r="FK25" s="105"/>
      <c r="FL25" s="105"/>
      <c r="FM25" s="105"/>
      <c r="FN25" s="105"/>
      <c r="FO25" s="105"/>
      <c r="FP25" s="105"/>
      <c r="FQ25" s="105"/>
      <c r="FR25" s="105"/>
      <c r="FS25" s="105"/>
      <c r="FT25" s="105"/>
      <c r="FU25" s="105"/>
      <c r="FV25" s="105"/>
      <c r="FW25" s="105"/>
      <c r="FX25" s="105"/>
      <c r="FY25" s="105"/>
      <c r="FZ25" s="105"/>
      <c r="GA25" s="105"/>
      <c r="GB25" s="105"/>
      <c r="GC25" s="105"/>
      <c r="GD25" s="105"/>
      <c r="GE25" s="105"/>
      <c r="GF25" s="105"/>
      <c r="GG25" s="105"/>
      <c r="GH25" s="105"/>
      <c r="GI25" s="105"/>
      <c r="GJ25" s="105"/>
      <c r="GK25" s="105"/>
      <c r="GL25" s="105"/>
      <c r="GM25" s="105"/>
      <c r="GN25" s="105"/>
      <c r="GO25" s="105"/>
      <c r="GP25" s="105"/>
      <c r="GQ25" s="105"/>
      <c r="GR25" s="105"/>
      <c r="GS25" s="105"/>
    </row>
    <row r="26" spans="1:201" ht="15" x14ac:dyDescent="0.25">
      <c r="A26" s="3"/>
      <c r="B26" s="101" t="s">
        <v>111</v>
      </c>
      <c r="C26" s="3">
        <v>37920.223818753868</v>
      </c>
      <c r="D26" s="3">
        <v>40233.472828629296</v>
      </c>
      <c r="E26" s="3">
        <v>41623.656969836797</v>
      </c>
      <c r="F26" s="3">
        <v>42959.127139663004</v>
      </c>
      <c r="G26" s="3">
        <v>44346.523630265016</v>
      </c>
      <c r="H26" s="3">
        <v>44979.97423337205</v>
      </c>
      <c r="I26" s="3">
        <v>44669.848040724108</v>
      </c>
      <c r="J26" s="3">
        <v>48686.159367949571</v>
      </c>
      <c r="K26" s="3">
        <v>49558.099518272225</v>
      </c>
      <c r="L26" s="3">
        <v>50419.404115024066</v>
      </c>
      <c r="M26" s="3">
        <v>50483.25231888851</v>
      </c>
      <c r="N26" s="3">
        <v>52868.608897328144</v>
      </c>
      <c r="O26" s="3">
        <v>54728.578831381514</v>
      </c>
      <c r="P26" s="3">
        <v>55870.820956686373</v>
      </c>
      <c r="Q26" s="3">
        <v>57569.277308111348</v>
      </c>
      <c r="R26" s="3">
        <v>59444.636962770084</v>
      </c>
      <c r="S26" s="3">
        <v>58480.756238639078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</row>
    <row r="27" spans="1:201" ht="15" x14ac:dyDescent="0.25">
      <c r="A27" s="106"/>
      <c r="B27" s="107"/>
      <c r="C27" s="121" t="s">
        <v>85</v>
      </c>
      <c r="D27" s="121"/>
      <c r="E27" s="121"/>
      <c r="F27" s="121"/>
      <c r="G27" s="120" t="s">
        <v>86</v>
      </c>
      <c r="H27" s="120"/>
      <c r="I27" s="120"/>
      <c r="J27" s="3"/>
      <c r="K27" s="121" t="s">
        <v>87</v>
      </c>
      <c r="L27" s="121"/>
      <c r="M27" s="121"/>
      <c r="N27" s="121"/>
      <c r="O27" s="120" t="s">
        <v>113</v>
      </c>
      <c r="P27" s="120"/>
      <c r="Q27" s="120"/>
      <c r="R27" s="120"/>
      <c r="S27" s="94" t="s">
        <v>115</v>
      </c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</row>
    <row r="28" spans="1:201" ht="15" x14ac:dyDescent="0.25">
      <c r="A28" s="108"/>
      <c r="B28" s="84" t="s">
        <v>112</v>
      </c>
      <c r="C28" s="97" t="s">
        <v>57</v>
      </c>
      <c r="D28" s="97" t="s">
        <v>58</v>
      </c>
      <c r="E28" s="97" t="s">
        <v>59</v>
      </c>
      <c r="F28" s="97" t="s">
        <v>60</v>
      </c>
      <c r="G28" s="97" t="s">
        <v>57</v>
      </c>
      <c r="H28" s="97" t="s">
        <v>58</v>
      </c>
      <c r="I28" s="97" t="s">
        <v>59</v>
      </c>
      <c r="J28" s="97" t="s">
        <v>60</v>
      </c>
      <c r="K28" s="97" t="s">
        <v>57</v>
      </c>
      <c r="L28" s="97" t="s">
        <v>58</v>
      </c>
      <c r="M28" s="97" t="s">
        <v>59</v>
      </c>
      <c r="N28" s="97" t="s">
        <v>60</v>
      </c>
      <c r="O28" s="97" t="s">
        <v>57</v>
      </c>
      <c r="P28" s="97" t="s">
        <v>58</v>
      </c>
      <c r="Q28" s="97" t="s">
        <v>59</v>
      </c>
      <c r="R28" s="97" t="s">
        <v>60</v>
      </c>
      <c r="S28" s="97" t="s">
        <v>57</v>
      </c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08"/>
      <c r="FB28" s="108"/>
      <c r="FC28" s="108"/>
      <c r="FD28" s="108"/>
      <c r="FE28" s="108"/>
      <c r="FF28" s="108"/>
      <c r="FG28" s="108"/>
      <c r="FH28" s="108"/>
      <c r="FI28" s="108"/>
      <c r="FJ28" s="108"/>
      <c r="FK28" s="108"/>
      <c r="FL28" s="108"/>
      <c r="FM28" s="108"/>
      <c r="FN28" s="108"/>
      <c r="FO28" s="108"/>
      <c r="FP28" s="108"/>
      <c r="FQ28" s="108"/>
      <c r="FR28" s="108"/>
      <c r="FS28" s="108"/>
      <c r="FT28" s="108"/>
      <c r="FU28" s="108"/>
      <c r="FV28" s="108"/>
      <c r="FW28" s="108"/>
      <c r="FX28" s="108"/>
      <c r="FY28" s="108"/>
      <c r="FZ28" s="108"/>
      <c r="GA28" s="108"/>
      <c r="GB28" s="108"/>
      <c r="GC28" s="108"/>
      <c r="GD28" s="108"/>
      <c r="GE28" s="108"/>
      <c r="GF28" s="108"/>
      <c r="GG28" s="108"/>
      <c r="GH28" s="108"/>
      <c r="GI28" s="108"/>
      <c r="GJ28" s="108"/>
      <c r="GK28" s="108"/>
      <c r="GL28" s="108"/>
      <c r="GM28" s="108"/>
      <c r="GN28" s="108"/>
      <c r="GO28" s="108"/>
      <c r="GP28" s="108"/>
      <c r="GQ28" s="108"/>
      <c r="GR28" s="108"/>
      <c r="GS28" s="108"/>
    </row>
    <row r="29" spans="1:201" ht="15" x14ac:dyDescent="0.25">
      <c r="A29" s="108"/>
      <c r="B29" s="101" t="s">
        <v>92</v>
      </c>
      <c r="C29" s="108">
        <v>0.83166673948054792</v>
      </c>
      <c r="D29" s="108">
        <v>0.80098326175506795</v>
      </c>
      <c r="E29" s="108">
        <v>0.77411523999820508</v>
      </c>
      <c r="F29" s="108">
        <v>0.82349775944788872</v>
      </c>
      <c r="G29" s="108">
        <v>0.86115847538061041</v>
      </c>
      <c r="H29" s="108">
        <v>0.83968478826191673</v>
      </c>
      <c r="I29" s="108">
        <v>0.77411966855895575</v>
      </c>
      <c r="J29" s="108">
        <v>0.7807330400570367</v>
      </c>
      <c r="K29" s="108">
        <v>0.83110720085212508</v>
      </c>
      <c r="L29" s="108">
        <v>0.72350899663551294</v>
      </c>
      <c r="M29" s="108">
        <v>0.72454765797227083</v>
      </c>
      <c r="N29" s="108">
        <v>0.77086448912803374</v>
      </c>
      <c r="O29" s="108">
        <v>0.84572123051061676</v>
      </c>
      <c r="P29" s="108">
        <v>0.76248070032698922</v>
      </c>
      <c r="Q29" s="108">
        <v>0.74833187092503672</v>
      </c>
      <c r="R29" s="108">
        <v>0.72716379037509193</v>
      </c>
      <c r="S29" s="108">
        <v>0.90050487062181472</v>
      </c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  <c r="DO29" s="108"/>
      <c r="DP29" s="108"/>
      <c r="DQ29" s="108"/>
      <c r="DR29" s="108"/>
      <c r="DS29" s="108"/>
      <c r="DT29" s="108"/>
      <c r="DU29" s="108"/>
      <c r="DV29" s="108"/>
      <c r="DW29" s="108"/>
      <c r="DX29" s="108"/>
      <c r="DY29" s="108"/>
      <c r="DZ29" s="108"/>
      <c r="EA29" s="108"/>
      <c r="EB29" s="108"/>
      <c r="EC29" s="108"/>
      <c r="ED29" s="108"/>
      <c r="EE29" s="108"/>
      <c r="EF29" s="108"/>
      <c r="EG29" s="108"/>
      <c r="EH29" s="108"/>
      <c r="EI29" s="108"/>
      <c r="EJ29" s="108"/>
      <c r="EK29" s="108"/>
      <c r="EL29" s="108"/>
      <c r="EM29" s="108"/>
      <c r="EN29" s="108"/>
      <c r="EO29" s="108"/>
      <c r="EP29" s="108"/>
      <c r="EQ29" s="108"/>
      <c r="ER29" s="108"/>
      <c r="ES29" s="108"/>
      <c r="ET29" s="108"/>
      <c r="EU29" s="108"/>
      <c r="EV29" s="108"/>
      <c r="EW29" s="108"/>
      <c r="EX29" s="108"/>
      <c r="EY29" s="108"/>
      <c r="EZ29" s="108"/>
      <c r="FA29" s="108"/>
      <c r="FB29" s="108"/>
      <c r="FC29" s="108"/>
      <c r="FD29" s="108"/>
      <c r="FE29" s="108"/>
      <c r="FF29" s="108"/>
      <c r="FG29" s="108"/>
      <c r="FH29" s="108"/>
      <c r="FI29" s="108"/>
      <c r="FJ29" s="108"/>
      <c r="FK29" s="108"/>
      <c r="FL29" s="108"/>
      <c r="FM29" s="108"/>
      <c r="FN29" s="108"/>
      <c r="FO29" s="108"/>
      <c r="FP29" s="108"/>
      <c r="FQ29" s="108"/>
      <c r="FR29" s="108"/>
      <c r="FS29" s="108"/>
      <c r="FT29" s="108"/>
      <c r="FU29" s="108"/>
      <c r="FV29" s="108"/>
      <c r="FW29" s="108"/>
      <c r="FX29" s="108"/>
      <c r="FY29" s="108"/>
      <c r="FZ29" s="108"/>
      <c r="GA29" s="108"/>
      <c r="GB29" s="108"/>
      <c r="GC29" s="108"/>
      <c r="GD29" s="108"/>
      <c r="GE29" s="108"/>
      <c r="GF29" s="108"/>
      <c r="GG29" s="108"/>
      <c r="GH29" s="108"/>
      <c r="GI29" s="108"/>
      <c r="GJ29" s="108"/>
      <c r="GK29" s="108"/>
      <c r="GL29" s="108"/>
      <c r="GM29" s="108"/>
      <c r="GN29" s="108"/>
      <c r="GO29" s="108"/>
      <c r="GP29" s="108"/>
      <c r="GQ29" s="108"/>
      <c r="GR29" s="108"/>
      <c r="GS29" s="108"/>
    </row>
    <row r="30" spans="1:201" ht="15" x14ac:dyDescent="0.25">
      <c r="A30" s="108"/>
      <c r="B30" s="102" t="s">
        <v>93</v>
      </c>
      <c r="C30" s="108">
        <v>9.8153964195875201E-2</v>
      </c>
      <c r="D30" s="108">
        <v>9.0963201030129975E-2</v>
      </c>
      <c r="E30" s="108">
        <v>9.8998355809092151E-2</v>
      </c>
      <c r="F30" s="108">
        <v>0.1028352008659037</v>
      </c>
      <c r="G30" s="108">
        <v>0.10270263192016049</v>
      </c>
      <c r="H30" s="108">
        <v>0.10075064816088462</v>
      </c>
      <c r="I30" s="108">
        <v>9.3220524897415474E-2</v>
      </c>
      <c r="J30" s="108">
        <v>8.7135621929547241E-2</v>
      </c>
      <c r="K30" s="108">
        <v>8.9334511568546285E-2</v>
      </c>
      <c r="L30" s="108">
        <v>9.2080025941822505E-2</v>
      </c>
      <c r="M30" s="108">
        <v>0.10003502601607279</v>
      </c>
      <c r="N30" s="108">
        <v>0.11892787842142889</v>
      </c>
      <c r="O30" s="108">
        <v>0.11452884873210505</v>
      </c>
      <c r="P30" s="108">
        <v>0.11432689145951912</v>
      </c>
      <c r="Q30" s="108">
        <v>0.11820292420774033</v>
      </c>
      <c r="R30" s="108">
        <v>0.11990668455015781</v>
      </c>
      <c r="S30" s="108">
        <v>0.1267607083678067</v>
      </c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8"/>
      <c r="DD30" s="108"/>
      <c r="DE30" s="108"/>
      <c r="DF30" s="108"/>
      <c r="DG30" s="108"/>
      <c r="DH30" s="108"/>
      <c r="DI30" s="108"/>
      <c r="DJ30" s="108"/>
      <c r="DK30" s="108"/>
      <c r="DL30" s="108"/>
      <c r="DM30" s="108"/>
      <c r="DN30" s="108"/>
      <c r="DO30" s="108"/>
      <c r="DP30" s="108"/>
      <c r="DQ30" s="108"/>
      <c r="DR30" s="108"/>
      <c r="DS30" s="108"/>
      <c r="DT30" s="108"/>
      <c r="DU30" s="108"/>
      <c r="DV30" s="108"/>
      <c r="DW30" s="108"/>
      <c r="DX30" s="108"/>
      <c r="DY30" s="108"/>
      <c r="DZ30" s="108"/>
      <c r="EA30" s="108"/>
      <c r="EB30" s="108"/>
      <c r="EC30" s="108"/>
      <c r="ED30" s="108"/>
      <c r="EE30" s="108"/>
      <c r="EF30" s="108"/>
      <c r="EG30" s="108"/>
      <c r="EH30" s="108"/>
      <c r="EI30" s="108"/>
      <c r="EJ30" s="108"/>
      <c r="EK30" s="108"/>
      <c r="EL30" s="108"/>
      <c r="EM30" s="108"/>
      <c r="EN30" s="108"/>
      <c r="EO30" s="108"/>
      <c r="EP30" s="108"/>
      <c r="EQ30" s="108"/>
      <c r="ER30" s="108"/>
      <c r="ES30" s="108"/>
      <c r="ET30" s="108"/>
      <c r="EU30" s="108"/>
      <c r="EV30" s="108"/>
      <c r="EW30" s="108"/>
      <c r="EX30" s="108"/>
      <c r="EY30" s="108"/>
      <c r="EZ30" s="108"/>
      <c r="FA30" s="108"/>
      <c r="FB30" s="108"/>
      <c r="FC30" s="108"/>
      <c r="FD30" s="108"/>
      <c r="FE30" s="108"/>
      <c r="FF30" s="108"/>
      <c r="FG30" s="108"/>
      <c r="FH30" s="108"/>
      <c r="FI30" s="108"/>
      <c r="FJ30" s="108"/>
      <c r="FK30" s="108"/>
      <c r="FL30" s="108"/>
      <c r="FM30" s="108"/>
      <c r="FN30" s="108"/>
      <c r="FO30" s="108"/>
      <c r="FP30" s="108"/>
      <c r="FQ30" s="108"/>
      <c r="FR30" s="108"/>
      <c r="FS30" s="108"/>
      <c r="FT30" s="108"/>
      <c r="FU30" s="108"/>
      <c r="FV30" s="108"/>
      <c r="FW30" s="108"/>
      <c r="FX30" s="108"/>
      <c r="FY30" s="108"/>
      <c r="FZ30" s="108"/>
      <c r="GA30" s="108"/>
      <c r="GB30" s="108"/>
      <c r="GC30" s="108"/>
      <c r="GD30" s="108"/>
      <c r="GE30" s="108"/>
      <c r="GF30" s="108"/>
      <c r="GG30" s="108"/>
      <c r="GH30" s="108"/>
      <c r="GI30" s="108"/>
      <c r="GJ30" s="108"/>
      <c r="GK30" s="108"/>
      <c r="GL30" s="108"/>
      <c r="GM30" s="108"/>
      <c r="GN30" s="108"/>
      <c r="GO30" s="108"/>
      <c r="GP30" s="108"/>
      <c r="GQ30" s="108"/>
      <c r="GR30" s="108"/>
      <c r="GS30" s="108"/>
    </row>
    <row r="31" spans="1:201" ht="15" x14ac:dyDescent="0.25">
      <c r="A31" s="108"/>
      <c r="B31" s="102" t="s">
        <v>94</v>
      </c>
      <c r="C31" s="108">
        <v>4.4255629804707992E-2</v>
      </c>
      <c r="D31" s="108">
        <v>4.333101185871234E-2</v>
      </c>
      <c r="E31" s="108">
        <v>4.3400015368845989E-2</v>
      </c>
      <c r="F31" s="108">
        <v>4.3529271045793669E-2</v>
      </c>
      <c r="G31" s="108">
        <v>4.4523743495893026E-2</v>
      </c>
      <c r="H31" s="108">
        <v>4.4214511584565942E-2</v>
      </c>
      <c r="I31" s="108">
        <v>4.5020212082509184E-2</v>
      </c>
      <c r="J31" s="108">
        <v>4.1714687519548342E-2</v>
      </c>
      <c r="K31" s="108">
        <v>4.1261714314664119E-2</v>
      </c>
      <c r="L31" s="108">
        <v>4.2504319979815859E-2</v>
      </c>
      <c r="M31" s="108">
        <v>3.9506894380004286E-2</v>
      </c>
      <c r="N31" s="108">
        <v>3.9185252302767364E-2</v>
      </c>
      <c r="O31" s="108">
        <v>3.7607712743852377E-2</v>
      </c>
      <c r="P31" s="108">
        <v>3.693913644174452E-2</v>
      </c>
      <c r="Q31" s="108">
        <v>3.03508279913643E-2</v>
      </c>
      <c r="R31" s="108">
        <v>3.3529431661206512E-2</v>
      </c>
      <c r="S31" s="108">
        <v>3.6707811040199941E-2</v>
      </c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8"/>
      <c r="CD31" s="108"/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8"/>
      <c r="CY31" s="108"/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  <c r="DO31" s="108"/>
      <c r="DP31" s="108"/>
      <c r="DQ31" s="108"/>
      <c r="DR31" s="108"/>
      <c r="DS31" s="108"/>
      <c r="DT31" s="108"/>
      <c r="DU31" s="108"/>
      <c r="DV31" s="108"/>
      <c r="DW31" s="108"/>
      <c r="DX31" s="108"/>
      <c r="DY31" s="108"/>
      <c r="DZ31" s="108"/>
      <c r="EA31" s="108"/>
      <c r="EB31" s="108"/>
      <c r="EC31" s="108"/>
      <c r="ED31" s="108"/>
      <c r="EE31" s="108"/>
      <c r="EF31" s="108"/>
      <c r="EG31" s="108"/>
      <c r="EH31" s="108"/>
      <c r="EI31" s="108"/>
      <c r="EJ31" s="108"/>
      <c r="EK31" s="108"/>
      <c r="EL31" s="108"/>
      <c r="EM31" s="108"/>
      <c r="EN31" s="108"/>
      <c r="EO31" s="108"/>
      <c r="EP31" s="108"/>
      <c r="EQ31" s="108"/>
      <c r="ER31" s="108"/>
      <c r="ES31" s="108"/>
      <c r="ET31" s="108"/>
      <c r="EU31" s="108"/>
      <c r="EV31" s="108"/>
      <c r="EW31" s="108"/>
      <c r="EX31" s="108"/>
      <c r="EY31" s="108"/>
      <c r="EZ31" s="108"/>
      <c r="FA31" s="108"/>
      <c r="FB31" s="108"/>
      <c r="FC31" s="108"/>
      <c r="FD31" s="108"/>
      <c r="FE31" s="108"/>
      <c r="FF31" s="108"/>
      <c r="FG31" s="108"/>
      <c r="FH31" s="108"/>
      <c r="FI31" s="108"/>
      <c r="FJ31" s="108"/>
      <c r="FK31" s="108"/>
      <c r="FL31" s="108"/>
      <c r="FM31" s="108"/>
      <c r="FN31" s="108"/>
      <c r="FO31" s="108"/>
      <c r="FP31" s="108"/>
      <c r="FQ31" s="108"/>
      <c r="FR31" s="108"/>
      <c r="FS31" s="108"/>
      <c r="FT31" s="108"/>
      <c r="FU31" s="108"/>
      <c r="FV31" s="108"/>
      <c r="FW31" s="108"/>
      <c r="FX31" s="108"/>
      <c r="FY31" s="108"/>
      <c r="FZ31" s="108"/>
      <c r="GA31" s="108"/>
      <c r="GB31" s="108"/>
      <c r="GC31" s="108"/>
      <c r="GD31" s="108"/>
      <c r="GE31" s="108"/>
      <c r="GF31" s="108"/>
      <c r="GG31" s="108"/>
      <c r="GH31" s="108"/>
      <c r="GI31" s="108"/>
      <c r="GJ31" s="108"/>
      <c r="GK31" s="108"/>
      <c r="GL31" s="108"/>
      <c r="GM31" s="108"/>
      <c r="GN31" s="108"/>
      <c r="GO31" s="108"/>
      <c r="GP31" s="108"/>
      <c r="GQ31" s="108"/>
      <c r="GR31" s="108"/>
      <c r="GS31" s="108"/>
    </row>
    <row r="32" spans="1:201" ht="15" x14ac:dyDescent="0.25">
      <c r="A32" s="108"/>
      <c r="B32" s="102" t="s">
        <v>95</v>
      </c>
      <c r="C32" s="108">
        <v>0.68925714547996464</v>
      </c>
      <c r="D32" s="108">
        <v>0.6666890488662256</v>
      </c>
      <c r="E32" s="108">
        <v>0.63171686882026701</v>
      </c>
      <c r="F32" s="108">
        <v>0.6771332875361914</v>
      </c>
      <c r="G32" s="108">
        <v>0.71393209996455687</v>
      </c>
      <c r="H32" s="108">
        <v>0.69471962851646607</v>
      </c>
      <c r="I32" s="108">
        <v>0.63587893157903108</v>
      </c>
      <c r="J32" s="108">
        <v>0.65188273060794111</v>
      </c>
      <c r="K32" s="108">
        <v>0.70051097496891468</v>
      </c>
      <c r="L32" s="108">
        <v>0.58892465071387456</v>
      </c>
      <c r="M32" s="108">
        <v>0.58500573757619379</v>
      </c>
      <c r="N32" s="108">
        <v>0.61275135840383754</v>
      </c>
      <c r="O32" s="108">
        <v>0.69358466903465943</v>
      </c>
      <c r="P32" s="108">
        <v>0.61121467242572547</v>
      </c>
      <c r="Q32" s="108">
        <v>0.59977811872593223</v>
      </c>
      <c r="R32" s="108">
        <v>0.57372767416372772</v>
      </c>
      <c r="S32" s="108">
        <v>0.73703635121380817</v>
      </c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  <c r="DO32" s="108"/>
      <c r="DP32" s="108"/>
      <c r="DQ32" s="108"/>
      <c r="DR32" s="108"/>
      <c r="DS32" s="108"/>
      <c r="DT32" s="108"/>
      <c r="DU32" s="108"/>
      <c r="DV32" s="108"/>
      <c r="DW32" s="108"/>
      <c r="DX32" s="108"/>
      <c r="DY32" s="108"/>
      <c r="DZ32" s="108"/>
      <c r="EA32" s="108"/>
      <c r="EB32" s="108"/>
      <c r="EC32" s="108"/>
      <c r="ED32" s="108"/>
      <c r="EE32" s="108"/>
      <c r="EF32" s="108"/>
      <c r="EG32" s="108"/>
      <c r="EH32" s="108"/>
      <c r="EI32" s="108"/>
      <c r="EJ32" s="108"/>
      <c r="EK32" s="108"/>
      <c r="EL32" s="108"/>
      <c r="EM32" s="108"/>
      <c r="EN32" s="108"/>
      <c r="EO32" s="108"/>
      <c r="EP32" s="108"/>
      <c r="EQ32" s="108"/>
      <c r="ER32" s="108"/>
      <c r="ES32" s="108"/>
      <c r="ET32" s="108"/>
      <c r="EU32" s="108"/>
      <c r="EV32" s="108"/>
      <c r="EW32" s="108"/>
      <c r="EX32" s="108"/>
      <c r="EY32" s="108"/>
      <c r="EZ32" s="108"/>
      <c r="FA32" s="108"/>
      <c r="FB32" s="108"/>
      <c r="FC32" s="108"/>
      <c r="FD32" s="108"/>
      <c r="FE32" s="108"/>
      <c r="FF32" s="108"/>
      <c r="FG32" s="108"/>
      <c r="FH32" s="108"/>
      <c r="FI32" s="108"/>
      <c r="FJ32" s="108"/>
      <c r="FK32" s="108"/>
      <c r="FL32" s="108"/>
      <c r="FM32" s="108"/>
      <c r="FN32" s="108"/>
      <c r="FO32" s="108"/>
      <c r="FP32" s="108"/>
      <c r="FQ32" s="108"/>
      <c r="FR32" s="108"/>
      <c r="FS32" s="108"/>
      <c r="FT32" s="108"/>
      <c r="FU32" s="108"/>
      <c r="FV32" s="108"/>
      <c r="FW32" s="108"/>
      <c r="FX32" s="108"/>
      <c r="FY32" s="108"/>
      <c r="FZ32" s="108"/>
      <c r="GA32" s="108"/>
      <c r="GB32" s="108"/>
      <c r="GC32" s="108"/>
      <c r="GD32" s="108"/>
      <c r="GE32" s="108"/>
      <c r="GF32" s="108"/>
      <c r="GG32" s="108"/>
      <c r="GH32" s="108"/>
      <c r="GI32" s="108"/>
      <c r="GJ32" s="108"/>
      <c r="GK32" s="108"/>
      <c r="GL32" s="108"/>
      <c r="GM32" s="108"/>
      <c r="GN32" s="108"/>
      <c r="GO32" s="108"/>
      <c r="GP32" s="108"/>
      <c r="GQ32" s="108"/>
      <c r="GR32" s="108"/>
      <c r="GS32" s="108"/>
    </row>
    <row r="33" spans="1:201" ht="15" x14ac:dyDescent="0.25">
      <c r="A33" s="108"/>
      <c r="B33" s="101" t="s">
        <v>96</v>
      </c>
      <c r="C33" s="108">
        <v>0.24951775932097875</v>
      </c>
      <c r="D33" s="108">
        <v>0.24523161625916873</v>
      </c>
      <c r="E33" s="108">
        <v>0.22498241050940132</v>
      </c>
      <c r="F33" s="108">
        <v>0.22024843498837213</v>
      </c>
      <c r="G33" s="108">
        <v>0.22399388604715725</v>
      </c>
      <c r="H33" s="108">
        <v>0.22068568166399985</v>
      </c>
      <c r="I33" s="108">
        <v>0.21741786263356308</v>
      </c>
      <c r="J33" s="108">
        <v>0.2223966042539933</v>
      </c>
      <c r="K33" s="108">
        <v>0.2225000222128232</v>
      </c>
      <c r="L33" s="108">
        <v>0.22181356612111838</v>
      </c>
      <c r="M33" s="108">
        <v>0.21420599703178334</v>
      </c>
      <c r="N33" s="108">
        <v>0.20945056140783846</v>
      </c>
      <c r="O33" s="108">
        <v>0.20870714999567233</v>
      </c>
      <c r="P33" s="108">
        <v>0.22594589193421735</v>
      </c>
      <c r="Q33" s="108">
        <v>0.21775110080563126</v>
      </c>
      <c r="R33" s="108">
        <v>0.22217026213804469</v>
      </c>
      <c r="S33" s="108">
        <v>0.22798490788960188</v>
      </c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  <c r="DO33" s="108"/>
      <c r="DP33" s="108"/>
      <c r="DQ33" s="108"/>
      <c r="DR33" s="108"/>
      <c r="DS33" s="108"/>
      <c r="DT33" s="108"/>
      <c r="DU33" s="108"/>
      <c r="DV33" s="108"/>
      <c r="DW33" s="108"/>
      <c r="DX33" s="108"/>
      <c r="DY33" s="108"/>
      <c r="DZ33" s="108"/>
      <c r="EA33" s="108"/>
      <c r="EB33" s="108"/>
      <c r="EC33" s="108"/>
      <c r="ED33" s="108"/>
      <c r="EE33" s="108"/>
      <c r="EF33" s="108"/>
      <c r="EG33" s="108"/>
      <c r="EH33" s="108"/>
      <c r="EI33" s="108"/>
      <c r="EJ33" s="108"/>
      <c r="EK33" s="108"/>
      <c r="EL33" s="108"/>
      <c r="EM33" s="108"/>
      <c r="EN33" s="108"/>
      <c r="EO33" s="108"/>
      <c r="EP33" s="108"/>
      <c r="EQ33" s="108"/>
      <c r="ER33" s="108"/>
      <c r="ES33" s="108"/>
      <c r="ET33" s="108"/>
      <c r="EU33" s="108"/>
      <c r="EV33" s="108"/>
      <c r="EW33" s="108"/>
      <c r="EX33" s="108"/>
      <c r="EY33" s="108"/>
      <c r="EZ33" s="108"/>
      <c r="FA33" s="108"/>
      <c r="FB33" s="108"/>
      <c r="FC33" s="108"/>
      <c r="FD33" s="108"/>
      <c r="FE33" s="108"/>
      <c r="FF33" s="108"/>
      <c r="FG33" s="108"/>
      <c r="FH33" s="108"/>
      <c r="FI33" s="108"/>
      <c r="FJ33" s="108"/>
      <c r="FK33" s="108"/>
      <c r="FL33" s="108"/>
      <c r="FM33" s="108"/>
      <c r="FN33" s="108"/>
      <c r="FO33" s="108"/>
      <c r="FP33" s="108"/>
      <c r="FQ33" s="108"/>
      <c r="FR33" s="108"/>
      <c r="FS33" s="108"/>
      <c r="FT33" s="108"/>
      <c r="FU33" s="108"/>
      <c r="FV33" s="108"/>
      <c r="FW33" s="108"/>
      <c r="FX33" s="108"/>
      <c r="FY33" s="108"/>
      <c r="FZ33" s="108"/>
      <c r="GA33" s="108"/>
      <c r="GB33" s="108"/>
      <c r="GC33" s="108"/>
      <c r="GD33" s="108"/>
      <c r="GE33" s="108"/>
      <c r="GF33" s="108"/>
      <c r="GG33" s="108"/>
      <c r="GH33" s="108"/>
      <c r="GI33" s="108"/>
      <c r="GJ33" s="108"/>
      <c r="GK33" s="108"/>
      <c r="GL33" s="108"/>
      <c r="GM33" s="108"/>
      <c r="GN33" s="108"/>
      <c r="GO33" s="108"/>
      <c r="GP33" s="108"/>
      <c r="GQ33" s="108"/>
      <c r="GR33" s="108"/>
      <c r="GS33" s="108"/>
    </row>
    <row r="34" spans="1:201" ht="15" x14ac:dyDescent="0.25">
      <c r="A34" s="108"/>
      <c r="B34" s="102" t="s">
        <v>97</v>
      </c>
      <c r="C34" s="108">
        <v>3.0534203593424289E-3</v>
      </c>
      <c r="D34" s="108">
        <v>2.9311566028851813E-3</v>
      </c>
      <c r="E34" s="108">
        <v>3.0241388726090831E-3</v>
      </c>
      <c r="F34" s="108">
        <v>3.1793157879706859E-3</v>
      </c>
      <c r="G34" s="108">
        <v>3.4661582345863404E-3</v>
      </c>
      <c r="H34" s="108">
        <v>3.6084881900129086E-3</v>
      </c>
      <c r="I34" s="108">
        <v>3.6507059941596823E-3</v>
      </c>
      <c r="J34" s="108">
        <v>3.4105899038387321E-3</v>
      </c>
      <c r="K34" s="108">
        <v>3.1207089848044787E-3</v>
      </c>
      <c r="L34" s="108">
        <v>3.2305844319435013E-3</v>
      </c>
      <c r="M34" s="108">
        <v>2.8450406698210359E-3</v>
      </c>
      <c r="N34" s="108">
        <v>2.7724596719357277E-3</v>
      </c>
      <c r="O34" s="108">
        <v>2.904111357747088E-3</v>
      </c>
      <c r="P34" s="108">
        <v>3.4440297833922104E-3</v>
      </c>
      <c r="Q34" s="108">
        <v>2.6902617791917534E-3</v>
      </c>
      <c r="R34" s="108">
        <v>2.6214650081353825E-3</v>
      </c>
      <c r="S34" s="108">
        <v>2.6634636884062374E-3</v>
      </c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  <c r="AL34" s="108"/>
      <c r="AM34" s="108"/>
      <c r="AN34" s="108"/>
      <c r="AO34" s="108"/>
      <c r="AP34" s="108"/>
      <c r="AQ34" s="108"/>
      <c r="AR34" s="108"/>
      <c r="AS34" s="108"/>
      <c r="AT34" s="108"/>
      <c r="AU34" s="108"/>
      <c r="AV34" s="108"/>
      <c r="AW34" s="108"/>
      <c r="AX34" s="108"/>
      <c r="AY34" s="108"/>
      <c r="AZ34" s="108"/>
      <c r="BA34" s="108"/>
      <c r="BB34" s="108"/>
      <c r="BC34" s="108"/>
      <c r="BD34" s="108"/>
      <c r="BE34" s="108"/>
      <c r="BF34" s="108"/>
      <c r="BG34" s="108"/>
      <c r="BH34" s="108"/>
      <c r="BI34" s="108"/>
      <c r="BJ34" s="108"/>
      <c r="BK34" s="108"/>
      <c r="BL34" s="108"/>
      <c r="BM34" s="108"/>
      <c r="BN34" s="108"/>
      <c r="BO34" s="108"/>
      <c r="BP34" s="108"/>
      <c r="BQ34" s="108"/>
      <c r="BR34" s="108"/>
      <c r="BS34" s="108"/>
      <c r="BT34" s="108"/>
      <c r="BU34" s="108"/>
      <c r="BV34" s="108"/>
      <c r="BW34" s="108"/>
      <c r="BX34" s="108"/>
      <c r="BY34" s="108"/>
      <c r="BZ34" s="108"/>
      <c r="CA34" s="108"/>
      <c r="CB34" s="108"/>
      <c r="CC34" s="108"/>
      <c r="CD34" s="108"/>
      <c r="CE34" s="108"/>
      <c r="CF34" s="108"/>
      <c r="CG34" s="108"/>
      <c r="CH34" s="108"/>
      <c r="CI34" s="108"/>
      <c r="CJ34" s="108"/>
      <c r="CK34" s="108"/>
      <c r="CL34" s="108"/>
      <c r="CM34" s="108"/>
      <c r="CN34" s="108"/>
      <c r="CO34" s="108"/>
      <c r="CP34" s="108"/>
      <c r="CQ34" s="108"/>
      <c r="CR34" s="108"/>
      <c r="CS34" s="108"/>
      <c r="CT34" s="108"/>
      <c r="CU34" s="108"/>
      <c r="CV34" s="108"/>
      <c r="CW34" s="108"/>
      <c r="CX34" s="108"/>
      <c r="CY34" s="108"/>
      <c r="CZ34" s="108"/>
      <c r="DA34" s="108"/>
      <c r="DB34" s="108"/>
      <c r="DC34" s="108"/>
      <c r="DD34" s="108"/>
      <c r="DE34" s="108"/>
      <c r="DF34" s="108"/>
      <c r="DG34" s="108"/>
      <c r="DH34" s="108"/>
      <c r="DI34" s="108"/>
      <c r="DJ34" s="108"/>
      <c r="DK34" s="108"/>
      <c r="DL34" s="108"/>
      <c r="DM34" s="108"/>
      <c r="DN34" s="108"/>
      <c r="DO34" s="108"/>
      <c r="DP34" s="108"/>
      <c r="DQ34" s="108"/>
      <c r="DR34" s="108"/>
      <c r="DS34" s="108"/>
      <c r="DT34" s="108"/>
      <c r="DU34" s="108"/>
      <c r="DV34" s="108"/>
      <c r="DW34" s="108"/>
      <c r="DX34" s="108"/>
      <c r="DY34" s="108"/>
      <c r="DZ34" s="108"/>
      <c r="EA34" s="108"/>
      <c r="EB34" s="108"/>
      <c r="EC34" s="108"/>
      <c r="ED34" s="108"/>
      <c r="EE34" s="108"/>
      <c r="EF34" s="108"/>
      <c r="EG34" s="108"/>
      <c r="EH34" s="108"/>
      <c r="EI34" s="108"/>
      <c r="EJ34" s="108"/>
      <c r="EK34" s="108"/>
      <c r="EL34" s="108"/>
      <c r="EM34" s="108"/>
      <c r="EN34" s="108"/>
      <c r="EO34" s="108"/>
      <c r="EP34" s="108"/>
      <c r="EQ34" s="108"/>
      <c r="ER34" s="108"/>
      <c r="ES34" s="108"/>
      <c r="ET34" s="108"/>
      <c r="EU34" s="108"/>
      <c r="EV34" s="108"/>
      <c r="EW34" s="108"/>
      <c r="EX34" s="108"/>
      <c r="EY34" s="108"/>
      <c r="EZ34" s="108"/>
      <c r="FA34" s="108"/>
      <c r="FB34" s="108"/>
      <c r="FC34" s="108"/>
      <c r="FD34" s="108"/>
      <c r="FE34" s="108"/>
      <c r="FF34" s="108"/>
      <c r="FG34" s="108"/>
      <c r="FH34" s="108"/>
      <c r="FI34" s="108"/>
      <c r="FJ34" s="108"/>
      <c r="FK34" s="108"/>
      <c r="FL34" s="108"/>
      <c r="FM34" s="108"/>
      <c r="FN34" s="108"/>
      <c r="FO34" s="108"/>
      <c r="FP34" s="108"/>
      <c r="FQ34" s="108"/>
      <c r="FR34" s="108"/>
      <c r="FS34" s="108"/>
      <c r="FT34" s="108"/>
      <c r="FU34" s="108"/>
      <c r="FV34" s="108"/>
      <c r="FW34" s="108"/>
      <c r="FX34" s="108"/>
      <c r="FY34" s="108"/>
      <c r="FZ34" s="108"/>
      <c r="GA34" s="108"/>
      <c r="GB34" s="108"/>
      <c r="GC34" s="108"/>
      <c r="GD34" s="108"/>
      <c r="GE34" s="108"/>
      <c r="GF34" s="108"/>
      <c r="GG34" s="108"/>
      <c r="GH34" s="108"/>
      <c r="GI34" s="108"/>
      <c r="GJ34" s="108"/>
      <c r="GK34" s="108"/>
      <c r="GL34" s="108"/>
      <c r="GM34" s="108"/>
      <c r="GN34" s="108"/>
      <c r="GO34" s="108"/>
      <c r="GP34" s="108"/>
      <c r="GQ34" s="108"/>
      <c r="GR34" s="108"/>
      <c r="GS34" s="108"/>
    </row>
    <row r="35" spans="1:201" ht="15" x14ac:dyDescent="0.25">
      <c r="A35" s="108"/>
      <c r="B35" s="102" t="s">
        <v>98</v>
      </c>
      <c r="C35" s="108">
        <v>6.5190428620141946E-2</v>
      </c>
      <c r="D35" s="108">
        <v>5.8623520959960707E-2</v>
      </c>
      <c r="E35" s="108">
        <v>5.4101003018176476E-2</v>
      </c>
      <c r="F35" s="108">
        <v>5.2873923122548752E-2</v>
      </c>
      <c r="G35" s="108">
        <v>5.4669017778827378E-2</v>
      </c>
      <c r="H35" s="108">
        <v>5.0237469794586369E-2</v>
      </c>
      <c r="I35" s="108">
        <v>5.2762328315009772E-2</v>
      </c>
      <c r="J35" s="108">
        <v>5.336536776193803E-2</v>
      </c>
      <c r="K35" s="108">
        <v>5.1966354633092675E-2</v>
      </c>
      <c r="L35" s="108">
        <v>5.2584420076077359E-2</v>
      </c>
      <c r="M35" s="108">
        <v>4.6977820276749807E-2</v>
      </c>
      <c r="N35" s="108">
        <v>5.0692762723690915E-2</v>
      </c>
      <c r="O35" s="108">
        <v>5.0718079101044124E-2</v>
      </c>
      <c r="P35" s="108">
        <v>5.6537275962894186E-2</v>
      </c>
      <c r="Q35" s="108">
        <v>5.5688485108152615E-2</v>
      </c>
      <c r="R35" s="108">
        <v>5.7074735461928261E-2</v>
      </c>
      <c r="S35" s="108">
        <v>5.6660917310597143E-2</v>
      </c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  <c r="AL35" s="108"/>
      <c r="AM35" s="108"/>
      <c r="AN35" s="108"/>
      <c r="AO35" s="108"/>
      <c r="AP35" s="108"/>
      <c r="AQ35" s="108"/>
      <c r="AR35" s="108"/>
      <c r="AS35" s="108"/>
      <c r="AT35" s="108"/>
      <c r="AU35" s="108"/>
      <c r="AV35" s="108"/>
      <c r="AW35" s="108"/>
      <c r="AX35" s="108"/>
      <c r="AY35" s="108"/>
      <c r="AZ35" s="108"/>
      <c r="BA35" s="108"/>
      <c r="BB35" s="108"/>
      <c r="BC35" s="108"/>
      <c r="BD35" s="108"/>
      <c r="BE35" s="108"/>
      <c r="BF35" s="108"/>
      <c r="BG35" s="108"/>
      <c r="BH35" s="108"/>
      <c r="BI35" s="108"/>
      <c r="BJ35" s="108"/>
      <c r="BK35" s="108"/>
      <c r="BL35" s="108"/>
      <c r="BM35" s="108"/>
      <c r="BN35" s="108"/>
      <c r="BO35" s="108"/>
      <c r="BP35" s="108"/>
      <c r="BQ35" s="108"/>
      <c r="BR35" s="108"/>
      <c r="BS35" s="108"/>
      <c r="BT35" s="108"/>
      <c r="BU35" s="108"/>
      <c r="BV35" s="108"/>
      <c r="BW35" s="108"/>
      <c r="BX35" s="108"/>
      <c r="BY35" s="108"/>
      <c r="BZ35" s="108"/>
      <c r="CA35" s="108"/>
      <c r="CB35" s="108"/>
      <c r="CC35" s="108"/>
      <c r="CD35" s="108"/>
      <c r="CE35" s="108"/>
      <c r="CF35" s="108"/>
      <c r="CG35" s="108"/>
      <c r="CH35" s="108"/>
      <c r="CI35" s="108"/>
      <c r="CJ35" s="108"/>
      <c r="CK35" s="108"/>
      <c r="CL35" s="108"/>
      <c r="CM35" s="108"/>
      <c r="CN35" s="108"/>
      <c r="CO35" s="108"/>
      <c r="CP35" s="108"/>
      <c r="CQ35" s="108"/>
      <c r="CR35" s="108"/>
      <c r="CS35" s="108"/>
      <c r="CT35" s="108"/>
      <c r="CU35" s="108"/>
      <c r="CV35" s="108"/>
      <c r="CW35" s="108"/>
      <c r="CX35" s="108"/>
      <c r="CY35" s="108"/>
      <c r="CZ35" s="108"/>
      <c r="DA35" s="108"/>
      <c r="DB35" s="108"/>
      <c r="DC35" s="108"/>
      <c r="DD35" s="108"/>
      <c r="DE35" s="108"/>
      <c r="DF35" s="108"/>
      <c r="DG35" s="108"/>
      <c r="DH35" s="108"/>
      <c r="DI35" s="108"/>
      <c r="DJ35" s="108"/>
      <c r="DK35" s="108"/>
      <c r="DL35" s="108"/>
      <c r="DM35" s="108"/>
      <c r="DN35" s="108"/>
      <c r="DO35" s="108"/>
      <c r="DP35" s="108"/>
      <c r="DQ35" s="108"/>
      <c r="DR35" s="108"/>
      <c r="DS35" s="108"/>
      <c r="DT35" s="108"/>
      <c r="DU35" s="108"/>
      <c r="DV35" s="108"/>
      <c r="DW35" s="108"/>
      <c r="DX35" s="108"/>
      <c r="DY35" s="108"/>
      <c r="DZ35" s="108"/>
      <c r="EA35" s="108"/>
      <c r="EB35" s="108"/>
      <c r="EC35" s="108"/>
      <c r="ED35" s="108"/>
      <c r="EE35" s="108"/>
      <c r="EF35" s="108"/>
      <c r="EG35" s="108"/>
      <c r="EH35" s="108"/>
      <c r="EI35" s="108"/>
      <c r="EJ35" s="108"/>
      <c r="EK35" s="108"/>
      <c r="EL35" s="108"/>
      <c r="EM35" s="108"/>
      <c r="EN35" s="108"/>
      <c r="EO35" s="108"/>
      <c r="EP35" s="108"/>
      <c r="EQ35" s="108"/>
      <c r="ER35" s="108"/>
      <c r="ES35" s="108"/>
      <c r="ET35" s="108"/>
      <c r="EU35" s="108"/>
      <c r="EV35" s="108"/>
      <c r="EW35" s="108"/>
      <c r="EX35" s="108"/>
      <c r="EY35" s="108"/>
      <c r="EZ35" s="108"/>
      <c r="FA35" s="108"/>
      <c r="FB35" s="108"/>
      <c r="FC35" s="108"/>
      <c r="FD35" s="108"/>
      <c r="FE35" s="108"/>
      <c r="FF35" s="108"/>
      <c r="FG35" s="108"/>
      <c r="FH35" s="108"/>
      <c r="FI35" s="108"/>
      <c r="FJ35" s="108"/>
      <c r="FK35" s="108"/>
      <c r="FL35" s="108"/>
      <c r="FM35" s="108"/>
      <c r="FN35" s="108"/>
      <c r="FO35" s="108"/>
      <c r="FP35" s="108"/>
      <c r="FQ35" s="108"/>
      <c r="FR35" s="108"/>
      <c r="FS35" s="108"/>
      <c r="FT35" s="108"/>
      <c r="FU35" s="108"/>
      <c r="FV35" s="108"/>
      <c r="FW35" s="108"/>
      <c r="FX35" s="108"/>
      <c r="FY35" s="108"/>
      <c r="FZ35" s="108"/>
      <c r="GA35" s="108"/>
      <c r="GB35" s="108"/>
      <c r="GC35" s="108"/>
      <c r="GD35" s="108"/>
      <c r="GE35" s="108"/>
      <c r="GF35" s="108"/>
      <c r="GG35" s="108"/>
      <c r="GH35" s="108"/>
      <c r="GI35" s="108"/>
      <c r="GJ35" s="108"/>
      <c r="GK35" s="108"/>
      <c r="GL35" s="108"/>
      <c r="GM35" s="108"/>
      <c r="GN35" s="108"/>
      <c r="GO35" s="108"/>
      <c r="GP35" s="108"/>
      <c r="GQ35" s="108"/>
      <c r="GR35" s="108"/>
      <c r="GS35" s="108"/>
    </row>
    <row r="36" spans="1:201" ht="15" x14ac:dyDescent="0.25">
      <c r="A36" s="108"/>
      <c r="B36" s="102" t="s">
        <v>99</v>
      </c>
      <c r="C36" s="108">
        <v>8.9863569140038457E-2</v>
      </c>
      <c r="D36" s="108">
        <v>8.3342022393100887E-2</v>
      </c>
      <c r="E36" s="108">
        <v>7.739911139435135E-2</v>
      </c>
      <c r="F36" s="108">
        <v>7.6701873555427319E-2</v>
      </c>
      <c r="G36" s="108">
        <v>7.8604450515064234E-2</v>
      </c>
      <c r="H36" s="108">
        <v>7.6062641235941017E-2</v>
      </c>
      <c r="I36" s="108">
        <v>8.0072897639001134E-2</v>
      </c>
      <c r="J36" s="108">
        <v>8.5097787967703439E-2</v>
      </c>
      <c r="K36" s="108">
        <v>8.2895042064760921E-2</v>
      </c>
      <c r="L36" s="108">
        <v>8.5073000083442693E-2</v>
      </c>
      <c r="M36" s="108">
        <v>7.7295945279942713E-2</v>
      </c>
      <c r="N36" s="108">
        <v>8.0648374335378623E-2</v>
      </c>
      <c r="O36" s="108">
        <v>7.7177797429521286E-2</v>
      </c>
      <c r="P36" s="108">
        <v>8.2241121753001051E-2</v>
      </c>
      <c r="Q36" s="108">
        <v>8.2732778211886793E-2</v>
      </c>
      <c r="R36" s="108">
        <v>8.8400103860866969E-2</v>
      </c>
      <c r="S36" s="108">
        <v>8.0147529910227722E-2</v>
      </c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  <c r="CH36" s="108"/>
      <c r="CI36" s="108"/>
      <c r="CJ36" s="108"/>
      <c r="CK36" s="108"/>
      <c r="CL36" s="108"/>
      <c r="CM36" s="108"/>
      <c r="CN36" s="108"/>
      <c r="CO36" s="108"/>
      <c r="CP36" s="108"/>
      <c r="CQ36" s="108"/>
      <c r="CR36" s="108"/>
      <c r="CS36" s="108"/>
      <c r="CT36" s="108"/>
      <c r="CU36" s="108"/>
      <c r="CV36" s="108"/>
      <c r="CW36" s="108"/>
      <c r="CX36" s="108"/>
      <c r="CY36" s="108"/>
      <c r="CZ36" s="108"/>
      <c r="DA36" s="108"/>
      <c r="DB36" s="108"/>
      <c r="DC36" s="108"/>
      <c r="DD36" s="108"/>
      <c r="DE36" s="108"/>
      <c r="DF36" s="108"/>
      <c r="DG36" s="108"/>
      <c r="DH36" s="108"/>
      <c r="DI36" s="108"/>
      <c r="DJ36" s="108"/>
      <c r="DK36" s="108"/>
      <c r="DL36" s="108"/>
      <c r="DM36" s="108"/>
      <c r="DN36" s="108"/>
      <c r="DO36" s="108"/>
      <c r="DP36" s="108"/>
      <c r="DQ36" s="108"/>
      <c r="DR36" s="108"/>
      <c r="DS36" s="108"/>
      <c r="DT36" s="108"/>
      <c r="DU36" s="108"/>
      <c r="DV36" s="108"/>
      <c r="DW36" s="108"/>
      <c r="DX36" s="108"/>
      <c r="DY36" s="108"/>
      <c r="DZ36" s="108"/>
      <c r="EA36" s="108"/>
      <c r="EB36" s="108"/>
      <c r="EC36" s="108"/>
      <c r="ED36" s="108"/>
      <c r="EE36" s="108"/>
      <c r="EF36" s="108"/>
      <c r="EG36" s="108"/>
      <c r="EH36" s="108"/>
      <c r="EI36" s="108"/>
      <c r="EJ36" s="108"/>
      <c r="EK36" s="108"/>
      <c r="EL36" s="108"/>
      <c r="EM36" s="108"/>
      <c r="EN36" s="108"/>
      <c r="EO36" s="108"/>
      <c r="EP36" s="108"/>
      <c r="EQ36" s="108"/>
      <c r="ER36" s="108"/>
      <c r="ES36" s="108"/>
      <c r="ET36" s="108"/>
      <c r="EU36" s="108"/>
      <c r="EV36" s="108"/>
      <c r="EW36" s="108"/>
      <c r="EX36" s="108"/>
      <c r="EY36" s="108"/>
      <c r="EZ36" s="108"/>
      <c r="FA36" s="108"/>
      <c r="FB36" s="108"/>
      <c r="FC36" s="108"/>
      <c r="FD36" s="108"/>
      <c r="FE36" s="108"/>
      <c r="FF36" s="108"/>
      <c r="FG36" s="108"/>
      <c r="FH36" s="108"/>
      <c r="FI36" s="108"/>
      <c r="FJ36" s="108"/>
      <c r="FK36" s="108"/>
      <c r="FL36" s="108"/>
      <c r="FM36" s="108"/>
      <c r="FN36" s="108"/>
      <c r="FO36" s="108"/>
      <c r="FP36" s="108"/>
      <c r="FQ36" s="108"/>
      <c r="FR36" s="108"/>
      <c r="FS36" s="108"/>
      <c r="FT36" s="108"/>
      <c r="FU36" s="108"/>
      <c r="FV36" s="108"/>
      <c r="FW36" s="108"/>
      <c r="FX36" s="108"/>
      <c r="FY36" s="108"/>
      <c r="FZ36" s="108"/>
      <c r="GA36" s="108"/>
      <c r="GB36" s="108"/>
      <c r="GC36" s="108"/>
      <c r="GD36" s="108"/>
      <c r="GE36" s="108"/>
      <c r="GF36" s="108"/>
      <c r="GG36" s="108"/>
      <c r="GH36" s="108"/>
      <c r="GI36" s="108"/>
      <c r="GJ36" s="108"/>
      <c r="GK36" s="108"/>
      <c r="GL36" s="108"/>
      <c r="GM36" s="108"/>
      <c r="GN36" s="108"/>
      <c r="GO36" s="108"/>
      <c r="GP36" s="108"/>
      <c r="GQ36" s="108"/>
      <c r="GR36" s="108"/>
      <c r="GS36" s="108"/>
    </row>
    <row r="37" spans="1:201" ht="15" x14ac:dyDescent="0.25">
      <c r="A37" s="108"/>
      <c r="B37" s="102" t="s">
        <v>100</v>
      </c>
      <c r="C37" s="108">
        <v>1.9523983815292991E-2</v>
      </c>
      <c r="D37" s="108">
        <v>1.9721465830767636E-2</v>
      </c>
      <c r="E37" s="108">
        <v>1.6421068819123599E-2</v>
      </c>
      <c r="F37" s="108">
        <v>1.7925061159793997E-2</v>
      </c>
      <c r="G37" s="108">
        <v>1.6255749187841364E-2</v>
      </c>
      <c r="H37" s="108">
        <v>1.348784047632837E-2</v>
      </c>
      <c r="I37" s="108">
        <v>1.5523316313068596E-2</v>
      </c>
      <c r="J37" s="108">
        <v>1.5099364834739448E-2</v>
      </c>
      <c r="K37" s="108">
        <v>1.4161755557354138E-2</v>
      </c>
      <c r="L37" s="108">
        <v>1.3521063419864757E-2</v>
      </c>
      <c r="M37" s="108">
        <v>1.5722656684921565E-2</v>
      </c>
      <c r="N37" s="108">
        <v>1.4997501510471113E-2</v>
      </c>
      <c r="O37" s="108">
        <v>1.5261900553437414E-2</v>
      </c>
      <c r="P37" s="108">
        <v>2.1429732726709935E-2</v>
      </c>
      <c r="Q37" s="108">
        <v>1.6211141324428836E-2</v>
      </c>
      <c r="R37" s="108">
        <v>1.9020231000994984E-2</v>
      </c>
      <c r="S37" s="108">
        <v>2.3339255859118179E-2</v>
      </c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  <c r="CE37" s="108"/>
      <c r="CF37" s="108"/>
      <c r="CG37" s="108"/>
      <c r="CH37" s="108"/>
      <c r="CI37" s="108"/>
      <c r="CJ37" s="108"/>
      <c r="CK37" s="108"/>
      <c r="CL37" s="108"/>
      <c r="CM37" s="108"/>
      <c r="CN37" s="108"/>
      <c r="CO37" s="108"/>
      <c r="CP37" s="108"/>
      <c r="CQ37" s="108"/>
      <c r="CR37" s="108"/>
      <c r="CS37" s="108"/>
      <c r="CT37" s="108"/>
      <c r="CU37" s="108"/>
      <c r="CV37" s="108"/>
      <c r="CW37" s="108"/>
      <c r="CX37" s="108"/>
      <c r="CY37" s="108"/>
      <c r="CZ37" s="108"/>
      <c r="DA37" s="108"/>
      <c r="DB37" s="108"/>
      <c r="DC37" s="108"/>
      <c r="DD37" s="108"/>
      <c r="DE37" s="108"/>
      <c r="DF37" s="108"/>
      <c r="DG37" s="108"/>
      <c r="DH37" s="108"/>
      <c r="DI37" s="108"/>
      <c r="DJ37" s="108"/>
      <c r="DK37" s="108"/>
      <c r="DL37" s="108"/>
      <c r="DM37" s="108"/>
      <c r="DN37" s="108"/>
      <c r="DO37" s="108"/>
      <c r="DP37" s="108"/>
      <c r="DQ37" s="108"/>
      <c r="DR37" s="108"/>
      <c r="DS37" s="108"/>
      <c r="DT37" s="108"/>
      <c r="DU37" s="108"/>
      <c r="DV37" s="108"/>
      <c r="DW37" s="108"/>
      <c r="DX37" s="108"/>
      <c r="DY37" s="108"/>
      <c r="DZ37" s="108"/>
      <c r="EA37" s="108"/>
      <c r="EB37" s="108"/>
      <c r="EC37" s="108"/>
      <c r="ED37" s="108"/>
      <c r="EE37" s="108"/>
      <c r="EF37" s="108"/>
      <c r="EG37" s="108"/>
      <c r="EH37" s="108"/>
      <c r="EI37" s="108"/>
      <c r="EJ37" s="108"/>
      <c r="EK37" s="108"/>
      <c r="EL37" s="108"/>
      <c r="EM37" s="108"/>
      <c r="EN37" s="108"/>
      <c r="EO37" s="108"/>
      <c r="EP37" s="108"/>
      <c r="EQ37" s="108"/>
      <c r="ER37" s="108"/>
      <c r="ES37" s="108"/>
      <c r="ET37" s="108"/>
      <c r="EU37" s="108"/>
      <c r="EV37" s="108"/>
      <c r="EW37" s="108"/>
      <c r="EX37" s="108"/>
      <c r="EY37" s="108"/>
      <c r="EZ37" s="108"/>
      <c r="FA37" s="108"/>
      <c r="FB37" s="108"/>
      <c r="FC37" s="108"/>
      <c r="FD37" s="108"/>
      <c r="FE37" s="108"/>
      <c r="FF37" s="108"/>
      <c r="FG37" s="108"/>
      <c r="FH37" s="108"/>
      <c r="FI37" s="108"/>
      <c r="FJ37" s="108"/>
      <c r="FK37" s="108"/>
      <c r="FL37" s="108"/>
      <c r="FM37" s="108"/>
      <c r="FN37" s="108"/>
      <c r="FO37" s="108"/>
      <c r="FP37" s="108"/>
      <c r="FQ37" s="108"/>
      <c r="FR37" s="108"/>
      <c r="FS37" s="108"/>
      <c r="FT37" s="108"/>
      <c r="FU37" s="108"/>
      <c r="FV37" s="108"/>
      <c r="FW37" s="108"/>
      <c r="FX37" s="108"/>
      <c r="FY37" s="108"/>
      <c r="FZ37" s="108"/>
      <c r="GA37" s="108"/>
      <c r="GB37" s="108"/>
      <c r="GC37" s="108"/>
      <c r="GD37" s="108"/>
      <c r="GE37" s="108"/>
      <c r="GF37" s="108"/>
      <c r="GG37" s="108"/>
      <c r="GH37" s="108"/>
      <c r="GI37" s="108"/>
      <c r="GJ37" s="108"/>
      <c r="GK37" s="108"/>
      <c r="GL37" s="108"/>
      <c r="GM37" s="108"/>
      <c r="GN37" s="108"/>
      <c r="GO37" s="108"/>
      <c r="GP37" s="108"/>
      <c r="GQ37" s="108"/>
      <c r="GR37" s="108"/>
      <c r="GS37" s="108"/>
    </row>
    <row r="38" spans="1:201" ht="15" x14ac:dyDescent="0.25">
      <c r="A38" s="108"/>
      <c r="B38" s="102" t="s">
        <v>101</v>
      </c>
      <c r="C38" s="108">
        <v>2.5700641219266102E-3</v>
      </c>
      <c r="D38" s="108">
        <v>3.6405468253738298E-3</v>
      </c>
      <c r="E38" s="108">
        <v>3.0932451207939327E-3</v>
      </c>
      <c r="F38" s="108">
        <v>4.3638590569466526E-3</v>
      </c>
      <c r="G38" s="108">
        <v>3.2561778923508489E-3</v>
      </c>
      <c r="H38" s="108">
        <v>3.2002456410523293E-3</v>
      </c>
      <c r="I38" s="108">
        <v>3.8370363447482667E-3</v>
      </c>
      <c r="J38" s="108">
        <v>2.7571485025800462E-3</v>
      </c>
      <c r="K38" s="108">
        <v>2.3594243995900765E-3</v>
      </c>
      <c r="L38" s="108">
        <v>1.8540712255675793E-3</v>
      </c>
      <c r="M38" s="108">
        <v>3.3802699532559989E-3</v>
      </c>
      <c r="N38" s="108">
        <v>2.8029486215753762E-3</v>
      </c>
      <c r="O38" s="108">
        <v>1.7012003877821147E-3</v>
      </c>
      <c r="P38" s="108">
        <v>3.2197688179592303E-3</v>
      </c>
      <c r="Q38" s="108">
        <v>2.6323654332646705E-3</v>
      </c>
      <c r="R38" s="108">
        <v>1.9443833742868758E-3</v>
      </c>
      <c r="S38" s="108">
        <v>2.6283084820363039E-3</v>
      </c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08"/>
      <c r="AO38" s="108"/>
      <c r="AP38" s="108"/>
      <c r="AQ38" s="108"/>
      <c r="AR38" s="108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  <c r="DO38" s="108"/>
      <c r="DP38" s="108"/>
      <c r="DQ38" s="108"/>
      <c r="DR38" s="108"/>
      <c r="DS38" s="108"/>
      <c r="DT38" s="108"/>
      <c r="DU38" s="108"/>
      <c r="DV38" s="108"/>
      <c r="DW38" s="108"/>
      <c r="DX38" s="108"/>
      <c r="DY38" s="108"/>
      <c r="DZ38" s="108"/>
      <c r="EA38" s="108"/>
      <c r="EB38" s="108"/>
      <c r="EC38" s="108"/>
      <c r="ED38" s="108"/>
      <c r="EE38" s="108"/>
      <c r="EF38" s="108"/>
      <c r="EG38" s="108"/>
      <c r="EH38" s="108"/>
      <c r="EI38" s="108"/>
      <c r="EJ38" s="108"/>
      <c r="EK38" s="108"/>
      <c r="EL38" s="108"/>
      <c r="EM38" s="108"/>
      <c r="EN38" s="108"/>
      <c r="EO38" s="108"/>
      <c r="EP38" s="108"/>
      <c r="EQ38" s="108"/>
      <c r="ER38" s="108"/>
      <c r="ES38" s="108"/>
      <c r="ET38" s="108"/>
      <c r="EU38" s="108"/>
      <c r="EV38" s="108"/>
      <c r="EW38" s="108"/>
      <c r="EX38" s="108"/>
      <c r="EY38" s="108"/>
      <c r="EZ38" s="108"/>
      <c r="FA38" s="108"/>
      <c r="FB38" s="108"/>
      <c r="FC38" s="108"/>
      <c r="FD38" s="108"/>
      <c r="FE38" s="108"/>
      <c r="FF38" s="108"/>
      <c r="FG38" s="108"/>
      <c r="FH38" s="108"/>
      <c r="FI38" s="108"/>
      <c r="FJ38" s="108"/>
      <c r="FK38" s="108"/>
      <c r="FL38" s="108"/>
      <c r="FM38" s="108"/>
      <c r="FN38" s="108"/>
      <c r="FO38" s="108"/>
      <c r="FP38" s="108"/>
      <c r="FQ38" s="108"/>
      <c r="FR38" s="108"/>
      <c r="FS38" s="108"/>
      <c r="FT38" s="108"/>
      <c r="FU38" s="108"/>
      <c r="FV38" s="108"/>
      <c r="FW38" s="108"/>
      <c r="FX38" s="108"/>
      <c r="FY38" s="108"/>
      <c r="FZ38" s="108"/>
      <c r="GA38" s="108"/>
      <c r="GB38" s="108"/>
      <c r="GC38" s="108"/>
      <c r="GD38" s="108"/>
      <c r="GE38" s="108"/>
      <c r="GF38" s="108"/>
      <c r="GG38" s="108"/>
      <c r="GH38" s="108"/>
      <c r="GI38" s="108"/>
      <c r="GJ38" s="108"/>
      <c r="GK38" s="108"/>
      <c r="GL38" s="108"/>
      <c r="GM38" s="108"/>
      <c r="GN38" s="108"/>
      <c r="GO38" s="108"/>
      <c r="GP38" s="108"/>
      <c r="GQ38" s="108"/>
      <c r="GR38" s="108"/>
      <c r="GS38" s="108"/>
    </row>
    <row r="39" spans="1:201" ht="15" x14ac:dyDescent="0.25">
      <c r="A39" s="108"/>
      <c r="B39" s="102" t="s">
        <v>102</v>
      </c>
      <c r="C39" s="108">
        <v>4.9491064010354802E-2</v>
      </c>
      <c r="D39" s="108">
        <v>5.6991668637109735E-2</v>
      </c>
      <c r="E39" s="108">
        <v>5.1581218561051745E-2</v>
      </c>
      <c r="F39" s="108">
        <v>4.5349393373861561E-2</v>
      </c>
      <c r="G39" s="108">
        <v>4.6821565487784628E-2</v>
      </c>
      <c r="H39" s="108">
        <v>5.33613894874507E-2</v>
      </c>
      <c r="I39" s="108">
        <v>3.7731258835744949E-2</v>
      </c>
      <c r="J39" s="108">
        <v>3.633125344720322E-2</v>
      </c>
      <c r="K39" s="108">
        <v>4.2661598942348826E-2</v>
      </c>
      <c r="L39" s="108">
        <v>4.1230683915584633E-2</v>
      </c>
      <c r="M39" s="108">
        <v>4.1291511086547307E-2</v>
      </c>
      <c r="N39" s="108">
        <v>3.7892695238740344E-2</v>
      </c>
      <c r="O39" s="108">
        <v>3.7813481829493616E-2</v>
      </c>
      <c r="P39" s="108">
        <v>3.4635106079001651E-2</v>
      </c>
      <c r="Q39" s="108">
        <v>3.3498255343818485E-2</v>
      </c>
      <c r="R39" s="108">
        <v>3.2247984049404654E-2</v>
      </c>
      <c r="S39" s="108">
        <v>4.0888147353705849E-2</v>
      </c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8"/>
      <c r="AP39" s="108"/>
      <c r="AQ39" s="108"/>
      <c r="AR39" s="108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  <c r="CE39" s="108"/>
      <c r="CF39" s="108"/>
      <c r="CG39" s="108"/>
      <c r="CH39" s="108"/>
      <c r="CI39" s="108"/>
      <c r="CJ39" s="108"/>
      <c r="CK39" s="108"/>
      <c r="CL39" s="108"/>
      <c r="CM39" s="108"/>
      <c r="CN39" s="108"/>
      <c r="CO39" s="108"/>
      <c r="CP39" s="108"/>
      <c r="CQ39" s="108"/>
      <c r="CR39" s="108"/>
      <c r="CS39" s="108"/>
      <c r="CT39" s="108"/>
      <c r="CU39" s="108"/>
      <c r="CV39" s="108"/>
      <c r="CW39" s="108"/>
      <c r="CX39" s="108"/>
      <c r="CY39" s="108"/>
      <c r="CZ39" s="108"/>
      <c r="DA39" s="108"/>
      <c r="DB39" s="108"/>
      <c r="DC39" s="108"/>
      <c r="DD39" s="108"/>
      <c r="DE39" s="108"/>
      <c r="DF39" s="108"/>
      <c r="DG39" s="108"/>
      <c r="DH39" s="108"/>
      <c r="DI39" s="108"/>
      <c r="DJ39" s="108"/>
      <c r="DK39" s="108"/>
      <c r="DL39" s="108"/>
      <c r="DM39" s="108"/>
      <c r="DN39" s="108"/>
      <c r="DO39" s="108"/>
      <c r="DP39" s="108"/>
      <c r="DQ39" s="108"/>
      <c r="DR39" s="108"/>
      <c r="DS39" s="108"/>
      <c r="DT39" s="108"/>
      <c r="DU39" s="108"/>
      <c r="DV39" s="108"/>
      <c r="DW39" s="108"/>
      <c r="DX39" s="108"/>
      <c r="DY39" s="108"/>
      <c r="DZ39" s="108"/>
      <c r="EA39" s="108"/>
      <c r="EB39" s="108"/>
      <c r="EC39" s="108"/>
      <c r="ED39" s="108"/>
      <c r="EE39" s="108"/>
      <c r="EF39" s="108"/>
      <c r="EG39" s="108"/>
      <c r="EH39" s="108"/>
      <c r="EI39" s="108"/>
      <c r="EJ39" s="108"/>
      <c r="EK39" s="108"/>
      <c r="EL39" s="108"/>
      <c r="EM39" s="108"/>
      <c r="EN39" s="108"/>
      <c r="EO39" s="108"/>
      <c r="EP39" s="108"/>
      <c r="EQ39" s="108"/>
      <c r="ER39" s="108"/>
      <c r="ES39" s="108"/>
      <c r="ET39" s="108"/>
      <c r="EU39" s="108"/>
      <c r="EV39" s="108"/>
      <c r="EW39" s="108"/>
      <c r="EX39" s="108"/>
      <c r="EY39" s="108"/>
      <c r="EZ39" s="108"/>
      <c r="FA39" s="108"/>
      <c r="FB39" s="108"/>
      <c r="FC39" s="108"/>
      <c r="FD39" s="108"/>
      <c r="FE39" s="108"/>
      <c r="FF39" s="108"/>
      <c r="FG39" s="108"/>
      <c r="FH39" s="108"/>
      <c r="FI39" s="108"/>
      <c r="FJ39" s="108"/>
      <c r="FK39" s="108"/>
      <c r="FL39" s="108"/>
      <c r="FM39" s="108"/>
      <c r="FN39" s="108"/>
      <c r="FO39" s="108"/>
      <c r="FP39" s="108"/>
      <c r="FQ39" s="108"/>
      <c r="FR39" s="108"/>
      <c r="FS39" s="108"/>
      <c r="FT39" s="108"/>
      <c r="FU39" s="108"/>
      <c r="FV39" s="108"/>
      <c r="FW39" s="108"/>
      <c r="FX39" s="108"/>
      <c r="FY39" s="108"/>
      <c r="FZ39" s="108"/>
      <c r="GA39" s="108"/>
      <c r="GB39" s="108"/>
      <c r="GC39" s="108"/>
      <c r="GD39" s="108"/>
      <c r="GE39" s="108"/>
      <c r="GF39" s="108"/>
      <c r="GG39" s="108"/>
      <c r="GH39" s="108"/>
      <c r="GI39" s="108"/>
      <c r="GJ39" s="108"/>
      <c r="GK39" s="108"/>
      <c r="GL39" s="108"/>
      <c r="GM39" s="108"/>
      <c r="GN39" s="108"/>
      <c r="GO39" s="108"/>
      <c r="GP39" s="108"/>
      <c r="GQ39" s="108"/>
      <c r="GR39" s="108"/>
      <c r="GS39" s="108"/>
    </row>
    <row r="40" spans="1:201" ht="15" x14ac:dyDescent="0.25">
      <c r="A40" s="108"/>
      <c r="B40" s="103" t="s">
        <v>103</v>
      </c>
      <c r="C40" s="108">
        <v>1.9825229253881551E-2</v>
      </c>
      <c r="D40" s="108">
        <v>1.9981235009970753E-2</v>
      </c>
      <c r="E40" s="108">
        <v>1.9362624723295172E-2</v>
      </c>
      <c r="F40" s="108">
        <v>1.9855008931823136E-2</v>
      </c>
      <c r="G40" s="108">
        <v>2.0920766950702521E-2</v>
      </c>
      <c r="H40" s="108">
        <v>2.0727606838628117E-2</v>
      </c>
      <c r="I40" s="108">
        <v>2.384031919183071E-2</v>
      </c>
      <c r="J40" s="108">
        <v>2.6335091835990393E-2</v>
      </c>
      <c r="K40" s="108">
        <v>2.5335137630872095E-2</v>
      </c>
      <c r="L40" s="108">
        <v>2.4319742968637863E-2</v>
      </c>
      <c r="M40" s="108">
        <v>2.6692753080544886E-2</v>
      </c>
      <c r="N40" s="108">
        <v>1.9643819306046362E-2</v>
      </c>
      <c r="O40" s="108">
        <v>2.3130579336646712E-2</v>
      </c>
      <c r="P40" s="108">
        <v>2.4438856811259079E-2</v>
      </c>
      <c r="Q40" s="108">
        <v>2.4297813604888099E-2</v>
      </c>
      <c r="R40" s="108">
        <v>2.0861359382427565E-2</v>
      </c>
      <c r="S40" s="108">
        <v>2.1657285285510447E-2</v>
      </c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  <c r="DO40" s="108"/>
      <c r="DP40" s="108"/>
      <c r="DQ40" s="108"/>
      <c r="DR40" s="108"/>
      <c r="DS40" s="108"/>
      <c r="DT40" s="108"/>
      <c r="DU40" s="108"/>
      <c r="DV40" s="108"/>
      <c r="DW40" s="108"/>
      <c r="DX40" s="108"/>
      <c r="DY40" s="108"/>
      <c r="DZ40" s="108"/>
      <c r="EA40" s="108"/>
      <c r="EB40" s="108"/>
      <c r="EC40" s="108"/>
      <c r="ED40" s="108"/>
      <c r="EE40" s="108"/>
      <c r="EF40" s="108"/>
      <c r="EG40" s="108"/>
      <c r="EH40" s="108"/>
      <c r="EI40" s="108"/>
      <c r="EJ40" s="108"/>
      <c r="EK40" s="108"/>
      <c r="EL40" s="108"/>
      <c r="EM40" s="108"/>
      <c r="EN40" s="108"/>
      <c r="EO40" s="108"/>
      <c r="EP40" s="108"/>
      <c r="EQ40" s="108"/>
      <c r="ER40" s="108"/>
      <c r="ES40" s="108"/>
      <c r="ET40" s="108"/>
      <c r="EU40" s="108"/>
      <c r="EV40" s="108"/>
      <c r="EW40" s="108"/>
      <c r="EX40" s="108"/>
      <c r="EY40" s="108"/>
      <c r="EZ40" s="108"/>
      <c r="FA40" s="108"/>
      <c r="FB40" s="108"/>
      <c r="FC40" s="108"/>
      <c r="FD40" s="108"/>
      <c r="FE40" s="108"/>
      <c r="FF40" s="108"/>
      <c r="FG40" s="108"/>
      <c r="FH40" s="108"/>
      <c r="FI40" s="108"/>
      <c r="FJ40" s="108"/>
      <c r="FK40" s="108"/>
      <c r="FL40" s="108"/>
      <c r="FM40" s="108"/>
      <c r="FN40" s="108"/>
      <c r="FO40" s="108"/>
      <c r="FP40" s="108"/>
      <c r="FQ40" s="108"/>
      <c r="FR40" s="108"/>
      <c r="FS40" s="108"/>
      <c r="FT40" s="108"/>
      <c r="FU40" s="108"/>
      <c r="FV40" s="108"/>
      <c r="FW40" s="108"/>
      <c r="FX40" s="108"/>
      <c r="FY40" s="108"/>
      <c r="FZ40" s="108"/>
      <c r="GA40" s="108"/>
      <c r="GB40" s="108"/>
      <c r="GC40" s="108"/>
      <c r="GD40" s="108"/>
      <c r="GE40" s="108"/>
      <c r="GF40" s="108"/>
      <c r="GG40" s="108"/>
      <c r="GH40" s="108"/>
      <c r="GI40" s="108"/>
      <c r="GJ40" s="108"/>
      <c r="GK40" s="108"/>
      <c r="GL40" s="108"/>
      <c r="GM40" s="108"/>
      <c r="GN40" s="108"/>
      <c r="GO40" s="108"/>
      <c r="GP40" s="108"/>
      <c r="GQ40" s="108"/>
      <c r="GR40" s="108"/>
      <c r="GS40" s="108"/>
    </row>
    <row r="41" spans="1:201" ht="15" x14ac:dyDescent="0.25">
      <c r="A41" s="108"/>
      <c r="B41" s="101" t="s">
        <v>104</v>
      </c>
      <c r="C41" s="108">
        <v>7.896086496146414E-3</v>
      </c>
      <c r="D41" s="108">
        <v>7.5808321044055311E-3</v>
      </c>
      <c r="E41" s="108">
        <v>7.4067909916286003E-3</v>
      </c>
      <c r="F41" s="108">
        <v>7.3098216750902938E-3</v>
      </c>
      <c r="G41" s="108">
        <v>1.5193673509479791E-2</v>
      </c>
      <c r="H41" s="108">
        <v>7.5758662789153237E-3</v>
      </c>
      <c r="I41" s="108">
        <v>7.6563944107321804E-3</v>
      </c>
      <c r="J41" s="108">
        <v>-3.6182576031492048E-4</v>
      </c>
      <c r="K41" s="108">
        <v>2.9012598187752115E-3</v>
      </c>
      <c r="L41" s="108">
        <v>6.8874044168239328E-3</v>
      </c>
      <c r="M41" s="108">
        <v>9.3969873145696523E-3</v>
      </c>
      <c r="N41" s="108">
        <v>1.0839040095564993E-2</v>
      </c>
      <c r="O41" s="108">
        <v>9.4400971816197589E-3</v>
      </c>
      <c r="P41" s="108">
        <v>8.2601813521333087E-3</v>
      </c>
      <c r="Q41" s="108">
        <v>7.5235030822929094E-3</v>
      </c>
      <c r="R41" s="108">
        <v>6.5342623879127929E-3</v>
      </c>
      <c r="S41" s="108">
        <v>6.6096042962813769E-3</v>
      </c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8"/>
      <c r="AO41" s="108"/>
      <c r="AP41" s="108"/>
      <c r="AQ41" s="108"/>
      <c r="AR41" s="108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08"/>
      <c r="CC41" s="108"/>
      <c r="CD41" s="108"/>
      <c r="CE41" s="108"/>
      <c r="CF41" s="108"/>
      <c r="CG41" s="108"/>
      <c r="CH41" s="108"/>
      <c r="CI41" s="108"/>
      <c r="CJ41" s="108"/>
      <c r="CK41" s="108"/>
      <c r="CL41" s="108"/>
      <c r="CM41" s="108"/>
      <c r="CN41" s="108"/>
      <c r="CO41" s="108"/>
      <c r="CP41" s="108"/>
      <c r="CQ41" s="108"/>
      <c r="CR41" s="108"/>
      <c r="CS41" s="108"/>
      <c r="CT41" s="108"/>
      <c r="CU41" s="108"/>
      <c r="CV41" s="108"/>
      <c r="CW41" s="108"/>
      <c r="CX41" s="108"/>
      <c r="CY41" s="108"/>
      <c r="CZ41" s="108"/>
      <c r="DA41" s="108"/>
      <c r="DB41" s="108"/>
      <c r="DC41" s="108"/>
      <c r="DD41" s="108"/>
      <c r="DE41" s="108"/>
      <c r="DF41" s="108"/>
      <c r="DG41" s="108"/>
      <c r="DH41" s="108"/>
      <c r="DI41" s="108"/>
      <c r="DJ41" s="108"/>
      <c r="DK41" s="108"/>
      <c r="DL41" s="108"/>
      <c r="DM41" s="108"/>
      <c r="DN41" s="108"/>
      <c r="DO41" s="108"/>
      <c r="DP41" s="108"/>
      <c r="DQ41" s="108"/>
      <c r="DR41" s="108"/>
      <c r="DS41" s="108"/>
      <c r="DT41" s="108"/>
      <c r="DU41" s="108"/>
      <c r="DV41" s="108"/>
      <c r="DW41" s="108"/>
      <c r="DX41" s="108"/>
      <c r="DY41" s="108"/>
      <c r="DZ41" s="108"/>
      <c r="EA41" s="108"/>
      <c r="EB41" s="108"/>
      <c r="EC41" s="108"/>
      <c r="ED41" s="108"/>
      <c r="EE41" s="108"/>
      <c r="EF41" s="108"/>
      <c r="EG41" s="108"/>
      <c r="EH41" s="108"/>
      <c r="EI41" s="108"/>
      <c r="EJ41" s="108"/>
      <c r="EK41" s="108"/>
      <c r="EL41" s="108"/>
      <c r="EM41" s="108"/>
      <c r="EN41" s="108"/>
      <c r="EO41" s="108"/>
      <c r="EP41" s="108"/>
      <c r="EQ41" s="108"/>
      <c r="ER41" s="108"/>
      <c r="ES41" s="108"/>
      <c r="ET41" s="108"/>
      <c r="EU41" s="108"/>
      <c r="EV41" s="108"/>
      <c r="EW41" s="108"/>
      <c r="EX41" s="108"/>
      <c r="EY41" s="108"/>
      <c r="EZ41" s="108"/>
      <c r="FA41" s="108"/>
      <c r="FB41" s="108"/>
      <c r="FC41" s="108"/>
      <c r="FD41" s="108"/>
      <c r="FE41" s="108"/>
      <c r="FF41" s="108"/>
      <c r="FG41" s="108"/>
      <c r="FH41" s="108"/>
      <c r="FI41" s="108"/>
      <c r="FJ41" s="108"/>
      <c r="FK41" s="108"/>
      <c r="FL41" s="108"/>
      <c r="FM41" s="108"/>
      <c r="FN41" s="108"/>
      <c r="FO41" s="108"/>
      <c r="FP41" s="108"/>
      <c r="FQ41" s="108"/>
      <c r="FR41" s="108"/>
      <c r="FS41" s="108"/>
      <c r="FT41" s="108"/>
      <c r="FU41" s="108"/>
      <c r="FV41" s="108"/>
      <c r="FW41" s="108"/>
      <c r="FX41" s="108"/>
      <c r="FY41" s="108"/>
      <c r="FZ41" s="108"/>
      <c r="GA41" s="108"/>
      <c r="GB41" s="108"/>
      <c r="GC41" s="108"/>
      <c r="GD41" s="108"/>
      <c r="GE41" s="108"/>
      <c r="GF41" s="108"/>
      <c r="GG41" s="108"/>
      <c r="GH41" s="108"/>
      <c r="GI41" s="108"/>
      <c r="GJ41" s="108"/>
      <c r="GK41" s="108"/>
      <c r="GL41" s="108"/>
      <c r="GM41" s="108"/>
      <c r="GN41" s="108"/>
      <c r="GO41" s="108"/>
      <c r="GP41" s="108"/>
      <c r="GQ41" s="108"/>
      <c r="GR41" s="108"/>
      <c r="GS41" s="108"/>
    </row>
    <row r="42" spans="1:201" ht="15" x14ac:dyDescent="0.25">
      <c r="A42" s="108"/>
      <c r="B42" s="101" t="s">
        <v>105</v>
      </c>
      <c r="C42" s="108">
        <v>-9.8341253841239637E-2</v>
      </c>
      <c r="D42" s="108">
        <v>-0.10731266544843639</v>
      </c>
      <c r="E42" s="108">
        <v>-0.10498528198357186</v>
      </c>
      <c r="F42" s="108">
        <v>-0.10729322525626324</v>
      </c>
      <c r="G42" s="108">
        <v>-0.12238919348585432</v>
      </c>
      <c r="H42" s="108">
        <v>-0.10332174779022416</v>
      </c>
      <c r="I42" s="108">
        <v>-9.5061028942492271E-2</v>
      </c>
      <c r="J42" s="108">
        <v>-8.6927944953448147E-2</v>
      </c>
      <c r="K42" s="108">
        <v>-0.10225796914245046</v>
      </c>
      <c r="L42" s="108">
        <v>-9.3307173798912443E-2</v>
      </c>
      <c r="M42" s="108">
        <v>-9.433104791165578E-2</v>
      </c>
      <c r="N42" s="108">
        <v>-7.7166124921362211E-2</v>
      </c>
      <c r="O42" s="108">
        <v>-8.5304929004300006E-2</v>
      </c>
      <c r="P42" s="108">
        <v>-0.10617790030177654</v>
      </c>
      <c r="Q42" s="108">
        <v>-6.4716915922435794E-2</v>
      </c>
      <c r="R42" s="108">
        <v>-3.9590510337595232E-2</v>
      </c>
      <c r="S42" s="108">
        <v>-8.1324598133627135E-2</v>
      </c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08"/>
      <c r="AO42" s="108"/>
      <c r="AP42" s="108"/>
      <c r="AQ42" s="108"/>
      <c r="AR42" s="108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08"/>
      <c r="CC42" s="108"/>
      <c r="CD42" s="108"/>
      <c r="CE42" s="108"/>
      <c r="CF42" s="108"/>
      <c r="CG42" s="108"/>
      <c r="CH42" s="108"/>
      <c r="CI42" s="108"/>
      <c r="CJ42" s="108"/>
      <c r="CK42" s="108"/>
      <c r="CL42" s="108"/>
      <c r="CM42" s="108"/>
      <c r="CN42" s="108"/>
      <c r="CO42" s="108"/>
      <c r="CP42" s="108"/>
      <c r="CQ42" s="108"/>
      <c r="CR42" s="108"/>
      <c r="CS42" s="108"/>
      <c r="CT42" s="108"/>
      <c r="CU42" s="108"/>
      <c r="CV42" s="108"/>
      <c r="CW42" s="108"/>
      <c r="CX42" s="108"/>
      <c r="CY42" s="108"/>
      <c r="CZ42" s="108"/>
      <c r="DA42" s="108"/>
      <c r="DB42" s="108"/>
      <c r="DC42" s="108"/>
      <c r="DD42" s="108"/>
      <c r="DE42" s="108"/>
      <c r="DF42" s="108"/>
      <c r="DG42" s="108"/>
      <c r="DH42" s="108"/>
      <c r="DI42" s="108"/>
      <c r="DJ42" s="108"/>
      <c r="DK42" s="108"/>
      <c r="DL42" s="108"/>
      <c r="DM42" s="108"/>
      <c r="DN42" s="108"/>
      <c r="DO42" s="108"/>
      <c r="DP42" s="108"/>
      <c r="DQ42" s="108"/>
      <c r="DR42" s="108"/>
      <c r="DS42" s="108"/>
      <c r="DT42" s="108"/>
      <c r="DU42" s="108"/>
      <c r="DV42" s="108"/>
      <c r="DW42" s="108"/>
      <c r="DX42" s="108"/>
      <c r="DY42" s="108"/>
      <c r="DZ42" s="108"/>
      <c r="EA42" s="108"/>
      <c r="EB42" s="108"/>
      <c r="EC42" s="108"/>
      <c r="ED42" s="108"/>
      <c r="EE42" s="108"/>
      <c r="EF42" s="108"/>
      <c r="EG42" s="108"/>
      <c r="EH42" s="108"/>
      <c r="EI42" s="108"/>
      <c r="EJ42" s="108"/>
      <c r="EK42" s="108"/>
      <c r="EL42" s="108"/>
      <c r="EM42" s="108"/>
      <c r="EN42" s="108"/>
      <c r="EO42" s="108"/>
      <c r="EP42" s="108"/>
      <c r="EQ42" s="108"/>
      <c r="ER42" s="108"/>
      <c r="ES42" s="108"/>
      <c r="ET42" s="108"/>
      <c r="EU42" s="108"/>
      <c r="EV42" s="108"/>
      <c r="EW42" s="108"/>
      <c r="EX42" s="108"/>
      <c r="EY42" s="108"/>
      <c r="EZ42" s="108"/>
      <c r="FA42" s="108"/>
      <c r="FB42" s="108"/>
      <c r="FC42" s="108"/>
      <c r="FD42" s="108"/>
      <c r="FE42" s="108"/>
      <c r="FF42" s="108"/>
      <c r="FG42" s="108"/>
      <c r="FH42" s="108"/>
      <c r="FI42" s="108"/>
      <c r="FJ42" s="108"/>
      <c r="FK42" s="108"/>
      <c r="FL42" s="108"/>
      <c r="FM42" s="108"/>
      <c r="FN42" s="108"/>
      <c r="FO42" s="108"/>
      <c r="FP42" s="108"/>
      <c r="FQ42" s="108"/>
      <c r="FR42" s="108"/>
      <c r="FS42" s="108"/>
      <c r="FT42" s="108"/>
      <c r="FU42" s="108"/>
      <c r="FV42" s="108"/>
      <c r="FW42" s="108"/>
      <c r="FX42" s="108"/>
      <c r="FY42" s="108"/>
      <c r="FZ42" s="108"/>
      <c r="GA42" s="108"/>
      <c r="GB42" s="108"/>
      <c r="GC42" s="108"/>
      <c r="GD42" s="108"/>
      <c r="GE42" s="108"/>
      <c r="GF42" s="108"/>
      <c r="GG42" s="108"/>
      <c r="GH42" s="108"/>
      <c r="GI42" s="108"/>
      <c r="GJ42" s="108"/>
      <c r="GK42" s="108"/>
      <c r="GL42" s="108"/>
      <c r="GM42" s="108"/>
      <c r="GN42" s="108"/>
      <c r="GO42" s="108"/>
      <c r="GP42" s="108"/>
      <c r="GQ42" s="108"/>
      <c r="GR42" s="108"/>
      <c r="GS42" s="108"/>
    </row>
    <row r="43" spans="1:201" ht="15" x14ac:dyDescent="0.25">
      <c r="A43" s="108"/>
      <c r="B43" s="104" t="s">
        <v>106</v>
      </c>
      <c r="C43" s="108">
        <v>0.12084468664053959</v>
      </c>
      <c r="D43" s="108">
        <v>0.11844869314159719</v>
      </c>
      <c r="E43" s="108">
        <v>0.12092099712400919</v>
      </c>
      <c r="F43" s="108">
        <v>0.12068581527483628</v>
      </c>
      <c r="G43" s="108">
        <v>0.11414410117541858</v>
      </c>
      <c r="H43" s="108">
        <v>9.7580303163846166E-2</v>
      </c>
      <c r="I43" s="108">
        <v>0.1185194435490851</v>
      </c>
      <c r="J43" s="108">
        <v>0.13322753673772089</v>
      </c>
      <c r="K43" s="108">
        <v>0.14211979242502132</v>
      </c>
      <c r="L43" s="108">
        <v>0.15631586691687008</v>
      </c>
      <c r="M43" s="108">
        <v>0.17120646853420943</v>
      </c>
      <c r="N43" s="108">
        <v>0.19990917360172233</v>
      </c>
      <c r="O43" s="108">
        <v>0.19475764334683923</v>
      </c>
      <c r="P43" s="108">
        <v>0.18800987434320884</v>
      </c>
      <c r="Q43" s="108">
        <v>0.1949317543537801</v>
      </c>
      <c r="R43" s="108">
        <v>0.27706860147249229</v>
      </c>
      <c r="S43" s="108">
        <v>0.25965209511335446</v>
      </c>
      <c r="T43" s="108"/>
      <c r="U43" s="108"/>
      <c r="V43" s="108"/>
      <c r="W43" s="108"/>
      <c r="X43" s="108"/>
      <c r="Y43" s="108"/>
      <c r="Z43" s="108"/>
      <c r="AA43" s="108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  <c r="AL43" s="108"/>
      <c r="AM43" s="108"/>
      <c r="AN43" s="108"/>
      <c r="AO43" s="108"/>
      <c r="AP43" s="108"/>
      <c r="AQ43" s="108"/>
      <c r="AR43" s="108"/>
      <c r="AS43" s="108"/>
      <c r="AT43" s="108"/>
      <c r="AU43" s="108"/>
      <c r="AV43" s="108"/>
      <c r="AW43" s="108"/>
      <c r="AX43" s="108"/>
      <c r="AY43" s="108"/>
      <c r="AZ43" s="108"/>
      <c r="BA43" s="108"/>
      <c r="BB43" s="108"/>
      <c r="BC43" s="108"/>
      <c r="BD43" s="108"/>
      <c r="BE43" s="108"/>
      <c r="BF43" s="108"/>
      <c r="BG43" s="108"/>
      <c r="BH43" s="108"/>
      <c r="BI43" s="108"/>
      <c r="BJ43" s="108"/>
      <c r="BK43" s="108"/>
      <c r="BL43" s="108"/>
      <c r="BM43" s="108"/>
      <c r="BN43" s="108"/>
      <c r="BO43" s="108"/>
      <c r="BP43" s="108"/>
      <c r="BQ43" s="108"/>
      <c r="BR43" s="108"/>
      <c r="BS43" s="108"/>
      <c r="BT43" s="108"/>
      <c r="BU43" s="108"/>
      <c r="BV43" s="108"/>
      <c r="BW43" s="108"/>
      <c r="BX43" s="108"/>
      <c r="BY43" s="108"/>
      <c r="BZ43" s="108"/>
      <c r="CA43" s="108"/>
      <c r="CB43" s="108"/>
      <c r="CC43" s="108"/>
      <c r="CD43" s="108"/>
      <c r="CE43" s="108"/>
      <c r="CF43" s="108"/>
      <c r="CG43" s="108"/>
      <c r="CH43" s="108"/>
      <c r="CI43" s="108"/>
      <c r="CJ43" s="108"/>
      <c r="CK43" s="108"/>
      <c r="CL43" s="108"/>
      <c r="CM43" s="108"/>
      <c r="CN43" s="108"/>
      <c r="CO43" s="108"/>
      <c r="CP43" s="108"/>
      <c r="CQ43" s="108"/>
      <c r="CR43" s="108"/>
      <c r="CS43" s="108"/>
      <c r="CT43" s="108"/>
      <c r="CU43" s="108"/>
      <c r="CV43" s="108"/>
      <c r="CW43" s="108"/>
      <c r="CX43" s="108"/>
      <c r="CY43" s="108"/>
      <c r="CZ43" s="108"/>
      <c r="DA43" s="108"/>
      <c r="DB43" s="108"/>
      <c r="DC43" s="108"/>
      <c r="DD43" s="108"/>
      <c r="DE43" s="108"/>
      <c r="DF43" s="108"/>
      <c r="DG43" s="108"/>
      <c r="DH43" s="108"/>
      <c r="DI43" s="108"/>
      <c r="DJ43" s="108"/>
      <c r="DK43" s="108"/>
      <c r="DL43" s="108"/>
      <c r="DM43" s="108"/>
      <c r="DN43" s="108"/>
      <c r="DO43" s="108"/>
      <c r="DP43" s="108"/>
      <c r="DQ43" s="108"/>
      <c r="DR43" s="108"/>
      <c r="DS43" s="108"/>
      <c r="DT43" s="108"/>
      <c r="DU43" s="108"/>
      <c r="DV43" s="108"/>
      <c r="DW43" s="108"/>
      <c r="DX43" s="108"/>
      <c r="DY43" s="108"/>
      <c r="DZ43" s="108"/>
      <c r="EA43" s="108"/>
      <c r="EB43" s="108"/>
      <c r="EC43" s="108"/>
      <c r="ED43" s="108"/>
      <c r="EE43" s="108"/>
      <c r="EF43" s="108"/>
      <c r="EG43" s="108"/>
      <c r="EH43" s="108"/>
      <c r="EI43" s="108"/>
      <c r="EJ43" s="108"/>
      <c r="EK43" s="108"/>
      <c r="EL43" s="108"/>
      <c r="EM43" s="108"/>
      <c r="EN43" s="108"/>
      <c r="EO43" s="108"/>
      <c r="EP43" s="108"/>
      <c r="EQ43" s="108"/>
      <c r="ER43" s="108"/>
      <c r="ES43" s="108"/>
      <c r="ET43" s="108"/>
      <c r="EU43" s="108"/>
      <c r="EV43" s="108"/>
      <c r="EW43" s="108"/>
      <c r="EX43" s="108"/>
      <c r="EY43" s="108"/>
      <c r="EZ43" s="108"/>
      <c r="FA43" s="108"/>
      <c r="FB43" s="108"/>
      <c r="FC43" s="108"/>
      <c r="FD43" s="108"/>
      <c r="FE43" s="108"/>
      <c r="FF43" s="108"/>
      <c r="FG43" s="108"/>
      <c r="FH43" s="108"/>
      <c r="FI43" s="108"/>
      <c r="FJ43" s="108"/>
      <c r="FK43" s="108"/>
      <c r="FL43" s="108"/>
      <c r="FM43" s="108"/>
      <c r="FN43" s="108"/>
      <c r="FO43" s="108"/>
      <c r="FP43" s="108"/>
      <c r="FQ43" s="108"/>
      <c r="FR43" s="108"/>
      <c r="FS43" s="108"/>
      <c r="FT43" s="108"/>
      <c r="FU43" s="108"/>
      <c r="FV43" s="108"/>
      <c r="FW43" s="108"/>
      <c r="FX43" s="108"/>
      <c r="FY43" s="108"/>
      <c r="FZ43" s="108"/>
      <c r="GA43" s="108"/>
      <c r="GB43" s="108"/>
      <c r="GC43" s="108"/>
      <c r="GD43" s="108"/>
      <c r="GE43" s="108"/>
      <c r="GF43" s="108"/>
      <c r="GG43" s="108"/>
      <c r="GH43" s="108"/>
      <c r="GI43" s="108"/>
      <c r="GJ43" s="108"/>
      <c r="GK43" s="108"/>
      <c r="GL43" s="108"/>
      <c r="GM43" s="108"/>
      <c r="GN43" s="108"/>
      <c r="GO43" s="108"/>
      <c r="GP43" s="108"/>
      <c r="GQ43" s="108"/>
      <c r="GR43" s="108"/>
      <c r="GS43" s="108"/>
    </row>
    <row r="44" spans="1:201" ht="15" x14ac:dyDescent="0.25">
      <c r="A44" s="108"/>
      <c r="B44" s="102" t="s">
        <v>107</v>
      </c>
      <c r="C44" s="108">
        <v>8.4422490373001924E-2</v>
      </c>
      <c r="D44" s="108">
        <v>8.4581284347519728E-2</v>
      </c>
      <c r="E44" s="108">
        <v>8.6192584636868061E-2</v>
      </c>
      <c r="F44" s="108">
        <v>8.6617523175475913E-2</v>
      </c>
      <c r="G44" s="108">
        <v>8.7305188392149916E-2</v>
      </c>
      <c r="H44" s="108">
        <v>6.9400404258662271E-2</v>
      </c>
      <c r="I44" s="108">
        <v>8.9326557870523585E-2</v>
      </c>
      <c r="J44" s="108">
        <v>9.9514332306015391E-2</v>
      </c>
      <c r="K44" s="108">
        <v>0.10778852348343936</v>
      </c>
      <c r="L44" s="108">
        <v>0.1170058145971182</v>
      </c>
      <c r="M44" s="108">
        <v>0.12422826828186379</v>
      </c>
      <c r="N44" s="108">
        <v>0.15300336603853515</v>
      </c>
      <c r="O44" s="108">
        <v>0.15220162028744386</v>
      </c>
      <c r="P44" s="108">
        <v>0.14636769095403793</v>
      </c>
      <c r="Q44" s="108">
        <v>0.15110964323425088</v>
      </c>
      <c r="R44" s="108">
        <v>0.23424819451905424</v>
      </c>
      <c r="S44" s="108">
        <v>0.21726381222550609</v>
      </c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108"/>
      <c r="AK44" s="108"/>
      <c r="AL44" s="108"/>
      <c r="AM44" s="108"/>
      <c r="AN44" s="108"/>
      <c r="AO44" s="108"/>
      <c r="AP44" s="108"/>
      <c r="AQ44" s="108"/>
      <c r="AR44" s="108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  <c r="CE44" s="108"/>
      <c r="CF44" s="108"/>
      <c r="CG44" s="108"/>
      <c r="CH44" s="108"/>
      <c r="CI44" s="108"/>
      <c r="CJ44" s="108"/>
      <c r="CK44" s="108"/>
      <c r="CL44" s="108"/>
      <c r="CM44" s="108"/>
      <c r="CN44" s="108"/>
      <c r="CO44" s="108"/>
      <c r="CP44" s="108"/>
      <c r="CQ44" s="108"/>
      <c r="CR44" s="108"/>
      <c r="CS44" s="108"/>
      <c r="CT44" s="108"/>
      <c r="CU44" s="108"/>
      <c r="CV44" s="108"/>
      <c r="CW44" s="108"/>
      <c r="CX44" s="108"/>
      <c r="CY44" s="108"/>
      <c r="CZ44" s="108"/>
      <c r="DA44" s="108"/>
      <c r="DB44" s="108"/>
      <c r="DC44" s="108"/>
      <c r="DD44" s="108"/>
      <c r="DE44" s="108"/>
      <c r="DF44" s="108"/>
      <c r="DG44" s="108"/>
      <c r="DH44" s="108"/>
      <c r="DI44" s="108"/>
      <c r="DJ44" s="108"/>
      <c r="DK44" s="108"/>
      <c r="DL44" s="108"/>
      <c r="DM44" s="108"/>
      <c r="DN44" s="108"/>
      <c r="DO44" s="108"/>
      <c r="DP44" s="108"/>
      <c r="DQ44" s="108"/>
      <c r="DR44" s="108"/>
      <c r="DS44" s="108"/>
      <c r="DT44" s="108"/>
      <c r="DU44" s="108"/>
      <c r="DV44" s="108"/>
      <c r="DW44" s="108"/>
      <c r="DX44" s="108"/>
      <c r="DY44" s="108"/>
      <c r="DZ44" s="108"/>
      <c r="EA44" s="108"/>
      <c r="EB44" s="108"/>
      <c r="EC44" s="108"/>
      <c r="ED44" s="108"/>
      <c r="EE44" s="108"/>
      <c r="EF44" s="108"/>
      <c r="EG44" s="108"/>
      <c r="EH44" s="108"/>
      <c r="EI44" s="108"/>
      <c r="EJ44" s="108"/>
      <c r="EK44" s="108"/>
      <c r="EL44" s="108"/>
      <c r="EM44" s="108"/>
      <c r="EN44" s="108"/>
      <c r="EO44" s="108"/>
      <c r="EP44" s="108"/>
      <c r="EQ44" s="108"/>
      <c r="ER44" s="108"/>
      <c r="ES44" s="108"/>
      <c r="ET44" s="108"/>
      <c r="EU44" s="108"/>
      <c r="EV44" s="108"/>
      <c r="EW44" s="108"/>
      <c r="EX44" s="108"/>
      <c r="EY44" s="108"/>
      <c r="EZ44" s="108"/>
      <c r="FA44" s="108"/>
      <c r="FB44" s="108"/>
      <c r="FC44" s="108"/>
      <c r="FD44" s="108"/>
      <c r="FE44" s="108"/>
      <c r="FF44" s="108"/>
      <c r="FG44" s="108"/>
      <c r="FH44" s="108"/>
      <c r="FI44" s="108"/>
      <c r="FJ44" s="108"/>
      <c r="FK44" s="108"/>
      <c r="FL44" s="108"/>
      <c r="FM44" s="108"/>
      <c r="FN44" s="108"/>
      <c r="FO44" s="108"/>
      <c r="FP44" s="108"/>
      <c r="FQ44" s="108"/>
      <c r="FR44" s="108"/>
      <c r="FS44" s="108"/>
      <c r="FT44" s="108"/>
      <c r="FU44" s="108"/>
      <c r="FV44" s="108"/>
      <c r="FW44" s="108"/>
      <c r="FX44" s="108"/>
      <c r="FY44" s="108"/>
      <c r="FZ44" s="108"/>
      <c r="GA44" s="108"/>
      <c r="GB44" s="108"/>
      <c r="GC44" s="108"/>
      <c r="GD44" s="108"/>
      <c r="GE44" s="108"/>
      <c r="GF44" s="108"/>
      <c r="GG44" s="108"/>
      <c r="GH44" s="108"/>
      <c r="GI44" s="108"/>
      <c r="GJ44" s="108"/>
      <c r="GK44" s="108"/>
      <c r="GL44" s="108"/>
      <c r="GM44" s="108"/>
      <c r="GN44" s="108"/>
      <c r="GO44" s="108"/>
      <c r="GP44" s="108"/>
      <c r="GQ44" s="108"/>
      <c r="GR44" s="108"/>
      <c r="GS44" s="108"/>
    </row>
    <row r="45" spans="1:201" ht="15" x14ac:dyDescent="0.25">
      <c r="A45" s="108"/>
      <c r="B45" s="102" t="s">
        <v>108</v>
      </c>
      <c r="C45" s="108">
        <v>3.642219626753767E-2</v>
      </c>
      <c r="D45" s="108">
        <v>3.3867408794077451E-2</v>
      </c>
      <c r="E45" s="108">
        <v>3.4728412487141133E-2</v>
      </c>
      <c r="F45" s="108">
        <v>3.406829209936036E-2</v>
      </c>
      <c r="G45" s="108">
        <v>2.6838912783268682E-2</v>
      </c>
      <c r="H45" s="108">
        <v>2.8179898905183912E-2</v>
      </c>
      <c r="I45" s="108">
        <v>2.9192885678561518E-2</v>
      </c>
      <c r="J45" s="108">
        <v>3.3713204431705508E-2</v>
      </c>
      <c r="K45" s="108">
        <v>3.433126894158197E-2</v>
      </c>
      <c r="L45" s="108">
        <v>3.9310052319751876E-2</v>
      </c>
      <c r="M45" s="108">
        <v>4.6978200252345663E-2</v>
      </c>
      <c r="N45" s="108">
        <v>4.6905807563187199E-2</v>
      </c>
      <c r="O45" s="108">
        <v>4.255602305939539E-2</v>
      </c>
      <c r="P45" s="108">
        <v>4.1642183389170931E-2</v>
      </c>
      <c r="Q45" s="108">
        <v>4.382211111952921E-2</v>
      </c>
      <c r="R45" s="108">
        <v>4.2820406953438084E-2</v>
      </c>
      <c r="S45" s="108">
        <v>4.2388282887848364E-2</v>
      </c>
      <c r="T45" s="108"/>
      <c r="U45" s="108"/>
      <c r="V45" s="108"/>
      <c r="W45" s="108"/>
      <c r="X45" s="108"/>
      <c r="Y45" s="108"/>
      <c r="Z45" s="108"/>
      <c r="AA45" s="108"/>
      <c r="AB45" s="108"/>
      <c r="AC45" s="108"/>
      <c r="AD45" s="108"/>
      <c r="AE45" s="108"/>
      <c r="AF45" s="108"/>
      <c r="AG45" s="108"/>
      <c r="AH45" s="108"/>
      <c r="AI45" s="108"/>
      <c r="AJ45" s="108"/>
      <c r="AK45" s="108"/>
      <c r="AL45" s="108"/>
      <c r="AM45" s="108"/>
      <c r="AN45" s="108"/>
      <c r="AO45" s="108"/>
      <c r="AP45" s="108"/>
      <c r="AQ45" s="108"/>
      <c r="AR45" s="108"/>
      <c r="AS45" s="108"/>
      <c r="AT45" s="108"/>
      <c r="AU45" s="108"/>
      <c r="AV45" s="108"/>
      <c r="AW45" s="108"/>
      <c r="AX45" s="108"/>
      <c r="AY45" s="108"/>
      <c r="AZ45" s="108"/>
      <c r="BA45" s="108"/>
      <c r="BB45" s="108"/>
      <c r="BC45" s="108"/>
      <c r="BD45" s="108"/>
      <c r="BE45" s="108"/>
      <c r="BF45" s="108"/>
      <c r="BG45" s="108"/>
      <c r="BH45" s="108"/>
      <c r="BI45" s="108"/>
      <c r="BJ45" s="108"/>
      <c r="BK45" s="108"/>
      <c r="BL45" s="108"/>
      <c r="BM45" s="108"/>
      <c r="BN45" s="108"/>
      <c r="BO45" s="108"/>
      <c r="BP45" s="108"/>
      <c r="BQ45" s="108"/>
      <c r="BR45" s="108"/>
      <c r="BS45" s="108"/>
      <c r="BT45" s="108"/>
      <c r="BU45" s="108"/>
      <c r="BV45" s="108"/>
      <c r="BW45" s="108"/>
      <c r="BX45" s="108"/>
      <c r="BY45" s="108"/>
      <c r="BZ45" s="108"/>
      <c r="CA45" s="108"/>
      <c r="CB45" s="108"/>
      <c r="CC45" s="108"/>
      <c r="CD45" s="108"/>
      <c r="CE45" s="108"/>
      <c r="CF45" s="108"/>
      <c r="CG45" s="108"/>
      <c r="CH45" s="108"/>
      <c r="CI45" s="108"/>
      <c r="CJ45" s="108"/>
      <c r="CK45" s="108"/>
      <c r="CL45" s="108"/>
      <c r="CM45" s="108"/>
      <c r="CN45" s="108"/>
      <c r="CO45" s="108"/>
      <c r="CP45" s="108"/>
      <c r="CQ45" s="108"/>
      <c r="CR45" s="108"/>
      <c r="CS45" s="108"/>
      <c r="CT45" s="108"/>
      <c r="CU45" s="108"/>
      <c r="CV45" s="108"/>
      <c r="CW45" s="108"/>
      <c r="CX45" s="108"/>
      <c r="CY45" s="108"/>
      <c r="CZ45" s="108"/>
      <c r="DA45" s="108"/>
      <c r="DB45" s="108"/>
      <c r="DC45" s="108"/>
      <c r="DD45" s="108"/>
      <c r="DE45" s="108"/>
      <c r="DF45" s="108"/>
      <c r="DG45" s="108"/>
      <c r="DH45" s="108"/>
      <c r="DI45" s="108"/>
      <c r="DJ45" s="108"/>
      <c r="DK45" s="108"/>
      <c r="DL45" s="108"/>
      <c r="DM45" s="108"/>
      <c r="DN45" s="108"/>
      <c r="DO45" s="108"/>
      <c r="DP45" s="108"/>
      <c r="DQ45" s="108"/>
      <c r="DR45" s="108"/>
      <c r="DS45" s="108"/>
      <c r="DT45" s="108"/>
      <c r="DU45" s="108"/>
      <c r="DV45" s="108"/>
      <c r="DW45" s="108"/>
      <c r="DX45" s="108"/>
      <c r="DY45" s="108"/>
      <c r="DZ45" s="108"/>
      <c r="EA45" s="108"/>
      <c r="EB45" s="108"/>
      <c r="EC45" s="108"/>
      <c r="ED45" s="108"/>
      <c r="EE45" s="108"/>
      <c r="EF45" s="108"/>
      <c r="EG45" s="108"/>
      <c r="EH45" s="108"/>
      <c r="EI45" s="108"/>
      <c r="EJ45" s="108"/>
      <c r="EK45" s="108"/>
      <c r="EL45" s="108"/>
      <c r="EM45" s="108"/>
      <c r="EN45" s="108"/>
      <c r="EO45" s="108"/>
      <c r="EP45" s="108"/>
      <c r="EQ45" s="108"/>
      <c r="ER45" s="108"/>
      <c r="ES45" s="108"/>
      <c r="ET45" s="108"/>
      <c r="EU45" s="108"/>
      <c r="EV45" s="108"/>
      <c r="EW45" s="108"/>
      <c r="EX45" s="108"/>
      <c r="EY45" s="108"/>
      <c r="EZ45" s="108"/>
      <c r="FA45" s="108"/>
      <c r="FB45" s="108"/>
      <c r="FC45" s="108"/>
      <c r="FD45" s="108"/>
      <c r="FE45" s="108"/>
      <c r="FF45" s="108"/>
      <c r="FG45" s="108"/>
      <c r="FH45" s="108"/>
      <c r="FI45" s="108"/>
      <c r="FJ45" s="108"/>
      <c r="FK45" s="108"/>
      <c r="FL45" s="108"/>
      <c r="FM45" s="108"/>
      <c r="FN45" s="108"/>
      <c r="FO45" s="108"/>
      <c r="FP45" s="108"/>
      <c r="FQ45" s="108"/>
      <c r="FR45" s="108"/>
      <c r="FS45" s="108"/>
      <c r="FT45" s="108"/>
      <c r="FU45" s="108"/>
      <c r="FV45" s="108"/>
      <c r="FW45" s="108"/>
      <c r="FX45" s="108"/>
      <c r="FY45" s="108"/>
      <c r="FZ45" s="108"/>
      <c r="GA45" s="108"/>
      <c r="GB45" s="108"/>
      <c r="GC45" s="108"/>
      <c r="GD45" s="108"/>
      <c r="GE45" s="108"/>
      <c r="GF45" s="108"/>
      <c r="GG45" s="108"/>
      <c r="GH45" s="108"/>
      <c r="GI45" s="108"/>
      <c r="GJ45" s="108"/>
      <c r="GK45" s="108"/>
      <c r="GL45" s="108"/>
      <c r="GM45" s="108"/>
      <c r="GN45" s="108"/>
      <c r="GO45" s="108"/>
      <c r="GP45" s="108"/>
      <c r="GQ45" s="108"/>
      <c r="GR45" s="108"/>
      <c r="GS45" s="108"/>
    </row>
    <row r="46" spans="1:201" ht="15" x14ac:dyDescent="0.25">
      <c r="A46" s="108"/>
      <c r="B46" s="104" t="s">
        <v>109</v>
      </c>
      <c r="C46" s="108">
        <v>0.21918594048177922</v>
      </c>
      <c r="D46" s="108">
        <v>0.22576135859003357</v>
      </c>
      <c r="E46" s="108">
        <v>0.22590627910758104</v>
      </c>
      <c r="F46" s="108">
        <v>0.22797904053109952</v>
      </c>
      <c r="G46" s="108">
        <v>0.2365332946612729</v>
      </c>
      <c r="H46" s="108">
        <v>0.20090205095407032</v>
      </c>
      <c r="I46" s="108">
        <v>0.21358047249157736</v>
      </c>
      <c r="J46" s="108">
        <v>0.22015548169116905</v>
      </c>
      <c r="K46" s="108">
        <v>0.24437776156747179</v>
      </c>
      <c r="L46" s="108">
        <v>0.24962304071578253</v>
      </c>
      <c r="M46" s="108">
        <v>0.26553751644586521</v>
      </c>
      <c r="N46" s="108">
        <v>0.27707529852308455</v>
      </c>
      <c r="O46" s="108">
        <v>0.28006257235113924</v>
      </c>
      <c r="P46" s="108">
        <v>0.29418777464498536</v>
      </c>
      <c r="Q46" s="108">
        <v>0.25964867027621591</v>
      </c>
      <c r="R46" s="108">
        <v>0.31665911181008755</v>
      </c>
      <c r="S46" s="108">
        <v>0.3409766932469816</v>
      </c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  <c r="AM46" s="108"/>
      <c r="AN46" s="108"/>
      <c r="AO46" s="108"/>
      <c r="AP46" s="108"/>
      <c r="AQ46" s="108"/>
      <c r="AR46" s="108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  <c r="CH46" s="108"/>
      <c r="CI46" s="108"/>
      <c r="CJ46" s="108"/>
      <c r="CK46" s="108"/>
      <c r="CL46" s="108"/>
      <c r="CM46" s="108"/>
      <c r="CN46" s="108"/>
      <c r="CO46" s="108"/>
      <c r="CP46" s="108"/>
      <c r="CQ46" s="108"/>
      <c r="CR46" s="108"/>
      <c r="CS46" s="108"/>
      <c r="CT46" s="108"/>
      <c r="CU46" s="108"/>
      <c r="CV46" s="108"/>
      <c r="CW46" s="108"/>
      <c r="CX46" s="108"/>
      <c r="CY46" s="108"/>
      <c r="CZ46" s="108"/>
      <c r="DA46" s="108"/>
      <c r="DB46" s="108"/>
      <c r="DC46" s="108"/>
      <c r="DD46" s="108"/>
      <c r="DE46" s="108"/>
      <c r="DF46" s="108"/>
      <c r="DG46" s="108"/>
      <c r="DH46" s="108"/>
      <c r="DI46" s="108"/>
      <c r="DJ46" s="108"/>
      <c r="DK46" s="108"/>
      <c r="DL46" s="108"/>
      <c r="DM46" s="108"/>
      <c r="DN46" s="108"/>
      <c r="DO46" s="108"/>
      <c r="DP46" s="108"/>
      <c r="DQ46" s="108"/>
      <c r="DR46" s="108"/>
      <c r="DS46" s="108"/>
      <c r="DT46" s="108"/>
      <c r="DU46" s="108"/>
      <c r="DV46" s="108"/>
      <c r="DW46" s="108"/>
      <c r="DX46" s="108"/>
      <c r="DY46" s="108"/>
      <c r="DZ46" s="108"/>
      <c r="EA46" s="108"/>
      <c r="EB46" s="108"/>
      <c r="EC46" s="108"/>
      <c r="ED46" s="108"/>
      <c r="EE46" s="108"/>
      <c r="EF46" s="108"/>
      <c r="EG46" s="108"/>
      <c r="EH46" s="108"/>
      <c r="EI46" s="108"/>
      <c r="EJ46" s="108"/>
      <c r="EK46" s="108"/>
      <c r="EL46" s="108"/>
      <c r="EM46" s="108"/>
      <c r="EN46" s="108"/>
      <c r="EO46" s="108"/>
      <c r="EP46" s="108"/>
      <c r="EQ46" s="108"/>
      <c r="ER46" s="108"/>
      <c r="ES46" s="108"/>
      <c r="ET46" s="108"/>
      <c r="EU46" s="108"/>
      <c r="EV46" s="108"/>
      <c r="EW46" s="108"/>
      <c r="EX46" s="108"/>
      <c r="EY46" s="108"/>
      <c r="EZ46" s="108"/>
      <c r="FA46" s="108"/>
      <c r="FB46" s="108"/>
      <c r="FC46" s="108"/>
      <c r="FD46" s="108"/>
      <c r="FE46" s="108"/>
      <c r="FF46" s="108"/>
      <c r="FG46" s="108"/>
      <c r="FH46" s="108"/>
      <c r="FI46" s="108"/>
      <c r="FJ46" s="108"/>
      <c r="FK46" s="108"/>
      <c r="FL46" s="108"/>
      <c r="FM46" s="108"/>
      <c r="FN46" s="108"/>
      <c r="FO46" s="108"/>
      <c r="FP46" s="108"/>
      <c r="FQ46" s="108"/>
      <c r="FR46" s="108"/>
      <c r="FS46" s="108"/>
      <c r="FT46" s="108"/>
      <c r="FU46" s="108"/>
      <c r="FV46" s="108"/>
      <c r="FW46" s="108"/>
      <c r="FX46" s="108"/>
      <c r="FY46" s="108"/>
      <c r="FZ46" s="108"/>
      <c r="GA46" s="108"/>
      <c r="GB46" s="108"/>
      <c r="GC46" s="108"/>
      <c r="GD46" s="108"/>
      <c r="GE46" s="108"/>
      <c r="GF46" s="108"/>
      <c r="GG46" s="108"/>
      <c r="GH46" s="108"/>
      <c r="GI46" s="108"/>
      <c r="GJ46" s="108"/>
      <c r="GK46" s="108"/>
      <c r="GL46" s="108"/>
      <c r="GM46" s="108"/>
      <c r="GN46" s="108"/>
      <c r="GO46" s="108"/>
      <c r="GP46" s="108"/>
      <c r="GQ46" s="108"/>
      <c r="GR46" s="108"/>
      <c r="GS46" s="108"/>
    </row>
    <row r="47" spans="1:201" ht="15" x14ac:dyDescent="0.25">
      <c r="A47" s="108"/>
      <c r="B47" s="102" t="s">
        <v>107</v>
      </c>
      <c r="C47" s="108">
        <v>0.14102568165457988</v>
      </c>
      <c r="D47" s="108">
        <v>0.15419891741466255</v>
      </c>
      <c r="E47" s="108">
        <v>0.1559984673711744</v>
      </c>
      <c r="F47" s="108">
        <v>0.15618206581286434</v>
      </c>
      <c r="G47" s="108">
        <v>0.15872595721266003</v>
      </c>
      <c r="H47" s="108">
        <v>0.13305672852223069</v>
      </c>
      <c r="I47" s="108">
        <v>0.14431069890391293</v>
      </c>
      <c r="J47" s="108">
        <v>0.1536638689184382</v>
      </c>
      <c r="K47" s="108">
        <v>0.17256000502099053</v>
      </c>
      <c r="L47" s="108">
        <v>0.17478457988972662</v>
      </c>
      <c r="M47" s="108">
        <v>0.18700934610500022</v>
      </c>
      <c r="N47" s="108">
        <v>0.1954548300979122</v>
      </c>
      <c r="O47" s="108">
        <v>0.20431042531107294</v>
      </c>
      <c r="P47" s="108">
        <v>0.21777658043905365</v>
      </c>
      <c r="Q47" s="108">
        <v>0.1911106155531182</v>
      </c>
      <c r="R47" s="108">
        <v>0.24014093192330416</v>
      </c>
      <c r="S47" s="108">
        <v>0.24770253104994575</v>
      </c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108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  <c r="CH47" s="108"/>
      <c r="CI47" s="108"/>
      <c r="CJ47" s="108"/>
      <c r="CK47" s="108"/>
      <c r="CL47" s="108"/>
      <c r="CM47" s="108"/>
      <c r="CN47" s="108"/>
      <c r="CO47" s="108"/>
      <c r="CP47" s="108"/>
      <c r="CQ47" s="108"/>
      <c r="CR47" s="108"/>
      <c r="CS47" s="108"/>
      <c r="CT47" s="108"/>
      <c r="CU47" s="108"/>
      <c r="CV47" s="108"/>
      <c r="CW47" s="108"/>
      <c r="CX47" s="108"/>
      <c r="CY47" s="108"/>
      <c r="CZ47" s="108"/>
      <c r="DA47" s="108"/>
      <c r="DB47" s="108"/>
      <c r="DC47" s="108"/>
      <c r="DD47" s="108"/>
      <c r="DE47" s="108"/>
      <c r="DF47" s="108"/>
      <c r="DG47" s="108"/>
      <c r="DH47" s="108"/>
      <c r="DI47" s="108"/>
      <c r="DJ47" s="108"/>
      <c r="DK47" s="108"/>
      <c r="DL47" s="108"/>
      <c r="DM47" s="108"/>
      <c r="DN47" s="108"/>
      <c r="DO47" s="108"/>
      <c r="DP47" s="108"/>
      <c r="DQ47" s="108"/>
      <c r="DR47" s="108"/>
      <c r="DS47" s="108"/>
      <c r="DT47" s="108"/>
      <c r="DU47" s="108"/>
      <c r="DV47" s="108"/>
      <c r="DW47" s="108"/>
      <c r="DX47" s="108"/>
      <c r="DY47" s="108"/>
      <c r="DZ47" s="108"/>
      <c r="EA47" s="108"/>
      <c r="EB47" s="108"/>
      <c r="EC47" s="108"/>
      <c r="ED47" s="108"/>
      <c r="EE47" s="108"/>
      <c r="EF47" s="108"/>
      <c r="EG47" s="108"/>
      <c r="EH47" s="108"/>
      <c r="EI47" s="108"/>
      <c r="EJ47" s="108"/>
      <c r="EK47" s="108"/>
      <c r="EL47" s="108"/>
      <c r="EM47" s="108"/>
      <c r="EN47" s="108"/>
      <c r="EO47" s="108"/>
      <c r="EP47" s="108"/>
      <c r="EQ47" s="108"/>
      <c r="ER47" s="108"/>
      <c r="ES47" s="108"/>
      <c r="ET47" s="108"/>
      <c r="EU47" s="108"/>
      <c r="EV47" s="108"/>
      <c r="EW47" s="108"/>
      <c r="EX47" s="108"/>
      <c r="EY47" s="108"/>
      <c r="EZ47" s="108"/>
      <c r="FA47" s="108"/>
      <c r="FB47" s="108"/>
      <c r="FC47" s="108"/>
      <c r="FD47" s="108"/>
      <c r="FE47" s="108"/>
      <c r="FF47" s="108"/>
      <c r="FG47" s="108"/>
      <c r="FH47" s="108"/>
      <c r="FI47" s="108"/>
      <c r="FJ47" s="108"/>
      <c r="FK47" s="108"/>
      <c r="FL47" s="108"/>
      <c r="FM47" s="108"/>
      <c r="FN47" s="108"/>
      <c r="FO47" s="108"/>
      <c r="FP47" s="108"/>
      <c r="FQ47" s="108"/>
      <c r="FR47" s="108"/>
      <c r="FS47" s="108"/>
      <c r="FT47" s="108"/>
      <c r="FU47" s="108"/>
      <c r="FV47" s="108"/>
      <c r="FW47" s="108"/>
      <c r="FX47" s="108"/>
      <c r="FY47" s="108"/>
      <c r="FZ47" s="108"/>
      <c r="GA47" s="108"/>
      <c r="GB47" s="108"/>
      <c r="GC47" s="108"/>
      <c r="GD47" s="108"/>
      <c r="GE47" s="108"/>
      <c r="GF47" s="108"/>
      <c r="GG47" s="108"/>
      <c r="GH47" s="108"/>
      <c r="GI47" s="108"/>
      <c r="GJ47" s="108"/>
      <c r="GK47" s="108"/>
      <c r="GL47" s="108"/>
      <c r="GM47" s="108"/>
      <c r="GN47" s="108"/>
      <c r="GO47" s="108"/>
      <c r="GP47" s="108"/>
      <c r="GQ47" s="108"/>
      <c r="GR47" s="108"/>
      <c r="GS47" s="108"/>
    </row>
    <row r="48" spans="1:201" ht="15" x14ac:dyDescent="0.25">
      <c r="A48" s="108"/>
      <c r="B48" s="102" t="s">
        <v>108</v>
      </c>
      <c r="C48" s="108">
        <v>7.8160258827199361E-2</v>
      </c>
      <c r="D48" s="108">
        <v>7.1562441175371042E-2</v>
      </c>
      <c r="E48" s="108">
        <v>6.9907811736406616E-2</v>
      </c>
      <c r="F48" s="108">
        <v>7.1796974718235193E-2</v>
      </c>
      <c r="G48" s="108">
        <v>7.7807337448612887E-2</v>
      </c>
      <c r="H48" s="108">
        <v>6.7845322431839647E-2</v>
      </c>
      <c r="I48" s="108">
        <v>6.9269773587664452E-2</v>
      </c>
      <c r="J48" s="108">
        <v>6.6491612772730815E-2</v>
      </c>
      <c r="K48" s="108">
        <v>7.181775654648126E-2</v>
      </c>
      <c r="L48" s="108">
        <v>7.4838460826055914E-2</v>
      </c>
      <c r="M48" s="108">
        <v>7.8528170340864983E-2</v>
      </c>
      <c r="N48" s="108">
        <v>8.1620468425172329E-2</v>
      </c>
      <c r="O48" s="108">
        <v>7.5752147040066303E-2</v>
      </c>
      <c r="P48" s="108">
        <v>7.6411194205931704E-2</v>
      </c>
      <c r="Q48" s="108">
        <v>6.853805472309768E-2</v>
      </c>
      <c r="R48" s="108">
        <v>7.6518179886783375E-2</v>
      </c>
      <c r="S48" s="108">
        <v>9.3274162197035826E-2</v>
      </c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108"/>
      <c r="AK48" s="108"/>
      <c r="AL48" s="108"/>
      <c r="AM48" s="108"/>
      <c r="AN48" s="108"/>
      <c r="AO48" s="108"/>
      <c r="AP48" s="108"/>
      <c r="AQ48" s="108"/>
      <c r="AR48" s="108"/>
      <c r="AS48" s="108"/>
      <c r="AT48" s="108"/>
      <c r="AU48" s="108"/>
      <c r="AV48" s="108"/>
      <c r="AW48" s="108"/>
      <c r="AX48" s="108"/>
      <c r="AY48" s="108"/>
      <c r="AZ48" s="108"/>
      <c r="BA48" s="108"/>
      <c r="BB48" s="108"/>
      <c r="BC48" s="108"/>
      <c r="BD48" s="108"/>
      <c r="BE48" s="108"/>
      <c r="BF48" s="108"/>
      <c r="BG48" s="108"/>
      <c r="BH48" s="108"/>
      <c r="BI48" s="108"/>
      <c r="BJ48" s="108"/>
      <c r="BK48" s="108"/>
      <c r="BL48" s="108"/>
      <c r="BM48" s="108"/>
      <c r="BN48" s="108"/>
      <c r="BO48" s="108"/>
      <c r="BP48" s="108"/>
      <c r="BQ48" s="108"/>
      <c r="BR48" s="108"/>
      <c r="BS48" s="108"/>
      <c r="BT48" s="108"/>
      <c r="BU48" s="108"/>
      <c r="BV48" s="108"/>
      <c r="BW48" s="108"/>
      <c r="BX48" s="108"/>
      <c r="BY48" s="108"/>
      <c r="BZ48" s="108"/>
      <c r="CA48" s="108"/>
      <c r="CB48" s="108"/>
      <c r="CC48" s="108"/>
      <c r="CD48" s="108"/>
      <c r="CE48" s="108"/>
      <c r="CF48" s="108"/>
      <c r="CG48" s="108"/>
      <c r="CH48" s="108"/>
      <c r="CI48" s="108"/>
      <c r="CJ48" s="108"/>
      <c r="CK48" s="108"/>
      <c r="CL48" s="108"/>
      <c r="CM48" s="108"/>
      <c r="CN48" s="108"/>
      <c r="CO48" s="108"/>
      <c r="CP48" s="108"/>
      <c r="CQ48" s="108"/>
      <c r="CR48" s="108"/>
      <c r="CS48" s="108"/>
      <c r="CT48" s="108"/>
      <c r="CU48" s="108"/>
      <c r="CV48" s="108"/>
      <c r="CW48" s="108"/>
      <c r="CX48" s="108"/>
      <c r="CY48" s="108"/>
      <c r="CZ48" s="108"/>
      <c r="DA48" s="108"/>
      <c r="DB48" s="108"/>
      <c r="DC48" s="108"/>
      <c r="DD48" s="108"/>
      <c r="DE48" s="108"/>
      <c r="DF48" s="108"/>
      <c r="DG48" s="108"/>
      <c r="DH48" s="108"/>
      <c r="DI48" s="108"/>
      <c r="DJ48" s="108"/>
      <c r="DK48" s="108"/>
      <c r="DL48" s="108"/>
      <c r="DM48" s="108"/>
      <c r="DN48" s="108"/>
      <c r="DO48" s="108"/>
      <c r="DP48" s="108"/>
      <c r="DQ48" s="108"/>
      <c r="DR48" s="108"/>
      <c r="DS48" s="108"/>
      <c r="DT48" s="108"/>
      <c r="DU48" s="108"/>
      <c r="DV48" s="108"/>
      <c r="DW48" s="108"/>
      <c r="DX48" s="108"/>
      <c r="DY48" s="108"/>
      <c r="DZ48" s="108"/>
      <c r="EA48" s="108"/>
      <c r="EB48" s="108"/>
      <c r="EC48" s="108"/>
      <c r="ED48" s="108"/>
      <c r="EE48" s="108"/>
      <c r="EF48" s="108"/>
      <c r="EG48" s="108"/>
      <c r="EH48" s="108"/>
      <c r="EI48" s="108"/>
      <c r="EJ48" s="108"/>
      <c r="EK48" s="108"/>
      <c r="EL48" s="108"/>
      <c r="EM48" s="108"/>
      <c r="EN48" s="108"/>
      <c r="EO48" s="108"/>
      <c r="EP48" s="108"/>
      <c r="EQ48" s="108"/>
      <c r="ER48" s="108"/>
      <c r="ES48" s="108"/>
      <c r="ET48" s="108"/>
      <c r="EU48" s="108"/>
      <c r="EV48" s="108"/>
      <c r="EW48" s="108"/>
      <c r="EX48" s="108"/>
      <c r="EY48" s="108"/>
      <c r="EZ48" s="108"/>
      <c r="FA48" s="108"/>
      <c r="FB48" s="108"/>
      <c r="FC48" s="108"/>
      <c r="FD48" s="108"/>
      <c r="FE48" s="108"/>
      <c r="FF48" s="108"/>
      <c r="FG48" s="108"/>
      <c r="FH48" s="108"/>
      <c r="FI48" s="108"/>
      <c r="FJ48" s="108"/>
      <c r="FK48" s="108"/>
      <c r="FL48" s="108"/>
      <c r="FM48" s="108"/>
      <c r="FN48" s="108"/>
      <c r="FO48" s="108"/>
      <c r="FP48" s="108"/>
      <c r="FQ48" s="108"/>
      <c r="FR48" s="108"/>
      <c r="FS48" s="108"/>
      <c r="FT48" s="108"/>
      <c r="FU48" s="108"/>
      <c r="FV48" s="108"/>
      <c r="FW48" s="108"/>
      <c r="FX48" s="108"/>
      <c r="FY48" s="108"/>
      <c r="FZ48" s="108"/>
      <c r="GA48" s="108"/>
      <c r="GB48" s="108"/>
      <c r="GC48" s="108"/>
      <c r="GD48" s="108"/>
      <c r="GE48" s="108"/>
      <c r="GF48" s="108"/>
      <c r="GG48" s="108"/>
      <c r="GH48" s="108"/>
      <c r="GI48" s="108"/>
      <c r="GJ48" s="108"/>
      <c r="GK48" s="108"/>
      <c r="GL48" s="108"/>
      <c r="GM48" s="108"/>
      <c r="GN48" s="108"/>
      <c r="GO48" s="108"/>
      <c r="GP48" s="108"/>
      <c r="GQ48" s="108"/>
      <c r="GR48" s="108"/>
      <c r="GS48" s="108"/>
    </row>
    <row r="49" spans="1:201" ht="15" x14ac:dyDescent="0.25">
      <c r="A49" s="108"/>
      <c r="B49" s="104" t="s">
        <v>110</v>
      </c>
      <c r="C49" s="108">
        <v>9.2606685435666896E-3</v>
      </c>
      <c r="D49" s="108">
        <v>5.3516955329794121E-2</v>
      </c>
      <c r="E49" s="108">
        <v>9.8480840484336793E-2</v>
      </c>
      <c r="F49" s="108">
        <v>5.6237209144912183E-2</v>
      </c>
      <c r="G49" s="108">
        <v>2.20431585486069E-2</v>
      </c>
      <c r="H49" s="108">
        <v>3.5375411585392348E-2</v>
      </c>
      <c r="I49" s="108">
        <v>9.5867103339241228E-2</v>
      </c>
      <c r="J49" s="108">
        <v>0.11976048530505175</v>
      </c>
      <c r="K49" s="108">
        <v>4.5749486258727011E-2</v>
      </c>
      <c r="L49" s="108">
        <v>0.1410972066254573</v>
      </c>
      <c r="M49" s="108">
        <v>0.14618040559303197</v>
      </c>
      <c r="N49" s="108">
        <v>8.6012034289924988E-2</v>
      </c>
      <c r="O49" s="108">
        <v>2.1436451316391089E-2</v>
      </c>
      <c r="P49" s="108">
        <v>0.10949112668843668</v>
      </c>
      <c r="Q49" s="108">
        <v>9.1110441109474888E-2</v>
      </c>
      <c r="R49" s="108">
        <v>8.3722195436545799E-2</v>
      </c>
      <c r="S49" s="108">
        <v>-5.3774784674071062E-2</v>
      </c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108"/>
      <c r="AG49" s="108"/>
      <c r="AH49" s="108"/>
      <c r="AI49" s="108"/>
      <c r="AJ49" s="108"/>
      <c r="AK49" s="108"/>
      <c r="AL49" s="108"/>
      <c r="AM49" s="108"/>
      <c r="AN49" s="108"/>
      <c r="AO49" s="108"/>
      <c r="AP49" s="108"/>
      <c r="AQ49" s="108"/>
      <c r="AR49" s="108"/>
      <c r="AS49" s="108"/>
      <c r="AT49" s="108"/>
      <c r="AU49" s="108"/>
      <c r="AV49" s="108"/>
      <c r="AW49" s="108"/>
      <c r="AX49" s="108"/>
      <c r="AY49" s="108"/>
      <c r="AZ49" s="108"/>
      <c r="BA49" s="108"/>
      <c r="BB49" s="108"/>
      <c r="BC49" s="108"/>
      <c r="BD49" s="108"/>
      <c r="BE49" s="108"/>
      <c r="BF49" s="108"/>
      <c r="BG49" s="108"/>
      <c r="BH49" s="108"/>
      <c r="BI49" s="108"/>
      <c r="BJ49" s="108"/>
      <c r="BK49" s="108"/>
      <c r="BL49" s="108"/>
      <c r="BM49" s="108"/>
      <c r="BN49" s="108"/>
      <c r="BO49" s="108"/>
      <c r="BP49" s="108"/>
      <c r="BQ49" s="108"/>
      <c r="BR49" s="108"/>
      <c r="BS49" s="108"/>
      <c r="BT49" s="108"/>
      <c r="BU49" s="108"/>
      <c r="BV49" s="108"/>
      <c r="BW49" s="108"/>
      <c r="BX49" s="108"/>
      <c r="BY49" s="108"/>
      <c r="BZ49" s="108"/>
      <c r="CA49" s="108"/>
      <c r="CB49" s="108"/>
      <c r="CC49" s="108"/>
      <c r="CD49" s="108"/>
      <c r="CE49" s="108"/>
      <c r="CF49" s="108"/>
      <c r="CG49" s="108"/>
      <c r="CH49" s="108"/>
      <c r="CI49" s="108"/>
      <c r="CJ49" s="108"/>
      <c r="CK49" s="108"/>
      <c r="CL49" s="108"/>
      <c r="CM49" s="108"/>
      <c r="CN49" s="108"/>
      <c r="CO49" s="108"/>
      <c r="CP49" s="108"/>
      <c r="CQ49" s="108"/>
      <c r="CR49" s="108"/>
      <c r="CS49" s="108"/>
      <c r="CT49" s="108"/>
      <c r="CU49" s="108"/>
      <c r="CV49" s="108"/>
      <c r="CW49" s="108"/>
      <c r="CX49" s="108"/>
      <c r="CY49" s="108"/>
      <c r="CZ49" s="108"/>
      <c r="DA49" s="108"/>
      <c r="DB49" s="108"/>
      <c r="DC49" s="108"/>
      <c r="DD49" s="108"/>
      <c r="DE49" s="108"/>
      <c r="DF49" s="108"/>
      <c r="DG49" s="108"/>
      <c r="DH49" s="108"/>
      <c r="DI49" s="108"/>
      <c r="DJ49" s="108"/>
      <c r="DK49" s="108"/>
      <c r="DL49" s="108"/>
      <c r="DM49" s="108"/>
      <c r="DN49" s="108"/>
      <c r="DO49" s="108"/>
      <c r="DP49" s="108"/>
      <c r="DQ49" s="108"/>
      <c r="DR49" s="108"/>
      <c r="DS49" s="108"/>
      <c r="DT49" s="108"/>
      <c r="DU49" s="108"/>
      <c r="DV49" s="108"/>
      <c r="DW49" s="108"/>
      <c r="DX49" s="108"/>
      <c r="DY49" s="108"/>
      <c r="DZ49" s="108"/>
      <c r="EA49" s="108"/>
      <c r="EB49" s="108"/>
      <c r="EC49" s="108"/>
      <c r="ED49" s="108"/>
      <c r="EE49" s="108"/>
      <c r="EF49" s="108"/>
      <c r="EG49" s="108"/>
      <c r="EH49" s="108"/>
      <c r="EI49" s="108"/>
      <c r="EJ49" s="108"/>
      <c r="EK49" s="108"/>
      <c r="EL49" s="108"/>
      <c r="EM49" s="108"/>
      <c r="EN49" s="108"/>
      <c r="EO49" s="108"/>
      <c r="EP49" s="108"/>
      <c r="EQ49" s="108"/>
      <c r="ER49" s="108"/>
      <c r="ES49" s="108"/>
      <c r="ET49" s="108"/>
      <c r="EU49" s="108"/>
      <c r="EV49" s="108"/>
      <c r="EW49" s="108"/>
      <c r="EX49" s="108"/>
      <c r="EY49" s="108"/>
      <c r="EZ49" s="108"/>
      <c r="FA49" s="108"/>
      <c r="FB49" s="108"/>
      <c r="FC49" s="108"/>
      <c r="FD49" s="108"/>
      <c r="FE49" s="108"/>
      <c r="FF49" s="108"/>
      <c r="FG49" s="108"/>
      <c r="FH49" s="108"/>
      <c r="FI49" s="108"/>
      <c r="FJ49" s="108"/>
      <c r="FK49" s="108"/>
      <c r="FL49" s="108"/>
      <c r="FM49" s="108"/>
      <c r="FN49" s="108"/>
      <c r="FO49" s="108"/>
      <c r="FP49" s="108"/>
      <c r="FQ49" s="108"/>
      <c r="FR49" s="108"/>
      <c r="FS49" s="108"/>
      <c r="FT49" s="108"/>
      <c r="FU49" s="108"/>
      <c r="FV49" s="108"/>
      <c r="FW49" s="108"/>
      <c r="FX49" s="108"/>
      <c r="FY49" s="108"/>
      <c r="FZ49" s="108"/>
      <c r="GA49" s="108"/>
      <c r="GB49" s="108"/>
      <c r="GC49" s="108"/>
      <c r="GD49" s="108"/>
      <c r="GE49" s="108"/>
      <c r="GF49" s="108"/>
      <c r="GG49" s="108"/>
      <c r="GH49" s="108"/>
      <c r="GI49" s="108"/>
      <c r="GJ49" s="108"/>
      <c r="GK49" s="108"/>
      <c r="GL49" s="108"/>
      <c r="GM49" s="108"/>
      <c r="GN49" s="108"/>
      <c r="GO49" s="108"/>
      <c r="GP49" s="108"/>
      <c r="GQ49" s="108"/>
      <c r="GR49" s="108"/>
      <c r="GS49" s="108"/>
    </row>
    <row r="50" spans="1:201" ht="15" x14ac:dyDescent="0.25">
      <c r="A50" s="108"/>
      <c r="B50" s="101" t="s">
        <v>111</v>
      </c>
      <c r="C50" s="108">
        <v>1</v>
      </c>
      <c r="D50" s="108">
        <v>1</v>
      </c>
      <c r="E50" s="108">
        <v>1</v>
      </c>
      <c r="F50" s="108">
        <v>1</v>
      </c>
      <c r="G50" s="108">
        <v>1</v>
      </c>
      <c r="H50" s="108">
        <v>1</v>
      </c>
      <c r="I50" s="108">
        <v>1</v>
      </c>
      <c r="J50" s="108">
        <v>1</v>
      </c>
      <c r="K50" s="108">
        <v>1</v>
      </c>
      <c r="L50" s="108">
        <v>1</v>
      </c>
      <c r="M50" s="108">
        <v>1</v>
      </c>
      <c r="N50" s="108">
        <v>1</v>
      </c>
      <c r="O50" s="108">
        <v>1</v>
      </c>
      <c r="P50" s="108">
        <v>1</v>
      </c>
      <c r="Q50" s="108">
        <v>1</v>
      </c>
      <c r="R50" s="108">
        <v>1</v>
      </c>
      <c r="S50" s="108">
        <v>1</v>
      </c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8"/>
      <c r="AL50" s="108"/>
      <c r="AM50" s="108"/>
      <c r="AN50" s="108"/>
      <c r="AO50" s="108"/>
      <c r="AP50" s="108"/>
      <c r="AQ50" s="108"/>
      <c r="AR50" s="108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  <c r="BI50" s="108"/>
      <c r="BJ50" s="108"/>
      <c r="BK50" s="108"/>
      <c r="BL50" s="108"/>
      <c r="BM50" s="108"/>
      <c r="BN50" s="108"/>
      <c r="BO50" s="108"/>
      <c r="BP50" s="108"/>
      <c r="BQ50" s="108"/>
      <c r="BR50" s="108"/>
      <c r="BS50" s="108"/>
      <c r="BT50" s="108"/>
      <c r="BU50" s="108"/>
      <c r="BV50" s="108"/>
      <c r="BW50" s="108"/>
      <c r="BX50" s="108"/>
      <c r="BY50" s="108"/>
      <c r="BZ50" s="108"/>
      <c r="CA50" s="108"/>
      <c r="CB50" s="108"/>
      <c r="CC50" s="108"/>
      <c r="CD50" s="108"/>
      <c r="CE50" s="108"/>
      <c r="CF50" s="108"/>
      <c r="CG50" s="108"/>
      <c r="CH50" s="108"/>
      <c r="CI50" s="108"/>
      <c r="CJ50" s="108"/>
      <c r="CK50" s="108"/>
      <c r="CL50" s="108"/>
      <c r="CM50" s="108"/>
      <c r="CN50" s="108"/>
      <c r="CO50" s="108"/>
      <c r="CP50" s="108"/>
      <c r="CQ50" s="108"/>
      <c r="CR50" s="108"/>
      <c r="CS50" s="108"/>
      <c r="CT50" s="108"/>
      <c r="CU50" s="108"/>
      <c r="CV50" s="108"/>
      <c r="CW50" s="108"/>
      <c r="CX50" s="108"/>
      <c r="CY50" s="108"/>
      <c r="CZ50" s="108"/>
      <c r="DA50" s="108"/>
      <c r="DB50" s="108"/>
      <c r="DC50" s="108"/>
      <c r="DD50" s="108"/>
      <c r="DE50" s="108"/>
      <c r="DF50" s="108"/>
      <c r="DG50" s="108"/>
      <c r="DH50" s="108"/>
      <c r="DI50" s="108"/>
      <c r="DJ50" s="108"/>
      <c r="DK50" s="108"/>
      <c r="DL50" s="108"/>
      <c r="DM50" s="108"/>
      <c r="DN50" s="108"/>
      <c r="DO50" s="108"/>
      <c r="DP50" s="108"/>
      <c r="DQ50" s="108"/>
      <c r="DR50" s="108"/>
      <c r="DS50" s="108"/>
      <c r="DT50" s="108"/>
      <c r="DU50" s="108"/>
      <c r="DV50" s="108"/>
      <c r="DW50" s="108"/>
      <c r="DX50" s="108"/>
      <c r="DY50" s="108"/>
      <c r="DZ50" s="108"/>
      <c r="EA50" s="108"/>
      <c r="EB50" s="108"/>
      <c r="EC50" s="108"/>
      <c r="ED50" s="108"/>
      <c r="EE50" s="108"/>
      <c r="EF50" s="108"/>
      <c r="EG50" s="108"/>
      <c r="EH50" s="108"/>
      <c r="EI50" s="108"/>
      <c r="EJ50" s="108"/>
      <c r="EK50" s="108"/>
      <c r="EL50" s="108"/>
      <c r="EM50" s="108"/>
      <c r="EN50" s="108"/>
      <c r="EO50" s="108"/>
      <c r="EP50" s="108"/>
      <c r="EQ50" s="108"/>
      <c r="ER50" s="108"/>
      <c r="ES50" s="108"/>
      <c r="ET50" s="108"/>
      <c r="EU50" s="108"/>
      <c r="EV50" s="108"/>
      <c r="EW50" s="108"/>
      <c r="EX50" s="108"/>
      <c r="EY50" s="108"/>
      <c r="EZ50" s="108"/>
      <c r="FA50" s="108"/>
      <c r="FB50" s="108"/>
      <c r="FC50" s="108"/>
      <c r="FD50" s="108"/>
      <c r="FE50" s="108"/>
      <c r="FF50" s="108"/>
      <c r="FG50" s="108"/>
      <c r="FH50" s="108"/>
      <c r="FI50" s="108"/>
      <c r="FJ50" s="108"/>
      <c r="FK50" s="108"/>
      <c r="FL50" s="108"/>
      <c r="FM50" s="108"/>
      <c r="FN50" s="108"/>
      <c r="FO50" s="108"/>
      <c r="FP50" s="108"/>
      <c r="FQ50" s="108"/>
      <c r="FR50" s="108"/>
      <c r="FS50" s="108"/>
      <c r="FT50" s="108"/>
      <c r="FU50" s="108"/>
      <c r="FV50" s="108"/>
      <c r="FW50" s="108"/>
      <c r="FX50" s="108"/>
      <c r="FY50" s="108"/>
      <c r="FZ50" s="108"/>
      <c r="GA50" s="108"/>
      <c r="GB50" s="108"/>
      <c r="GC50" s="108"/>
      <c r="GD50" s="108"/>
      <c r="GE50" s="108"/>
      <c r="GF50" s="108"/>
      <c r="GG50" s="108"/>
      <c r="GH50" s="108"/>
      <c r="GI50" s="108"/>
      <c r="GJ50" s="108"/>
      <c r="GK50" s="108"/>
      <c r="GL50" s="108"/>
      <c r="GM50" s="108"/>
      <c r="GN50" s="108"/>
      <c r="GO50" s="108"/>
      <c r="GP50" s="108"/>
      <c r="GQ50" s="108"/>
      <c r="GR50" s="108"/>
      <c r="GS50" s="108"/>
    </row>
    <row r="51" spans="1:201" ht="15" x14ac:dyDescent="0.25">
      <c r="A51" s="110"/>
      <c r="B51" s="107"/>
      <c r="C51" s="110"/>
      <c r="D51" s="110"/>
      <c r="E51" s="110"/>
      <c r="F51" s="110"/>
      <c r="G51" s="111"/>
      <c r="H51" s="111"/>
      <c r="I51" s="111"/>
      <c r="J51" s="111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  <c r="CV51" s="111"/>
      <c r="CW51" s="111"/>
      <c r="CX51" s="111"/>
      <c r="CY51" s="111"/>
      <c r="CZ51" s="111"/>
      <c r="DA51" s="111"/>
      <c r="DB51" s="111"/>
      <c r="DC51" s="111"/>
      <c r="DD51" s="111"/>
      <c r="DE51" s="111"/>
      <c r="DF51" s="111"/>
      <c r="DG51" s="111"/>
      <c r="DH51" s="111"/>
      <c r="DI51" s="111"/>
      <c r="DJ51" s="111"/>
      <c r="DK51" s="111"/>
      <c r="DL51" s="111"/>
      <c r="DM51" s="111"/>
      <c r="DN51" s="111"/>
      <c r="DO51" s="111"/>
      <c r="DP51" s="111"/>
      <c r="DQ51" s="111"/>
      <c r="DR51" s="111"/>
      <c r="DS51" s="111"/>
      <c r="DT51" s="111"/>
      <c r="DU51" s="111"/>
      <c r="DV51" s="111"/>
      <c r="DW51" s="111"/>
      <c r="DX51" s="111"/>
      <c r="DY51" s="111"/>
      <c r="DZ51" s="111"/>
      <c r="EA51" s="111"/>
      <c r="EB51" s="111"/>
      <c r="EC51" s="111"/>
      <c r="ED51" s="111"/>
      <c r="EE51" s="111"/>
      <c r="EF51" s="111"/>
      <c r="EG51" s="111"/>
      <c r="EH51" s="111"/>
      <c r="EI51" s="111"/>
      <c r="EJ51" s="111"/>
      <c r="EK51" s="111"/>
      <c r="EL51" s="111"/>
      <c r="EM51" s="111"/>
      <c r="EN51" s="111"/>
      <c r="EO51" s="111"/>
      <c r="EP51" s="111"/>
      <c r="EQ51" s="111"/>
      <c r="ER51" s="111"/>
      <c r="ES51" s="111"/>
      <c r="ET51" s="111"/>
      <c r="EU51" s="111"/>
      <c r="EV51" s="111"/>
      <c r="EW51" s="111"/>
      <c r="EX51" s="111"/>
      <c r="EY51" s="111"/>
      <c r="EZ51" s="111"/>
      <c r="FA51" s="111"/>
      <c r="FB51" s="111"/>
      <c r="FC51" s="111"/>
      <c r="FD51" s="111"/>
      <c r="FE51" s="111"/>
      <c r="FF51" s="111"/>
      <c r="FG51" s="111"/>
      <c r="FH51" s="111"/>
      <c r="FI51" s="111"/>
      <c r="FJ51" s="111"/>
      <c r="FK51" s="111"/>
      <c r="FL51" s="111"/>
      <c r="FM51" s="111"/>
      <c r="FN51" s="111"/>
      <c r="FO51" s="111"/>
      <c r="FP51" s="111"/>
      <c r="FQ51" s="111"/>
      <c r="FR51" s="111"/>
      <c r="FS51" s="111"/>
      <c r="FT51" s="111"/>
      <c r="FU51" s="111"/>
      <c r="FV51" s="111"/>
      <c r="FW51" s="111"/>
      <c r="FX51" s="111"/>
      <c r="FY51" s="111"/>
      <c r="FZ51" s="111"/>
      <c r="GA51" s="111"/>
      <c r="GB51" s="111"/>
      <c r="GC51" s="111"/>
      <c r="GD51" s="111"/>
      <c r="GE51" s="111"/>
      <c r="GF51" s="111"/>
      <c r="GG51" s="111"/>
      <c r="GH51" s="111"/>
      <c r="GI51" s="111"/>
      <c r="GJ51" s="111"/>
      <c r="GK51" s="111"/>
      <c r="GL51" s="111"/>
      <c r="GM51" s="111"/>
      <c r="GN51" s="111"/>
      <c r="GO51" s="111"/>
      <c r="GP51" s="111"/>
      <c r="GQ51" s="111"/>
      <c r="GR51" s="111"/>
      <c r="GS51" s="111"/>
    </row>
    <row r="52" spans="1:201" ht="15" x14ac:dyDescent="0.25">
      <c r="A52" s="111"/>
      <c r="B52" s="112"/>
      <c r="C52"/>
      <c r="D52"/>
    </row>
    <row r="53" spans="1:201" ht="15" x14ac:dyDescent="0.25">
      <c r="A53" s="111"/>
      <c r="B53" s="111"/>
    </row>
    <row r="54" spans="1:201" ht="15" x14ac:dyDescent="0.25">
      <c r="A54" s="111"/>
      <c r="B54" s="111"/>
    </row>
    <row r="55" spans="1:201" ht="15" x14ac:dyDescent="0.25">
      <c r="A55" s="111"/>
      <c r="B55" s="111"/>
    </row>
    <row r="56" spans="1:201" ht="15" x14ac:dyDescent="0.25">
      <c r="A56" s="108"/>
      <c r="B56" s="109"/>
    </row>
    <row r="57" spans="1:201" ht="15" x14ac:dyDescent="0.25">
      <c r="A57" s="108"/>
      <c r="B57" s="108"/>
    </row>
    <row r="58" spans="1:201" ht="15" x14ac:dyDescent="0.25">
      <c r="A58" s="108"/>
      <c r="B58" s="108"/>
    </row>
    <row r="59" spans="1:201" ht="15" x14ac:dyDescent="0.25">
      <c r="A59" s="108"/>
      <c r="B59" s="108"/>
    </row>
    <row r="60" spans="1:201" ht="15" x14ac:dyDescent="0.25"/>
    <row r="61" spans="1:201" ht="15" x14ac:dyDescent="0.25">
      <c r="A61" s="113"/>
      <c r="B61" s="113"/>
    </row>
    <row r="62" spans="1:201" ht="15" x14ac:dyDescent="0.25">
      <c r="A62" s="114"/>
      <c r="B62" s="1"/>
    </row>
    <row r="63" spans="1:201" ht="15" x14ac:dyDescent="0.25">
      <c r="A63" s="100"/>
      <c r="B63" s="101"/>
    </row>
    <row r="64" spans="1:201" ht="15" x14ac:dyDescent="0.25">
      <c r="A64" s="3"/>
      <c r="B64" s="2"/>
    </row>
    <row r="65" spans="1:2" s="90" customFormat="1" ht="12.75" x14ac:dyDescent="0.2">
      <c r="A65" s="3"/>
      <c r="B65" s="2"/>
    </row>
    <row r="66" spans="1:2" s="90" customFormat="1" ht="12.75" x14ac:dyDescent="0.2">
      <c r="A66" s="3"/>
      <c r="B66" s="2"/>
    </row>
    <row r="67" spans="1:2" s="90" customFormat="1" ht="12.75" x14ac:dyDescent="0.2">
      <c r="A67" s="100"/>
      <c r="B67" s="101"/>
    </row>
    <row r="68" spans="1:2" s="90" customFormat="1" ht="12.75" x14ac:dyDescent="0.2">
      <c r="A68" s="3"/>
      <c r="B68" s="2"/>
    </row>
    <row r="69" spans="1:2" s="90" customFormat="1" ht="12.75" x14ac:dyDescent="0.2">
      <c r="A69" s="3"/>
      <c r="B69" s="2"/>
    </row>
    <row r="70" spans="1:2" s="90" customFormat="1" ht="12.75" x14ac:dyDescent="0.2">
      <c r="A70" s="3"/>
      <c r="B70" s="2"/>
    </row>
    <row r="71" spans="1:2" s="90" customFormat="1" ht="12.75" x14ac:dyDescent="0.2">
      <c r="A71" s="108"/>
      <c r="B71" s="109"/>
    </row>
    <row r="72" spans="1:2" s="90" customFormat="1" ht="12.75" x14ac:dyDescent="0.2">
      <c r="A72" s="108"/>
      <c r="B72" s="108"/>
    </row>
    <row r="73" spans="1:2" s="90" customFormat="1" ht="12.75" x14ac:dyDescent="0.2">
      <c r="A73" s="108"/>
      <c r="B73" s="108"/>
    </row>
    <row r="74" spans="1:2" s="90" customFormat="1" ht="12.75" x14ac:dyDescent="0.2">
      <c r="A74" s="108"/>
      <c r="B74" s="108"/>
    </row>
    <row r="75" spans="1:2" s="90" customFormat="1" ht="12.75" x14ac:dyDescent="0.2">
      <c r="A75" s="111"/>
      <c r="B75" s="112"/>
    </row>
    <row r="76" spans="1:2" s="90" customFormat="1" ht="12.75" x14ac:dyDescent="0.2">
      <c r="A76" s="111"/>
      <c r="B76" s="111"/>
    </row>
    <row r="77" spans="1:2" s="90" customFormat="1" ht="12.75" x14ac:dyDescent="0.2">
      <c r="A77" s="111"/>
      <c r="B77" s="111"/>
    </row>
    <row r="78" spans="1:2" s="90" customFormat="1" ht="12.75" x14ac:dyDescent="0.2">
      <c r="A78" s="111"/>
      <c r="B78" s="111"/>
    </row>
    <row r="79" spans="1:2" s="90" customFormat="1" ht="12.75" x14ac:dyDescent="0.2">
      <c r="A79" s="111"/>
      <c r="B79" s="112"/>
    </row>
    <row r="80" spans="1:2" s="90" customFormat="1" ht="12.75" x14ac:dyDescent="0.2">
      <c r="A80" s="111"/>
      <c r="B80" s="111"/>
    </row>
    <row r="81" spans="1:201" ht="15" x14ac:dyDescent="0.25">
      <c r="A81" s="111"/>
      <c r="B81" s="111"/>
    </row>
    <row r="82" spans="1:201" ht="15" x14ac:dyDescent="0.25">
      <c r="A82" s="111"/>
      <c r="B82" s="111"/>
    </row>
    <row r="83" spans="1:201" ht="15" x14ac:dyDescent="0.25">
      <c r="A83" s="108"/>
      <c r="B83" s="109"/>
    </row>
    <row r="84" spans="1:201" ht="15" x14ac:dyDescent="0.25">
      <c r="A84" s="108"/>
      <c r="B84" s="108"/>
    </row>
    <row r="85" spans="1:201" ht="15" x14ac:dyDescent="0.25">
      <c r="A85" s="108"/>
      <c r="B85" s="108"/>
    </row>
    <row r="86" spans="1:201" ht="15" x14ac:dyDescent="0.25">
      <c r="A86" s="108"/>
      <c r="B86" s="108"/>
    </row>
    <row r="87" spans="1:201" ht="15" x14ac:dyDescent="0.25"/>
    <row r="88" spans="1:201" ht="15" x14ac:dyDescent="0.25">
      <c r="A88" s="113"/>
      <c r="B88" s="11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</row>
    <row r="89" spans="1:201" ht="15" x14ac:dyDescent="0.25">
      <c r="A89" s="114"/>
      <c r="B89" s="1"/>
    </row>
    <row r="90" spans="1:201" ht="15" x14ac:dyDescent="0.25">
      <c r="A90" s="100"/>
      <c r="B90" s="101"/>
    </row>
    <row r="91" spans="1:201" ht="15" x14ac:dyDescent="0.25">
      <c r="A91" s="3"/>
      <c r="B91" s="2"/>
    </row>
    <row r="92" spans="1:201" ht="15" x14ac:dyDescent="0.25">
      <c r="A92" s="3"/>
      <c r="B92" s="2"/>
    </row>
    <row r="93" spans="1:201" ht="15" x14ac:dyDescent="0.25">
      <c r="A93" s="3"/>
      <c r="B93" s="2"/>
    </row>
    <row r="94" spans="1:201" ht="15" x14ac:dyDescent="0.25">
      <c r="A94" s="100"/>
      <c r="B94" s="101"/>
    </row>
    <row r="95" spans="1:201" ht="15" x14ac:dyDescent="0.25">
      <c r="A95" s="3"/>
      <c r="B95" s="2"/>
    </row>
    <row r="96" spans="1:201" ht="15" x14ac:dyDescent="0.25">
      <c r="A96" s="3"/>
      <c r="B96" s="2"/>
    </row>
    <row r="97" spans="1:2" s="90" customFormat="1" ht="12.75" x14ac:dyDescent="0.2">
      <c r="A97" s="3"/>
      <c r="B97" s="2"/>
    </row>
    <row r="98" spans="1:2" s="90" customFormat="1" ht="12.75" x14ac:dyDescent="0.2">
      <c r="A98" s="108"/>
      <c r="B98" s="109"/>
    </row>
    <row r="99" spans="1:2" s="90" customFormat="1" ht="12.75" x14ac:dyDescent="0.2">
      <c r="A99" s="108"/>
      <c r="B99" s="108"/>
    </row>
    <row r="100" spans="1:2" s="90" customFormat="1" ht="12.75" x14ac:dyDescent="0.2">
      <c r="A100" s="108"/>
      <c r="B100" s="108"/>
    </row>
    <row r="101" spans="1:2" s="90" customFormat="1" ht="12.75" x14ac:dyDescent="0.2">
      <c r="A101" s="108"/>
      <c r="B101" s="108"/>
    </row>
    <row r="102" spans="1:2" s="90" customFormat="1" ht="12.75" x14ac:dyDescent="0.2">
      <c r="A102" s="111"/>
      <c r="B102" s="112"/>
    </row>
    <row r="103" spans="1:2" s="90" customFormat="1" ht="12.75" x14ac:dyDescent="0.2">
      <c r="A103" s="111"/>
      <c r="B103" s="111"/>
    </row>
    <row r="104" spans="1:2" s="90" customFormat="1" ht="12.75" x14ac:dyDescent="0.2">
      <c r="A104" s="111"/>
      <c r="B104" s="111"/>
    </row>
    <row r="105" spans="1:2" s="90" customFormat="1" ht="12.75" x14ac:dyDescent="0.2">
      <c r="A105" s="111"/>
      <c r="B105" s="111"/>
    </row>
    <row r="106" spans="1:2" s="90" customFormat="1" ht="12.75" x14ac:dyDescent="0.2">
      <c r="A106" s="111"/>
      <c r="B106" s="112"/>
    </row>
    <row r="107" spans="1:2" s="90" customFormat="1" ht="12.75" x14ac:dyDescent="0.2">
      <c r="A107" s="111"/>
      <c r="B107" s="111"/>
    </row>
    <row r="108" spans="1:2" s="90" customFormat="1" ht="12.75" x14ac:dyDescent="0.2">
      <c r="A108" s="111"/>
      <c r="B108" s="111"/>
    </row>
    <row r="109" spans="1:2" s="90" customFormat="1" ht="12.75" x14ac:dyDescent="0.2">
      <c r="A109" s="111"/>
      <c r="B109" s="111"/>
    </row>
    <row r="110" spans="1:2" s="90" customFormat="1" ht="12.75" x14ac:dyDescent="0.2">
      <c r="A110" s="108"/>
      <c r="B110" s="109"/>
    </row>
    <row r="111" spans="1:2" s="90" customFormat="1" ht="12.75" x14ac:dyDescent="0.2">
      <c r="A111" s="108"/>
      <c r="B111" s="108"/>
    </row>
    <row r="112" spans="1:2" s="90" customFormat="1" ht="12.75" x14ac:dyDescent="0.2">
      <c r="A112" s="108"/>
      <c r="B112" s="108"/>
    </row>
    <row r="113" spans="1:2" s="90" customFormat="1" ht="12.75" x14ac:dyDescent="0.2">
      <c r="A113" s="108"/>
      <c r="B113" s="108"/>
    </row>
    <row r="114" spans="1:2" s="90" customFormat="1" ht="12.75" x14ac:dyDescent="0.2"/>
    <row r="115" spans="1:2" s="90" customFormat="1" ht="12.75" x14ac:dyDescent="0.2">
      <c r="A115" s="113"/>
      <c r="B115" s="113"/>
    </row>
    <row r="116" spans="1:2" s="90" customFormat="1" ht="12.75" x14ac:dyDescent="0.2">
      <c r="A116" s="114"/>
      <c r="B116" s="1"/>
    </row>
    <row r="117" spans="1:2" s="90" customFormat="1" ht="12.75" x14ac:dyDescent="0.2">
      <c r="A117" s="100"/>
      <c r="B117" s="101"/>
    </row>
    <row r="118" spans="1:2" s="90" customFormat="1" ht="12.75" x14ac:dyDescent="0.2">
      <c r="A118" s="3"/>
      <c r="B118" s="2"/>
    </row>
    <row r="119" spans="1:2" s="90" customFormat="1" ht="12.75" x14ac:dyDescent="0.2">
      <c r="A119" s="3"/>
      <c r="B119" s="2"/>
    </row>
    <row r="120" spans="1:2" s="90" customFormat="1" ht="12.75" x14ac:dyDescent="0.2">
      <c r="A120" s="3"/>
      <c r="B120" s="2"/>
    </row>
    <row r="121" spans="1:2" s="90" customFormat="1" ht="12.75" x14ac:dyDescent="0.2">
      <c r="A121" s="100"/>
      <c r="B121" s="101"/>
    </row>
    <row r="122" spans="1:2" s="90" customFormat="1" ht="12.75" x14ac:dyDescent="0.2">
      <c r="A122" s="3"/>
      <c r="B122" s="2"/>
    </row>
    <row r="123" spans="1:2" s="90" customFormat="1" ht="12.75" x14ac:dyDescent="0.2">
      <c r="A123" s="3"/>
      <c r="B123" s="2"/>
    </row>
    <row r="124" spans="1:2" s="90" customFormat="1" ht="12.75" x14ac:dyDescent="0.2">
      <c r="A124" s="3"/>
      <c r="B124" s="2"/>
    </row>
    <row r="125" spans="1:2" s="90" customFormat="1" ht="12.75" x14ac:dyDescent="0.2">
      <c r="A125" s="108"/>
      <c r="B125" s="109"/>
    </row>
    <row r="126" spans="1:2" s="90" customFormat="1" ht="12.75" x14ac:dyDescent="0.2">
      <c r="A126" s="108"/>
      <c r="B126" s="108"/>
    </row>
    <row r="127" spans="1:2" s="90" customFormat="1" ht="12.75" x14ac:dyDescent="0.2">
      <c r="A127" s="108"/>
      <c r="B127" s="108"/>
    </row>
    <row r="128" spans="1:2" s="90" customFormat="1" ht="12.75" x14ac:dyDescent="0.2">
      <c r="A128" s="108"/>
      <c r="B128" s="108"/>
    </row>
    <row r="129" spans="1:2" s="90" customFormat="1" ht="12.75" x14ac:dyDescent="0.2">
      <c r="A129" s="111"/>
      <c r="B129" s="112"/>
    </row>
    <row r="130" spans="1:2" s="90" customFormat="1" ht="12.75" x14ac:dyDescent="0.2">
      <c r="A130" s="111"/>
      <c r="B130" s="111"/>
    </row>
    <row r="131" spans="1:2" s="90" customFormat="1" ht="12.75" x14ac:dyDescent="0.2">
      <c r="A131" s="111"/>
      <c r="B131" s="111"/>
    </row>
    <row r="132" spans="1:2" s="90" customFormat="1" ht="12.75" x14ac:dyDescent="0.2">
      <c r="A132" s="111"/>
      <c r="B132" s="111"/>
    </row>
    <row r="133" spans="1:2" s="90" customFormat="1" ht="12.75" x14ac:dyDescent="0.2">
      <c r="A133" s="111"/>
      <c r="B133" s="112"/>
    </row>
    <row r="134" spans="1:2" s="90" customFormat="1" ht="12.75" x14ac:dyDescent="0.2">
      <c r="A134" s="111"/>
      <c r="B134" s="111"/>
    </row>
    <row r="135" spans="1:2" s="90" customFormat="1" ht="12.75" x14ac:dyDescent="0.2">
      <c r="A135" s="111"/>
      <c r="B135" s="111"/>
    </row>
    <row r="136" spans="1:2" s="90" customFormat="1" ht="12.75" x14ac:dyDescent="0.2">
      <c r="A136" s="111"/>
      <c r="B136" s="111"/>
    </row>
    <row r="137" spans="1:2" s="90" customFormat="1" ht="12.75" x14ac:dyDescent="0.2">
      <c r="A137" s="108"/>
      <c r="B137" s="109"/>
    </row>
    <row r="138" spans="1:2" s="90" customFormat="1" ht="12.75" x14ac:dyDescent="0.2">
      <c r="A138" s="108"/>
      <c r="B138" s="108"/>
    </row>
    <row r="139" spans="1:2" s="90" customFormat="1" ht="12.75" x14ac:dyDescent="0.2">
      <c r="A139" s="108"/>
      <c r="B139" s="108"/>
    </row>
    <row r="140" spans="1:2" s="90" customFormat="1" ht="12.75" x14ac:dyDescent="0.2">
      <c r="A140" s="108"/>
      <c r="B140" s="108"/>
    </row>
    <row r="141" spans="1:2" s="90" customFormat="1" ht="12.75" x14ac:dyDescent="0.2"/>
    <row r="142" spans="1:2" s="90" customFormat="1" ht="12.75" x14ac:dyDescent="0.2">
      <c r="A142" s="113"/>
      <c r="B142" s="113"/>
    </row>
    <row r="143" spans="1:2" s="90" customFormat="1" ht="12.75" x14ac:dyDescent="0.2">
      <c r="A143" s="114"/>
      <c r="B143" s="1"/>
    </row>
    <row r="144" spans="1:2" s="90" customFormat="1" ht="12.75" x14ac:dyDescent="0.2">
      <c r="A144" s="100"/>
      <c r="B144" s="101"/>
    </row>
    <row r="145" spans="1:2" s="90" customFormat="1" ht="12.75" x14ac:dyDescent="0.2">
      <c r="A145" s="3"/>
      <c r="B145" s="2"/>
    </row>
    <row r="146" spans="1:2" s="90" customFormat="1" ht="12.75" x14ac:dyDescent="0.2">
      <c r="A146" s="3"/>
      <c r="B146" s="2"/>
    </row>
    <row r="147" spans="1:2" s="90" customFormat="1" ht="12.75" x14ac:dyDescent="0.2">
      <c r="A147" s="3"/>
      <c r="B147" s="2"/>
    </row>
    <row r="148" spans="1:2" s="90" customFormat="1" ht="12.75" x14ac:dyDescent="0.2">
      <c r="A148" s="100"/>
      <c r="B148" s="101"/>
    </row>
    <row r="149" spans="1:2" s="90" customFormat="1" ht="12.75" x14ac:dyDescent="0.2">
      <c r="A149" s="3"/>
      <c r="B149" s="2"/>
    </row>
    <row r="150" spans="1:2" s="90" customFormat="1" ht="12.75" x14ac:dyDescent="0.2">
      <c r="A150" s="3"/>
      <c r="B150" s="2"/>
    </row>
    <row r="151" spans="1:2" s="90" customFormat="1" ht="12.75" x14ac:dyDescent="0.2">
      <c r="A151" s="3"/>
      <c r="B151" s="2"/>
    </row>
    <row r="152" spans="1:2" s="90" customFormat="1" ht="12.75" x14ac:dyDescent="0.2">
      <c r="A152" s="108"/>
      <c r="B152" s="109"/>
    </row>
    <row r="153" spans="1:2" s="90" customFormat="1" ht="12.75" x14ac:dyDescent="0.2">
      <c r="A153" s="108"/>
      <c r="B153" s="108"/>
    </row>
    <row r="154" spans="1:2" s="90" customFormat="1" ht="12.75" x14ac:dyDescent="0.2">
      <c r="A154" s="108"/>
      <c r="B154" s="108"/>
    </row>
    <row r="155" spans="1:2" s="90" customFormat="1" ht="12.75" x14ac:dyDescent="0.2">
      <c r="A155" s="108"/>
      <c r="B155" s="108"/>
    </row>
    <row r="156" spans="1:2" s="90" customFormat="1" ht="12.75" x14ac:dyDescent="0.2">
      <c r="A156" s="111"/>
      <c r="B156" s="112"/>
    </row>
    <row r="157" spans="1:2" s="90" customFormat="1" ht="12.75" x14ac:dyDescent="0.2">
      <c r="A157" s="111"/>
      <c r="B157" s="111"/>
    </row>
    <row r="158" spans="1:2" s="90" customFormat="1" ht="12.75" x14ac:dyDescent="0.2">
      <c r="A158" s="111"/>
      <c r="B158" s="111"/>
    </row>
    <row r="159" spans="1:2" s="90" customFormat="1" ht="12.75" x14ac:dyDescent="0.2">
      <c r="A159" s="111"/>
      <c r="B159" s="111"/>
    </row>
    <row r="160" spans="1:2" s="90" customFormat="1" ht="12.75" x14ac:dyDescent="0.2">
      <c r="A160" s="111"/>
      <c r="B160" s="112"/>
    </row>
    <row r="161" spans="1:2" s="90" customFormat="1" ht="12.75" x14ac:dyDescent="0.2">
      <c r="A161" s="111"/>
      <c r="B161" s="111"/>
    </row>
    <row r="162" spans="1:2" s="90" customFormat="1" ht="12.75" x14ac:dyDescent="0.2">
      <c r="A162" s="111"/>
      <c r="B162" s="111"/>
    </row>
    <row r="163" spans="1:2" s="90" customFormat="1" ht="12.75" x14ac:dyDescent="0.2">
      <c r="A163" s="111"/>
      <c r="B163" s="111"/>
    </row>
    <row r="164" spans="1:2" s="90" customFormat="1" ht="12.75" x14ac:dyDescent="0.2">
      <c r="A164" s="108"/>
      <c r="B164" s="109"/>
    </row>
    <row r="165" spans="1:2" s="90" customFormat="1" ht="12.75" x14ac:dyDescent="0.2">
      <c r="A165" s="108"/>
      <c r="B165" s="108"/>
    </row>
    <row r="166" spans="1:2" s="90" customFormat="1" ht="12.75" x14ac:dyDescent="0.2">
      <c r="A166" s="108"/>
      <c r="B166" s="108"/>
    </row>
    <row r="167" spans="1:2" s="90" customFormat="1" ht="12.75" x14ac:dyDescent="0.2">
      <c r="A167" s="108"/>
      <c r="B167" s="108"/>
    </row>
  </sheetData>
  <mergeCells count="8">
    <mergeCell ref="O2:R2"/>
    <mergeCell ref="O27:R27"/>
    <mergeCell ref="C2:F2"/>
    <mergeCell ref="C27:F27"/>
    <mergeCell ref="K27:N27"/>
    <mergeCell ref="G27:I27"/>
    <mergeCell ref="G2:I2"/>
    <mergeCell ref="K2:N2"/>
  </mergeCells>
  <phoneticPr fontId="17" type="noConversion"/>
  <printOptions horizontalCentered="1" gridLines="1" gridLinesSet="0"/>
  <pageMargins left="0" right="0" top="0.78740157480314965" bottom="0.59055118110236227" header="0.51181102362204722" footer="0.31496062992125984"/>
  <pageSetup paperSize="9" scale="66" orientation="landscape" blackAndWhite="1" r:id="rId1"/>
  <headerFooter alignWithMargins="0">
    <oddHeader>&amp;L&amp;F&amp;C&amp;A&amp;R&amp;D</oddHeader>
    <oddFooter>Page &amp;P of &amp;N</oddFooter>
  </headerFooter>
  <rowBreaks count="1" manualBreakCount="1">
    <brk id="26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2:AD37"/>
  <sheetViews>
    <sheetView workbookViewId="0">
      <pane xSplit="2" ySplit="4" topLeftCell="T5" activePane="bottomRight" state="frozen"/>
      <selection pane="topRight" activeCell="C1" sqref="C1"/>
      <selection pane="bottomLeft" activeCell="A5" sqref="A5"/>
      <selection pane="bottomRight" activeCell="AC1" sqref="AC1:AD1048576"/>
    </sheetView>
  </sheetViews>
  <sheetFormatPr defaultRowHeight="15" x14ac:dyDescent="0.25"/>
  <cols>
    <col min="1" max="1" width="35.85546875" customWidth="1"/>
    <col min="2" max="2" width="6.7109375" customWidth="1"/>
    <col min="3" max="8" width="7.5703125" customWidth="1"/>
    <col min="9" max="9" width="8.140625" customWidth="1"/>
    <col min="10" max="11" width="7.5703125" customWidth="1"/>
    <col min="12" max="12" width="8.140625" customWidth="1"/>
    <col min="13" max="14" width="8" customWidth="1"/>
    <col min="15" max="15" width="8.140625" customWidth="1"/>
    <col min="16" max="16" width="8" customWidth="1"/>
    <col min="17" max="20" width="7.85546875" customWidth="1"/>
    <col min="21" max="21" width="8" customWidth="1"/>
    <col min="22" max="22" width="7.85546875" customWidth="1"/>
    <col min="23" max="23" width="7.7109375" customWidth="1"/>
    <col min="24" max="26" width="8" customWidth="1"/>
    <col min="27" max="28" width="8.140625" customWidth="1"/>
    <col min="29" max="29" width="7.5703125" customWidth="1"/>
  </cols>
  <sheetData>
    <row r="2" spans="1:30" x14ac:dyDescent="0.25"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t="s">
        <v>38</v>
      </c>
      <c r="K2" t="s">
        <v>39</v>
      </c>
      <c r="L2" t="s">
        <v>40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R2" t="s">
        <v>46</v>
      </c>
      <c r="S2" t="s">
        <v>47</v>
      </c>
      <c r="T2" t="s">
        <v>48</v>
      </c>
      <c r="U2" t="s">
        <v>49</v>
      </c>
      <c r="V2" t="s">
        <v>50</v>
      </c>
      <c r="W2" t="s">
        <v>51</v>
      </c>
      <c r="X2" t="s">
        <v>52</v>
      </c>
      <c r="Y2" t="s">
        <v>53</v>
      </c>
      <c r="Z2" t="s">
        <v>54</v>
      </c>
      <c r="AA2" t="s">
        <v>55</v>
      </c>
      <c r="AB2" t="s">
        <v>56</v>
      </c>
    </row>
    <row r="3" spans="1:30" s="8" customFormat="1" x14ac:dyDescent="0.25">
      <c r="C3" s="122">
        <v>2008</v>
      </c>
      <c r="D3" s="122"/>
      <c r="E3" s="122"/>
      <c r="F3" s="122"/>
      <c r="G3" s="122">
        <v>2009</v>
      </c>
      <c r="H3" s="122"/>
      <c r="I3" s="122"/>
      <c r="J3" s="122"/>
      <c r="K3" s="122">
        <v>2010</v>
      </c>
      <c r="L3" s="122"/>
      <c r="M3" s="122"/>
      <c r="N3" s="122"/>
      <c r="O3" s="122">
        <v>2011</v>
      </c>
      <c r="P3" s="122"/>
      <c r="Q3" s="122"/>
      <c r="R3" s="122"/>
      <c r="S3" s="122">
        <v>2012</v>
      </c>
      <c r="T3" s="122"/>
      <c r="U3" s="122"/>
      <c r="V3" s="122"/>
      <c r="W3" s="122">
        <v>2013</v>
      </c>
      <c r="X3" s="122"/>
      <c r="Y3" s="122"/>
      <c r="Z3" s="122"/>
      <c r="AA3" s="122">
        <v>2014</v>
      </c>
      <c r="AB3" s="122"/>
    </row>
    <row r="4" spans="1:30" ht="15.75" thickBot="1" x14ac:dyDescent="0.3">
      <c r="C4" s="5" t="s">
        <v>57</v>
      </c>
      <c r="D4" s="5" t="s">
        <v>58</v>
      </c>
      <c r="E4" s="5" t="s">
        <v>59</v>
      </c>
      <c r="F4" s="5" t="s">
        <v>60</v>
      </c>
      <c r="G4" s="5" t="s">
        <v>57</v>
      </c>
      <c r="H4" s="5" t="s">
        <v>58</v>
      </c>
      <c r="I4" s="5" t="s">
        <v>59</v>
      </c>
      <c r="J4" s="5" t="s">
        <v>60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57</v>
      </c>
      <c r="P4" s="5" t="s">
        <v>58</v>
      </c>
      <c r="Q4" s="5" t="s">
        <v>59</v>
      </c>
      <c r="R4" s="5" t="s">
        <v>60</v>
      </c>
      <c r="S4" s="5" t="s">
        <v>57</v>
      </c>
      <c r="T4" s="5" t="s">
        <v>58</v>
      </c>
      <c r="U4" s="5" t="s">
        <v>59</v>
      </c>
      <c r="V4" s="5" t="s">
        <v>60</v>
      </c>
      <c r="W4" s="5" t="s">
        <v>57</v>
      </c>
      <c r="X4" s="5" t="s">
        <v>58</v>
      </c>
      <c r="Y4" s="5" t="s">
        <v>59</v>
      </c>
      <c r="Z4" s="5" t="s">
        <v>60</v>
      </c>
      <c r="AA4" s="5" t="s">
        <v>57</v>
      </c>
      <c r="AB4" s="5" t="s">
        <v>58</v>
      </c>
      <c r="AC4" s="5"/>
      <c r="AD4" s="5"/>
    </row>
    <row r="5" spans="1:30" s="8" customFormat="1" ht="28.5" customHeight="1" x14ac:dyDescent="0.25">
      <c r="A5" s="1" t="s">
        <v>0</v>
      </c>
      <c r="B5" s="1"/>
      <c r="C5" s="7"/>
      <c r="D5" s="10"/>
      <c r="E5" s="7"/>
      <c r="F5" s="7"/>
      <c r="G5" s="11" t="e">
        <f>(Original_VA!#REF!/Original_VA!#REF!-1)*100</f>
        <v>#REF!</v>
      </c>
      <c r="H5" s="11" t="e">
        <f>(Original_VA!#REF!/Original_VA!#REF!-1)*100</f>
        <v>#REF!</v>
      </c>
      <c r="I5" s="11" t="e">
        <f>(Original_VA!#REF!/Original_VA!#REF!-1)*100</f>
        <v>#REF!</v>
      </c>
      <c r="J5" s="11" t="e">
        <f>(Original_VA!#REF!/Original_VA!#REF!-1)*100</f>
        <v>#REF!</v>
      </c>
      <c r="K5" s="11" t="e">
        <f>(Original_VA!#REF!/Original_VA!#REF!-1)*100</f>
        <v>#REF!</v>
      </c>
      <c r="L5" s="11" t="e">
        <f>(Original_VA!#REF!/Original_VA!#REF!-1)*100</f>
        <v>#REF!</v>
      </c>
      <c r="M5" s="11" t="e">
        <f>(Original_VA!#REF!/Original_VA!#REF!-1)*100</f>
        <v>#REF!</v>
      </c>
      <c r="N5" s="11" t="e">
        <f>(Original_VA!#REF!/Original_VA!#REF!-1)*100</f>
        <v>#REF!</v>
      </c>
      <c r="O5" s="11" t="e">
        <f>(Original_VA!#REF!/Original_VA!#REF!-1)*100</f>
        <v>#REF!</v>
      </c>
      <c r="P5" s="11" t="e">
        <f>(Original_VA!#REF!/Original_VA!#REF!-1)*100</f>
        <v>#REF!</v>
      </c>
      <c r="Q5" s="11" t="e">
        <f>(Original_VA!#REF!/Original_VA!#REF!-1)*100</f>
        <v>#REF!</v>
      </c>
      <c r="R5" s="11" t="e">
        <f>(Original_VA!#REF!/Original_VA!#REF!-1)*100</f>
        <v>#REF!</v>
      </c>
      <c r="S5" s="11" t="e">
        <f>(Original_VA!#REF!/Original_VA!#REF!-1)*100</f>
        <v>#REF!</v>
      </c>
      <c r="T5" s="11" t="e">
        <f>(Original_VA!#REF!/Original_VA!#REF!-1)*100</f>
        <v>#REF!</v>
      </c>
      <c r="U5" s="11" t="e">
        <f>(Original_VA!#REF!/Original_VA!#REF!-1)*100</f>
        <v>#REF!</v>
      </c>
      <c r="V5" s="11" t="e">
        <f>(Original_VA!#REF!/Original_VA!#REF!-1)*100</f>
        <v>#REF!</v>
      </c>
      <c r="W5" s="11" t="e">
        <f>(Original_VA!#REF!/Original_VA!#REF!-1)*100</f>
        <v>#REF!</v>
      </c>
      <c r="X5" s="11" t="e">
        <f>(Original_VA!#REF!/Original_VA!#REF!-1)*100</f>
        <v>#REF!</v>
      </c>
      <c r="Y5" s="11" t="e">
        <f>(Original_VA!#REF!/Original_VA!#REF!-1)*100</f>
        <v>#REF!</v>
      </c>
      <c r="Z5" s="11" t="e">
        <f>(Original_VA!#REF!/Original_VA!#REF!-1)*100</f>
        <v>#REF!</v>
      </c>
      <c r="AA5" s="11" t="e">
        <f>(Original_VA!#REF!/Original_VA!#REF!-1)*100</f>
        <v>#REF!</v>
      </c>
      <c r="AB5" s="11" t="e">
        <f>(Original_VA!#REF!/Original_VA!#REF!-1)*100</f>
        <v>#REF!</v>
      </c>
      <c r="AD5" s="7"/>
    </row>
    <row r="6" spans="1:30" s="8" customFormat="1" ht="26.25" customHeight="1" x14ac:dyDescent="0.25">
      <c r="A6" s="1" t="s">
        <v>1</v>
      </c>
      <c r="C6" s="9"/>
      <c r="D6" s="10"/>
      <c r="E6" s="9"/>
      <c r="F6" s="9"/>
      <c r="G6" s="11" t="e">
        <f>(Original_VA!#REF!/Original_VA!#REF!-1)*100</f>
        <v>#REF!</v>
      </c>
      <c r="H6" s="11" t="e">
        <f>(Original_VA!#REF!/Original_VA!#REF!-1)*100</f>
        <v>#REF!</v>
      </c>
      <c r="I6" s="11" t="e">
        <f>(Original_VA!#REF!/Original_VA!#REF!-1)*100</f>
        <v>#REF!</v>
      </c>
      <c r="J6" s="11" t="e">
        <f>(Original_VA!#REF!/Original_VA!#REF!-1)*100</f>
        <v>#REF!</v>
      </c>
      <c r="K6" s="11" t="e">
        <f>(Original_VA!#REF!/Original_VA!#REF!-1)*100</f>
        <v>#REF!</v>
      </c>
      <c r="L6" s="11" t="e">
        <f>(Original_VA!#REF!/Original_VA!#REF!-1)*100</f>
        <v>#REF!</v>
      </c>
      <c r="M6" s="11" t="e">
        <f>(Original_VA!#REF!/Original_VA!#REF!-1)*100</f>
        <v>#REF!</v>
      </c>
      <c r="N6" s="11" t="e">
        <f>(Original_VA!#REF!/Original_VA!#REF!-1)*100</f>
        <v>#REF!</v>
      </c>
      <c r="O6" s="11" t="e">
        <f>(Original_VA!#REF!/Original_VA!#REF!-1)*100</f>
        <v>#REF!</v>
      </c>
      <c r="P6" s="11" t="e">
        <f>(Original_VA!#REF!/Original_VA!#REF!-1)*100</f>
        <v>#REF!</v>
      </c>
      <c r="Q6" s="11" t="e">
        <f>(Original_VA!#REF!/Original_VA!#REF!-1)*100</f>
        <v>#REF!</v>
      </c>
      <c r="R6" s="11" t="e">
        <f>(Original_VA!#REF!/Original_VA!#REF!-1)*100</f>
        <v>#REF!</v>
      </c>
      <c r="S6" s="11" t="e">
        <f>(Original_VA!#REF!/Original_VA!#REF!-1)*100</f>
        <v>#REF!</v>
      </c>
      <c r="T6" s="11" t="e">
        <f>(Original_VA!#REF!/Original_VA!#REF!-1)*100</f>
        <v>#REF!</v>
      </c>
      <c r="U6" s="11" t="e">
        <f>(Original_VA!#REF!/Original_VA!#REF!-1)*100</f>
        <v>#REF!</v>
      </c>
      <c r="V6" s="11" t="e">
        <f>(Original_VA!#REF!/Original_VA!#REF!-1)*100</f>
        <v>#REF!</v>
      </c>
      <c r="W6" s="11" t="e">
        <f>(Original_VA!#REF!/Original_VA!#REF!-1)*100</f>
        <v>#REF!</v>
      </c>
      <c r="X6" s="11" t="e">
        <f>(Original_VA!#REF!/Original_VA!#REF!-1)*100</f>
        <v>#REF!</v>
      </c>
      <c r="Y6" s="11" t="e">
        <f>(Original_VA!#REF!/Original_VA!#REF!-1)*100</f>
        <v>#REF!</v>
      </c>
      <c r="Z6" s="11" t="e">
        <f>(Original_VA!#REF!/Original_VA!#REF!-1)*100</f>
        <v>#REF!</v>
      </c>
      <c r="AA6" s="11" t="e">
        <f>(Original_VA!#REF!/Original_VA!#REF!-1)*100</f>
        <v>#REF!</v>
      </c>
      <c r="AB6" s="11" t="e">
        <f>(Original_VA!#REF!/Original_VA!#REF!-1)*100</f>
        <v>#REF!</v>
      </c>
      <c r="AD6" s="7"/>
    </row>
    <row r="7" spans="1:30" ht="15" customHeight="1" x14ac:dyDescent="0.25">
      <c r="A7" s="2" t="s">
        <v>2</v>
      </c>
      <c r="C7" s="6"/>
      <c r="D7" s="10"/>
      <c r="E7" s="6"/>
      <c r="F7" s="6"/>
      <c r="G7" s="12" t="e">
        <f>(Original_VA!#REF!/Original_VA!#REF!-1)*100</f>
        <v>#REF!</v>
      </c>
      <c r="H7" s="12" t="e">
        <f>(Original_VA!#REF!/Original_VA!#REF!-1)*100</f>
        <v>#REF!</v>
      </c>
      <c r="I7" s="12" t="e">
        <f>(Original_VA!#REF!/Original_VA!#REF!-1)*100</f>
        <v>#REF!</v>
      </c>
      <c r="J7" s="12" t="e">
        <f>(Original_VA!#REF!/Original_VA!#REF!-1)*100</f>
        <v>#REF!</v>
      </c>
      <c r="K7" s="12" t="e">
        <f>(Original_VA!#REF!/Original_VA!#REF!-1)*100</f>
        <v>#REF!</v>
      </c>
      <c r="L7" s="12" t="e">
        <f>(Original_VA!#REF!/Original_VA!#REF!-1)*100</f>
        <v>#REF!</v>
      </c>
      <c r="M7" s="12" t="e">
        <f>(Original_VA!#REF!/Original_VA!#REF!-1)*100</f>
        <v>#REF!</v>
      </c>
      <c r="N7" s="12" t="e">
        <f>(Original_VA!#REF!/Original_VA!#REF!-1)*100</f>
        <v>#REF!</v>
      </c>
      <c r="O7" s="12" t="e">
        <f>(Original_VA!#REF!/Original_VA!#REF!-1)*100</f>
        <v>#REF!</v>
      </c>
      <c r="P7" s="12" t="e">
        <f>(Original_VA!#REF!/Original_VA!#REF!-1)*100</f>
        <v>#REF!</v>
      </c>
      <c r="Q7" s="12" t="e">
        <f>(Original_VA!#REF!/Original_VA!#REF!-1)*100</f>
        <v>#REF!</v>
      </c>
      <c r="R7" s="12" t="e">
        <f>(Original_VA!#REF!/Original_VA!#REF!-1)*100</f>
        <v>#REF!</v>
      </c>
      <c r="S7" s="12" t="e">
        <f>(Original_VA!#REF!/Original_VA!#REF!-1)*100</f>
        <v>#REF!</v>
      </c>
      <c r="T7" s="12" t="e">
        <f>(Original_VA!#REF!/Original_VA!#REF!-1)*100</f>
        <v>#REF!</v>
      </c>
      <c r="U7" s="12" t="e">
        <f>(Original_VA!#REF!/Original_VA!#REF!-1)*100</f>
        <v>#REF!</v>
      </c>
      <c r="V7" s="12" t="e">
        <f>(Original_VA!#REF!/Original_VA!#REF!-1)*100</f>
        <v>#REF!</v>
      </c>
      <c r="W7" s="12" t="e">
        <f>(Original_VA!#REF!/Original_VA!#REF!-1)*100</f>
        <v>#REF!</v>
      </c>
      <c r="X7" s="12" t="e">
        <f>(Original_VA!#REF!/Original_VA!#REF!-1)*100</f>
        <v>#REF!</v>
      </c>
      <c r="Y7" s="12" t="e">
        <f>(Original_VA!#REF!/Original_VA!#REF!-1)*100</f>
        <v>#REF!</v>
      </c>
      <c r="Z7" s="12" t="e">
        <f>(Original_VA!#REF!/Original_VA!#REF!-1)*100</f>
        <v>#REF!</v>
      </c>
      <c r="AA7" s="12" t="e">
        <f>(Original_VA!#REF!/Original_VA!#REF!-1)*100</f>
        <v>#REF!</v>
      </c>
      <c r="AB7" s="12" t="e">
        <f>(Original_VA!#REF!/Original_VA!#REF!-1)*100</f>
        <v>#REF!</v>
      </c>
      <c r="AD7" s="7"/>
    </row>
    <row r="8" spans="1:30" ht="15" customHeight="1" x14ac:dyDescent="0.25">
      <c r="A8" s="2" t="s">
        <v>3</v>
      </c>
      <c r="C8" s="6"/>
      <c r="D8" s="6"/>
      <c r="E8" s="6"/>
      <c r="F8" s="6"/>
      <c r="G8" s="12" t="e">
        <f>(Original_VA!#REF!/Original_VA!#REF!-1)*100</f>
        <v>#REF!</v>
      </c>
      <c r="H8" s="12" t="e">
        <f>(Original_VA!#REF!/Original_VA!#REF!-1)*100</f>
        <v>#REF!</v>
      </c>
      <c r="I8" s="12" t="e">
        <f>(Original_VA!#REF!/Original_VA!#REF!-1)*100</f>
        <v>#REF!</v>
      </c>
      <c r="J8" s="12" t="e">
        <f>(Original_VA!#REF!/Original_VA!#REF!-1)*100</f>
        <v>#REF!</v>
      </c>
      <c r="K8" s="12" t="e">
        <f>(Original_VA!#REF!/Original_VA!#REF!-1)*100</f>
        <v>#REF!</v>
      </c>
      <c r="L8" s="12" t="e">
        <f>(Original_VA!#REF!/Original_VA!#REF!-1)*100</f>
        <v>#REF!</v>
      </c>
      <c r="M8" s="12" t="e">
        <f>(Original_VA!#REF!/Original_VA!#REF!-1)*100</f>
        <v>#REF!</v>
      </c>
      <c r="N8" s="12" t="e">
        <f>(Original_VA!#REF!/Original_VA!#REF!-1)*100</f>
        <v>#REF!</v>
      </c>
      <c r="O8" s="12" t="e">
        <f>(Original_VA!#REF!/Original_VA!#REF!-1)*100</f>
        <v>#REF!</v>
      </c>
      <c r="P8" s="12" t="e">
        <f>(Original_VA!#REF!/Original_VA!#REF!-1)*100</f>
        <v>#REF!</v>
      </c>
      <c r="Q8" s="12" t="e">
        <f>(Original_VA!#REF!/Original_VA!#REF!-1)*100</f>
        <v>#REF!</v>
      </c>
      <c r="R8" s="12" t="e">
        <f>(Original_VA!#REF!/Original_VA!#REF!-1)*100</f>
        <v>#REF!</v>
      </c>
      <c r="S8" s="12" t="e">
        <f>(Original_VA!#REF!/Original_VA!#REF!-1)*100</f>
        <v>#REF!</v>
      </c>
      <c r="T8" s="12" t="e">
        <f>(Original_VA!#REF!/Original_VA!#REF!-1)*100</f>
        <v>#REF!</v>
      </c>
      <c r="U8" s="12" t="e">
        <f>(Original_VA!#REF!/Original_VA!#REF!-1)*100</f>
        <v>#REF!</v>
      </c>
      <c r="V8" s="12" t="e">
        <f>(Original_VA!#REF!/Original_VA!#REF!-1)*100</f>
        <v>#REF!</v>
      </c>
      <c r="W8" s="12" t="e">
        <f>(Original_VA!#REF!/Original_VA!#REF!-1)*100</f>
        <v>#REF!</v>
      </c>
      <c r="X8" s="12" t="e">
        <f>(Original_VA!#REF!/Original_VA!#REF!-1)*100</f>
        <v>#REF!</v>
      </c>
      <c r="Y8" s="12" t="e">
        <f>(Original_VA!#REF!/Original_VA!#REF!-1)*100</f>
        <v>#REF!</v>
      </c>
      <c r="Z8" s="12" t="e">
        <f>(Original_VA!#REF!/Original_VA!#REF!-1)*100</f>
        <v>#REF!</v>
      </c>
      <c r="AA8" s="12" t="e">
        <f>(Original_VA!#REF!/Original_VA!#REF!-1)*100</f>
        <v>#REF!</v>
      </c>
      <c r="AB8" s="12" t="e">
        <f>(Original_VA!#REF!/Original_VA!#REF!-1)*100</f>
        <v>#REF!</v>
      </c>
      <c r="AD8" s="7"/>
    </row>
    <row r="9" spans="1:30" ht="15" customHeight="1" x14ac:dyDescent="0.25">
      <c r="A9" s="2" t="s">
        <v>4</v>
      </c>
      <c r="C9" s="6"/>
      <c r="D9" s="6"/>
      <c r="E9" s="6"/>
      <c r="F9" s="6"/>
      <c r="G9" s="12" t="e">
        <f>(Original_VA!#REF!/Original_VA!#REF!-1)*100</f>
        <v>#REF!</v>
      </c>
      <c r="H9" s="12" t="e">
        <f>(Original_VA!#REF!/Original_VA!#REF!-1)*100</f>
        <v>#REF!</v>
      </c>
      <c r="I9" s="12" t="e">
        <f>(Original_VA!#REF!/Original_VA!#REF!-1)*100</f>
        <v>#REF!</v>
      </c>
      <c r="J9" s="12" t="e">
        <f>(Original_VA!#REF!/Original_VA!#REF!-1)*100</f>
        <v>#REF!</v>
      </c>
      <c r="K9" s="12" t="e">
        <f>(Original_VA!#REF!/Original_VA!#REF!-1)*100</f>
        <v>#REF!</v>
      </c>
      <c r="L9" s="12" t="e">
        <f>(Original_VA!#REF!/Original_VA!#REF!-1)*100</f>
        <v>#REF!</v>
      </c>
      <c r="M9" s="12" t="e">
        <f>(Original_VA!#REF!/Original_VA!#REF!-1)*100</f>
        <v>#REF!</v>
      </c>
      <c r="N9" s="12" t="e">
        <f>(Original_VA!#REF!/Original_VA!#REF!-1)*100</f>
        <v>#REF!</v>
      </c>
      <c r="O9" s="12" t="e">
        <f>(Original_VA!#REF!/Original_VA!#REF!-1)*100</f>
        <v>#REF!</v>
      </c>
      <c r="P9" s="12" t="e">
        <f>(Original_VA!#REF!/Original_VA!#REF!-1)*100</f>
        <v>#REF!</v>
      </c>
      <c r="Q9" s="12" t="e">
        <f>(Original_VA!#REF!/Original_VA!#REF!-1)*100</f>
        <v>#REF!</v>
      </c>
      <c r="R9" s="12" t="e">
        <f>(Original_VA!#REF!/Original_VA!#REF!-1)*100</f>
        <v>#REF!</v>
      </c>
      <c r="S9" s="12" t="e">
        <f>(Original_VA!#REF!/Original_VA!#REF!-1)*100</f>
        <v>#REF!</v>
      </c>
      <c r="T9" s="12" t="e">
        <f>(Original_VA!#REF!/Original_VA!#REF!-1)*100</f>
        <v>#REF!</v>
      </c>
      <c r="U9" s="12" t="e">
        <f>(Original_VA!#REF!/Original_VA!#REF!-1)*100</f>
        <v>#REF!</v>
      </c>
      <c r="V9" s="12" t="e">
        <f>(Original_VA!#REF!/Original_VA!#REF!-1)*100</f>
        <v>#REF!</v>
      </c>
      <c r="W9" s="12" t="e">
        <f>(Original_VA!#REF!/Original_VA!#REF!-1)*100</f>
        <v>#REF!</v>
      </c>
      <c r="X9" s="12" t="e">
        <f>(Original_VA!#REF!/Original_VA!#REF!-1)*100</f>
        <v>#REF!</v>
      </c>
      <c r="Y9" s="12" t="e">
        <f>(Original_VA!#REF!/Original_VA!#REF!-1)*100</f>
        <v>#REF!</v>
      </c>
      <c r="Z9" s="12" t="e">
        <f>(Original_VA!#REF!/Original_VA!#REF!-1)*100</f>
        <v>#REF!</v>
      </c>
      <c r="AA9" s="12" t="e">
        <f>(Original_VA!#REF!/Original_VA!#REF!-1)*100</f>
        <v>#REF!</v>
      </c>
      <c r="AB9" s="12" t="e">
        <f>(Original_VA!#REF!/Original_VA!#REF!-1)*100</f>
        <v>#REF!</v>
      </c>
      <c r="AD9" s="7"/>
    </row>
    <row r="10" spans="1:30" ht="15" customHeight="1" x14ac:dyDescent="0.25">
      <c r="A10" s="2" t="s">
        <v>5</v>
      </c>
      <c r="C10" s="6"/>
      <c r="D10" s="6"/>
      <c r="E10" s="6"/>
      <c r="F10" s="6"/>
      <c r="G10" s="12" t="e">
        <f>(Original_VA!#REF!/Original_VA!#REF!-1)*100</f>
        <v>#REF!</v>
      </c>
      <c r="H10" s="12" t="e">
        <f>(Original_VA!#REF!/Original_VA!#REF!-1)*100</f>
        <v>#REF!</v>
      </c>
      <c r="I10" s="12" t="e">
        <f>(Original_VA!#REF!/Original_VA!#REF!-1)*100</f>
        <v>#REF!</v>
      </c>
      <c r="J10" s="12" t="e">
        <f>(Original_VA!#REF!/Original_VA!#REF!-1)*100</f>
        <v>#REF!</v>
      </c>
      <c r="K10" s="12" t="e">
        <f>(Original_VA!#REF!/Original_VA!#REF!-1)*100</f>
        <v>#REF!</v>
      </c>
      <c r="L10" s="12" t="e">
        <f>(Original_VA!#REF!/Original_VA!#REF!-1)*100</f>
        <v>#REF!</v>
      </c>
      <c r="M10" s="12" t="e">
        <f>(Original_VA!#REF!/Original_VA!#REF!-1)*100</f>
        <v>#REF!</v>
      </c>
      <c r="N10" s="12" t="e">
        <f>(Original_VA!#REF!/Original_VA!#REF!-1)*100</f>
        <v>#REF!</v>
      </c>
      <c r="O10" s="12" t="e">
        <f>(Original_VA!#REF!/Original_VA!#REF!-1)*100</f>
        <v>#REF!</v>
      </c>
      <c r="P10" s="12" t="e">
        <f>(Original_VA!#REF!/Original_VA!#REF!-1)*100</f>
        <v>#REF!</v>
      </c>
      <c r="Q10" s="12" t="e">
        <f>(Original_VA!#REF!/Original_VA!#REF!-1)*100</f>
        <v>#REF!</v>
      </c>
      <c r="R10" s="12" t="e">
        <f>(Original_VA!#REF!/Original_VA!#REF!-1)*100</f>
        <v>#REF!</v>
      </c>
      <c r="S10" s="12" t="e">
        <f>(Original_VA!#REF!/Original_VA!#REF!-1)*100</f>
        <v>#REF!</v>
      </c>
      <c r="T10" s="12" t="e">
        <f>(Original_VA!#REF!/Original_VA!#REF!-1)*100</f>
        <v>#REF!</v>
      </c>
      <c r="U10" s="12" t="e">
        <f>(Original_VA!#REF!/Original_VA!#REF!-1)*100</f>
        <v>#REF!</v>
      </c>
      <c r="V10" s="12" t="e">
        <f>(Original_VA!#REF!/Original_VA!#REF!-1)*100</f>
        <v>#REF!</v>
      </c>
      <c r="W10" s="12" t="e">
        <f>(Original_VA!#REF!/Original_VA!#REF!-1)*100</f>
        <v>#REF!</v>
      </c>
      <c r="X10" s="12" t="e">
        <f>(Original_VA!#REF!/Original_VA!#REF!-1)*100</f>
        <v>#REF!</v>
      </c>
      <c r="Y10" s="12" t="e">
        <f>(Original_VA!#REF!/Original_VA!#REF!-1)*100</f>
        <v>#REF!</v>
      </c>
      <c r="Z10" s="12" t="e">
        <f>(Original_VA!#REF!/Original_VA!#REF!-1)*100</f>
        <v>#REF!</v>
      </c>
      <c r="AA10" s="12" t="e">
        <f>(Original_VA!#REF!/Original_VA!#REF!-1)*100</f>
        <v>#REF!</v>
      </c>
      <c r="AB10" s="12" t="e">
        <f>(Original_VA!#REF!/Original_VA!#REF!-1)*100</f>
        <v>#REF!</v>
      </c>
      <c r="AD10" s="7"/>
    </row>
    <row r="11" spans="1:30" ht="15" customHeight="1" x14ac:dyDescent="0.25">
      <c r="A11" s="2" t="s">
        <v>6</v>
      </c>
      <c r="C11" s="6"/>
      <c r="D11" s="6"/>
      <c r="E11" s="6"/>
      <c r="F11" s="6"/>
      <c r="G11" s="12" t="e">
        <f>(Original_VA!#REF!/Original_VA!#REF!-1)*100</f>
        <v>#REF!</v>
      </c>
      <c r="H11" s="12" t="e">
        <f>(Original_VA!#REF!/Original_VA!#REF!-1)*100</f>
        <v>#REF!</v>
      </c>
      <c r="I11" s="12" t="e">
        <f>(Original_VA!#REF!/Original_VA!#REF!-1)*100</f>
        <v>#REF!</v>
      </c>
      <c r="J11" s="12" t="e">
        <f>(Original_VA!#REF!/Original_VA!#REF!-1)*100</f>
        <v>#REF!</v>
      </c>
      <c r="K11" s="12" t="e">
        <f>(Original_VA!#REF!/Original_VA!#REF!-1)*100</f>
        <v>#REF!</v>
      </c>
      <c r="L11" s="12" t="e">
        <f>(Original_VA!#REF!/Original_VA!#REF!-1)*100</f>
        <v>#REF!</v>
      </c>
      <c r="M11" s="12" t="e">
        <f>(Original_VA!#REF!/Original_VA!#REF!-1)*100</f>
        <v>#REF!</v>
      </c>
      <c r="N11" s="12" t="e">
        <f>(Original_VA!#REF!/Original_VA!#REF!-1)*100</f>
        <v>#REF!</v>
      </c>
      <c r="O11" s="12" t="e">
        <f>(Original_VA!#REF!/Original_VA!#REF!-1)*100</f>
        <v>#REF!</v>
      </c>
      <c r="P11" s="12" t="e">
        <f>(Original_VA!#REF!/Original_VA!#REF!-1)*100</f>
        <v>#REF!</v>
      </c>
      <c r="Q11" s="12" t="e">
        <f>(Original_VA!#REF!/Original_VA!#REF!-1)*100</f>
        <v>#REF!</v>
      </c>
      <c r="R11" s="12" t="e">
        <f>(Original_VA!#REF!/Original_VA!#REF!-1)*100</f>
        <v>#REF!</v>
      </c>
      <c r="S11" s="12" t="e">
        <f>(Original_VA!#REF!/Original_VA!#REF!-1)*100</f>
        <v>#REF!</v>
      </c>
      <c r="T11" s="12" t="e">
        <f>(Original_VA!#REF!/Original_VA!#REF!-1)*100</f>
        <v>#REF!</v>
      </c>
      <c r="U11" s="12" t="e">
        <f>(Original_VA!#REF!/Original_VA!#REF!-1)*100</f>
        <v>#REF!</v>
      </c>
      <c r="V11" s="12" t="e">
        <f>(Original_VA!#REF!/Original_VA!#REF!-1)*100</f>
        <v>#REF!</v>
      </c>
      <c r="W11" s="12" t="e">
        <f>(Original_VA!#REF!/Original_VA!#REF!-1)*100</f>
        <v>#REF!</v>
      </c>
      <c r="X11" s="12" t="e">
        <f>(Original_VA!#REF!/Original_VA!#REF!-1)*100</f>
        <v>#REF!</v>
      </c>
      <c r="Y11" s="12" t="e">
        <f>(Original_VA!#REF!/Original_VA!#REF!-1)*100</f>
        <v>#REF!</v>
      </c>
      <c r="Z11" s="12" t="e">
        <f>(Original_VA!#REF!/Original_VA!#REF!-1)*100</f>
        <v>#REF!</v>
      </c>
      <c r="AA11" s="12" t="e">
        <f>(Original_VA!#REF!/Original_VA!#REF!-1)*100</f>
        <v>#REF!</v>
      </c>
      <c r="AB11" s="12" t="e">
        <f>(Original_VA!#REF!/Original_VA!#REF!-1)*100</f>
        <v>#REF!</v>
      </c>
      <c r="AD11" s="7"/>
    </row>
    <row r="12" spans="1:30" ht="15" customHeight="1" x14ac:dyDescent="0.25">
      <c r="A12" s="2" t="s">
        <v>7</v>
      </c>
      <c r="C12" s="6"/>
      <c r="D12" s="6"/>
      <c r="E12" s="6"/>
      <c r="F12" s="6"/>
      <c r="G12" s="12" t="e">
        <f>(Original_VA!#REF!/Original_VA!#REF!-1)*100</f>
        <v>#REF!</v>
      </c>
      <c r="H12" s="12" t="e">
        <f>(Original_VA!#REF!/Original_VA!#REF!-1)*100</f>
        <v>#REF!</v>
      </c>
      <c r="I12" s="12" t="e">
        <f>(Original_VA!#REF!/Original_VA!#REF!-1)*100</f>
        <v>#REF!</v>
      </c>
      <c r="J12" s="12" t="e">
        <f>(Original_VA!#REF!/Original_VA!#REF!-1)*100</f>
        <v>#REF!</v>
      </c>
      <c r="K12" s="12" t="e">
        <f>(Original_VA!#REF!/Original_VA!#REF!-1)*100</f>
        <v>#REF!</v>
      </c>
      <c r="L12" s="12" t="e">
        <f>(Original_VA!#REF!/Original_VA!#REF!-1)*100</f>
        <v>#REF!</v>
      </c>
      <c r="M12" s="12" t="e">
        <f>(Original_VA!#REF!/Original_VA!#REF!-1)*100</f>
        <v>#REF!</v>
      </c>
      <c r="N12" s="12" t="e">
        <f>(Original_VA!#REF!/Original_VA!#REF!-1)*100</f>
        <v>#REF!</v>
      </c>
      <c r="O12" s="12" t="e">
        <f>(Original_VA!#REF!/Original_VA!#REF!-1)*100</f>
        <v>#REF!</v>
      </c>
      <c r="P12" s="12" t="e">
        <f>(Original_VA!#REF!/Original_VA!#REF!-1)*100</f>
        <v>#REF!</v>
      </c>
      <c r="Q12" s="12" t="e">
        <f>(Original_VA!#REF!/Original_VA!#REF!-1)*100</f>
        <v>#REF!</v>
      </c>
      <c r="R12" s="12" t="e">
        <f>(Original_VA!#REF!/Original_VA!#REF!-1)*100</f>
        <v>#REF!</v>
      </c>
      <c r="S12" s="12" t="e">
        <f>(Original_VA!#REF!/Original_VA!#REF!-1)*100</f>
        <v>#REF!</v>
      </c>
      <c r="T12" s="12" t="e">
        <f>(Original_VA!#REF!/Original_VA!#REF!-1)*100</f>
        <v>#REF!</v>
      </c>
      <c r="U12" s="12" t="e">
        <f>(Original_VA!#REF!/Original_VA!#REF!-1)*100</f>
        <v>#REF!</v>
      </c>
      <c r="V12" s="12" t="e">
        <f>(Original_VA!#REF!/Original_VA!#REF!-1)*100</f>
        <v>#REF!</v>
      </c>
      <c r="W12" s="12" t="e">
        <f>(Original_VA!#REF!/Original_VA!#REF!-1)*100</f>
        <v>#REF!</v>
      </c>
      <c r="X12" s="12" t="e">
        <f>(Original_VA!#REF!/Original_VA!#REF!-1)*100</f>
        <v>#REF!</v>
      </c>
      <c r="Y12" s="12" t="e">
        <f>(Original_VA!#REF!/Original_VA!#REF!-1)*100</f>
        <v>#REF!</v>
      </c>
      <c r="Z12" s="12" t="e">
        <f>(Original_VA!#REF!/Original_VA!#REF!-1)*100</f>
        <v>#REF!</v>
      </c>
      <c r="AA12" s="12" t="e">
        <f>(Original_VA!#REF!/Original_VA!#REF!-1)*100</f>
        <v>#REF!</v>
      </c>
      <c r="AB12" s="12" t="e">
        <f>(Original_VA!#REF!/Original_VA!#REF!-1)*100</f>
        <v>#REF!</v>
      </c>
      <c r="AD12" s="7"/>
    </row>
    <row r="13" spans="1:30" s="8" customFormat="1" ht="30" customHeight="1" x14ac:dyDescent="0.25">
      <c r="A13" s="1" t="s">
        <v>8</v>
      </c>
      <c r="C13" s="9"/>
      <c r="D13" s="9"/>
      <c r="E13" s="9"/>
      <c r="F13" s="9"/>
      <c r="G13" s="11" t="e">
        <f>(Original_VA!#REF!/Original_VA!#REF!-1)*100</f>
        <v>#REF!</v>
      </c>
      <c r="H13" s="11" t="e">
        <f>(Original_VA!#REF!/Original_VA!#REF!-1)*100</f>
        <v>#REF!</v>
      </c>
      <c r="I13" s="11" t="e">
        <f>(Original_VA!#REF!/Original_VA!#REF!-1)*100</f>
        <v>#REF!</v>
      </c>
      <c r="J13" s="11" t="e">
        <f>(Original_VA!#REF!/Original_VA!#REF!-1)*100</f>
        <v>#REF!</v>
      </c>
      <c r="K13" s="11" t="e">
        <f>(Original_VA!#REF!/Original_VA!#REF!-1)*100</f>
        <v>#REF!</v>
      </c>
      <c r="L13" s="11" t="e">
        <f>(Original_VA!#REF!/Original_VA!#REF!-1)*100</f>
        <v>#REF!</v>
      </c>
      <c r="M13" s="11" t="e">
        <f>(Original_VA!#REF!/Original_VA!#REF!-1)*100</f>
        <v>#REF!</v>
      </c>
      <c r="N13" s="11" t="e">
        <f>(Original_VA!#REF!/Original_VA!#REF!-1)*100</f>
        <v>#REF!</v>
      </c>
      <c r="O13" s="11" t="e">
        <f>(Original_VA!#REF!/Original_VA!#REF!-1)*100</f>
        <v>#REF!</v>
      </c>
      <c r="P13" s="11" t="e">
        <f>(Original_VA!#REF!/Original_VA!#REF!-1)*100</f>
        <v>#REF!</v>
      </c>
      <c r="Q13" s="11" t="e">
        <f>(Original_VA!#REF!/Original_VA!#REF!-1)*100</f>
        <v>#REF!</v>
      </c>
      <c r="R13" s="11" t="e">
        <f>(Original_VA!#REF!/Original_VA!#REF!-1)*100</f>
        <v>#REF!</v>
      </c>
      <c r="S13" s="11" t="e">
        <f>(Original_VA!#REF!/Original_VA!#REF!-1)*100</f>
        <v>#REF!</v>
      </c>
      <c r="T13" s="11" t="e">
        <f>(Original_VA!#REF!/Original_VA!#REF!-1)*100</f>
        <v>#REF!</v>
      </c>
      <c r="U13" s="11" t="e">
        <f>(Original_VA!#REF!/Original_VA!#REF!-1)*100</f>
        <v>#REF!</v>
      </c>
      <c r="V13" s="11" t="e">
        <f>(Original_VA!#REF!/Original_VA!#REF!-1)*100</f>
        <v>#REF!</v>
      </c>
      <c r="W13" s="11" t="e">
        <f>(Original_VA!#REF!/Original_VA!#REF!-1)*100</f>
        <v>#REF!</v>
      </c>
      <c r="X13" s="11" t="e">
        <f>(Original_VA!#REF!/Original_VA!#REF!-1)*100</f>
        <v>#REF!</v>
      </c>
      <c r="Y13" s="11" t="e">
        <f>(Original_VA!#REF!/Original_VA!#REF!-1)*100</f>
        <v>#REF!</v>
      </c>
      <c r="Z13" s="11" t="e">
        <f>(Original_VA!#REF!/Original_VA!#REF!-1)*100</f>
        <v>#REF!</v>
      </c>
      <c r="AA13" s="11" t="e">
        <f>(Original_VA!#REF!/Original_VA!#REF!-1)*100</f>
        <v>#REF!</v>
      </c>
      <c r="AB13" s="11" t="e">
        <f>(Original_VA!#REF!/Original_VA!#REF!-1)*100</f>
        <v>#REF!</v>
      </c>
      <c r="AD13" s="7"/>
    </row>
    <row r="14" spans="1:30" ht="15" customHeight="1" x14ac:dyDescent="0.25">
      <c r="A14" s="2" t="s">
        <v>9</v>
      </c>
      <c r="B14" s="8"/>
      <c r="C14" s="6"/>
      <c r="D14" s="6"/>
      <c r="E14" s="6"/>
      <c r="F14" s="6"/>
      <c r="G14" s="12" t="e">
        <f>(Original_VA!#REF!/Original_VA!#REF!-1)*100</f>
        <v>#REF!</v>
      </c>
      <c r="H14" s="12" t="e">
        <f>(Original_VA!#REF!/Original_VA!#REF!-1)*100</f>
        <v>#REF!</v>
      </c>
      <c r="I14" s="12" t="e">
        <f>(Original_VA!#REF!/Original_VA!#REF!-1)*100</f>
        <v>#REF!</v>
      </c>
      <c r="J14" s="12" t="e">
        <f>(Original_VA!#REF!/Original_VA!#REF!-1)*100</f>
        <v>#REF!</v>
      </c>
      <c r="K14" s="12" t="e">
        <f>(Original_VA!#REF!/Original_VA!#REF!-1)*100</f>
        <v>#REF!</v>
      </c>
      <c r="L14" s="12" t="e">
        <f>(Original_VA!#REF!/Original_VA!#REF!-1)*100</f>
        <v>#REF!</v>
      </c>
      <c r="M14" s="12" t="e">
        <f>(Original_VA!#REF!/Original_VA!#REF!-1)*100</f>
        <v>#REF!</v>
      </c>
      <c r="N14" s="12" t="e">
        <f>(Original_VA!#REF!/Original_VA!#REF!-1)*100</f>
        <v>#REF!</v>
      </c>
      <c r="O14" s="12" t="e">
        <f>(Original_VA!#REF!/Original_VA!#REF!-1)*100</f>
        <v>#REF!</v>
      </c>
      <c r="P14" s="12" t="e">
        <f>(Original_VA!#REF!/Original_VA!#REF!-1)*100</f>
        <v>#REF!</v>
      </c>
      <c r="Q14" s="12" t="e">
        <f>(Original_VA!#REF!/Original_VA!#REF!-1)*100</f>
        <v>#REF!</v>
      </c>
      <c r="R14" s="12" t="e">
        <f>(Original_VA!#REF!/Original_VA!#REF!-1)*100</f>
        <v>#REF!</v>
      </c>
      <c r="S14" s="12" t="e">
        <f>(Original_VA!#REF!/Original_VA!#REF!-1)*100</f>
        <v>#REF!</v>
      </c>
      <c r="T14" s="12" t="e">
        <f>(Original_VA!#REF!/Original_VA!#REF!-1)*100</f>
        <v>#REF!</v>
      </c>
      <c r="U14" s="12" t="e">
        <f>(Original_VA!#REF!/Original_VA!#REF!-1)*100</f>
        <v>#REF!</v>
      </c>
      <c r="V14" s="12" t="e">
        <f>(Original_VA!#REF!/Original_VA!#REF!-1)*100</f>
        <v>#REF!</v>
      </c>
      <c r="W14" s="12" t="e">
        <f>(Original_VA!#REF!/Original_VA!#REF!-1)*100</f>
        <v>#REF!</v>
      </c>
      <c r="X14" s="12" t="e">
        <f>(Original_VA!#REF!/Original_VA!#REF!-1)*100</f>
        <v>#REF!</v>
      </c>
      <c r="Y14" s="12" t="e">
        <f>(Original_VA!#REF!/Original_VA!#REF!-1)*100</f>
        <v>#REF!</v>
      </c>
      <c r="Z14" s="12" t="e">
        <f>(Original_VA!#REF!/Original_VA!#REF!-1)*100</f>
        <v>#REF!</v>
      </c>
      <c r="AA14" s="12" t="e">
        <f>(Original_VA!#REF!/Original_VA!#REF!-1)*100</f>
        <v>#REF!</v>
      </c>
      <c r="AB14" s="12" t="e">
        <f>(Original_VA!#REF!/Original_VA!#REF!-1)*100</f>
        <v>#REF!</v>
      </c>
      <c r="AD14" s="7"/>
    </row>
    <row r="15" spans="1:30" ht="15" customHeight="1" x14ac:dyDescent="0.25">
      <c r="A15" s="3" t="s">
        <v>10</v>
      </c>
      <c r="C15" s="6"/>
      <c r="D15" s="6"/>
      <c r="E15" s="6"/>
      <c r="F15" s="6"/>
      <c r="G15" s="12" t="e">
        <f>(Original_VA!#REF!/Original_VA!#REF!-1)*100</f>
        <v>#REF!</v>
      </c>
      <c r="H15" s="12" t="e">
        <f>(Original_VA!#REF!/Original_VA!#REF!-1)*100</f>
        <v>#REF!</v>
      </c>
      <c r="I15" s="12" t="e">
        <f>(Original_VA!#REF!/Original_VA!#REF!-1)*100</f>
        <v>#REF!</v>
      </c>
      <c r="J15" s="12" t="e">
        <f>(Original_VA!#REF!/Original_VA!#REF!-1)*100</f>
        <v>#REF!</v>
      </c>
      <c r="K15" s="12" t="e">
        <f>(Original_VA!#REF!/Original_VA!#REF!-1)*100</f>
        <v>#REF!</v>
      </c>
      <c r="L15" s="12" t="e">
        <f>(Original_VA!#REF!/Original_VA!#REF!-1)*100</f>
        <v>#REF!</v>
      </c>
      <c r="M15" s="12" t="e">
        <f>(Original_VA!#REF!/Original_VA!#REF!-1)*100</f>
        <v>#REF!</v>
      </c>
      <c r="N15" s="12" t="e">
        <f>(Original_VA!#REF!/Original_VA!#REF!-1)*100</f>
        <v>#REF!</v>
      </c>
      <c r="O15" s="12" t="e">
        <f>(Original_VA!#REF!/Original_VA!#REF!-1)*100</f>
        <v>#REF!</v>
      </c>
      <c r="P15" s="12" t="e">
        <f>(Original_VA!#REF!/Original_VA!#REF!-1)*100</f>
        <v>#REF!</v>
      </c>
      <c r="Q15" s="12" t="e">
        <f>(Original_VA!#REF!/Original_VA!#REF!-1)*100</f>
        <v>#REF!</v>
      </c>
      <c r="R15" s="12" t="e">
        <f>(Original_VA!#REF!/Original_VA!#REF!-1)*100</f>
        <v>#REF!</v>
      </c>
      <c r="S15" s="12" t="e">
        <f>(Original_VA!#REF!/Original_VA!#REF!-1)*100</f>
        <v>#REF!</v>
      </c>
      <c r="T15" s="12" t="e">
        <f>(Original_VA!#REF!/Original_VA!#REF!-1)*100</f>
        <v>#REF!</v>
      </c>
      <c r="U15" s="12" t="e">
        <f>(Original_VA!#REF!/Original_VA!#REF!-1)*100</f>
        <v>#REF!</v>
      </c>
      <c r="V15" s="12" t="e">
        <f>(Original_VA!#REF!/Original_VA!#REF!-1)*100</f>
        <v>#REF!</v>
      </c>
      <c r="W15" s="12" t="e">
        <f>(Original_VA!#REF!/Original_VA!#REF!-1)*100</f>
        <v>#REF!</v>
      </c>
      <c r="X15" s="12" t="e">
        <f>(Original_VA!#REF!/Original_VA!#REF!-1)*100</f>
        <v>#REF!</v>
      </c>
      <c r="Y15" s="12" t="e">
        <f>(Original_VA!#REF!/Original_VA!#REF!-1)*100</f>
        <v>#REF!</v>
      </c>
      <c r="Z15" s="12" t="e">
        <f>(Original_VA!#REF!/Original_VA!#REF!-1)*100</f>
        <v>#REF!</v>
      </c>
      <c r="AA15" s="12" t="e">
        <f>(Original_VA!#REF!/Original_VA!#REF!-1)*100</f>
        <v>#REF!</v>
      </c>
      <c r="AB15" s="12" t="e">
        <f>(Original_VA!#REF!/Original_VA!#REF!-1)*100</f>
        <v>#REF!</v>
      </c>
      <c r="AD15" s="7"/>
    </row>
    <row r="16" spans="1:30" ht="15" customHeight="1" x14ac:dyDescent="0.25">
      <c r="A16" s="3" t="s">
        <v>11</v>
      </c>
      <c r="C16" s="6"/>
      <c r="D16" s="6"/>
      <c r="E16" s="6"/>
      <c r="F16" s="6"/>
      <c r="G16" s="12" t="e">
        <f>(Original_VA!#REF!/Original_VA!#REF!-1)*100</f>
        <v>#REF!</v>
      </c>
      <c r="H16" s="12" t="e">
        <f>(Original_VA!#REF!/Original_VA!#REF!-1)*100</f>
        <v>#REF!</v>
      </c>
      <c r="I16" s="12" t="e">
        <f>(Original_VA!#REF!/Original_VA!#REF!-1)*100</f>
        <v>#REF!</v>
      </c>
      <c r="J16" s="12" t="e">
        <f>(Original_VA!#REF!/Original_VA!#REF!-1)*100</f>
        <v>#REF!</v>
      </c>
      <c r="K16" s="12" t="e">
        <f>(Original_VA!#REF!/Original_VA!#REF!-1)*100</f>
        <v>#REF!</v>
      </c>
      <c r="L16" s="12" t="e">
        <f>(Original_VA!#REF!/Original_VA!#REF!-1)*100</f>
        <v>#REF!</v>
      </c>
      <c r="M16" s="12" t="e">
        <f>(Original_VA!#REF!/Original_VA!#REF!-1)*100</f>
        <v>#REF!</v>
      </c>
      <c r="N16" s="12" t="e">
        <f>(Original_VA!#REF!/Original_VA!#REF!-1)*100</f>
        <v>#REF!</v>
      </c>
      <c r="O16" s="12" t="e">
        <f>(Original_VA!#REF!/Original_VA!#REF!-1)*100</f>
        <v>#REF!</v>
      </c>
      <c r="P16" s="12" t="e">
        <f>(Original_VA!#REF!/Original_VA!#REF!-1)*100</f>
        <v>#REF!</v>
      </c>
      <c r="Q16" s="12" t="e">
        <f>(Original_VA!#REF!/Original_VA!#REF!-1)*100</f>
        <v>#REF!</v>
      </c>
      <c r="R16" s="12" t="e">
        <f>(Original_VA!#REF!/Original_VA!#REF!-1)*100</f>
        <v>#REF!</v>
      </c>
      <c r="S16" s="12" t="e">
        <f>(Original_VA!#REF!/Original_VA!#REF!-1)*100</f>
        <v>#REF!</v>
      </c>
      <c r="T16" s="12" t="e">
        <f>(Original_VA!#REF!/Original_VA!#REF!-1)*100</f>
        <v>#REF!</v>
      </c>
      <c r="U16" s="12" t="e">
        <f>(Original_VA!#REF!/Original_VA!#REF!-1)*100</f>
        <v>#REF!</v>
      </c>
      <c r="V16" s="12" t="e">
        <f>(Original_VA!#REF!/Original_VA!#REF!-1)*100</f>
        <v>#REF!</v>
      </c>
      <c r="W16" s="12" t="e">
        <f>(Original_VA!#REF!/Original_VA!#REF!-1)*100</f>
        <v>#REF!</v>
      </c>
      <c r="X16" s="12" t="e">
        <f>(Original_VA!#REF!/Original_VA!#REF!-1)*100</f>
        <v>#REF!</v>
      </c>
      <c r="Y16" s="12" t="e">
        <f>(Original_VA!#REF!/Original_VA!#REF!-1)*100</f>
        <v>#REF!</v>
      </c>
      <c r="Z16" s="12" t="e">
        <f>(Original_VA!#REF!/Original_VA!#REF!-1)*100</f>
        <v>#REF!</v>
      </c>
      <c r="AA16" s="12" t="e">
        <f>(Original_VA!#REF!/Original_VA!#REF!-1)*100</f>
        <v>#REF!</v>
      </c>
      <c r="AB16" s="12" t="e">
        <f>(Original_VA!#REF!/Original_VA!#REF!-1)*100</f>
        <v>#REF!</v>
      </c>
      <c r="AD16" s="7"/>
    </row>
    <row r="17" spans="1:30" ht="15" customHeight="1" x14ac:dyDescent="0.25">
      <c r="A17" s="3" t="s">
        <v>12</v>
      </c>
      <c r="C17" s="6"/>
      <c r="D17" s="6"/>
      <c r="E17" s="6"/>
      <c r="F17" s="6"/>
      <c r="G17" s="12" t="e">
        <f>(Original_VA!#REF!/Original_VA!#REF!-1)*100</f>
        <v>#REF!</v>
      </c>
      <c r="H17" s="12" t="e">
        <f>(Original_VA!#REF!/Original_VA!#REF!-1)*100</f>
        <v>#REF!</v>
      </c>
      <c r="I17" s="12" t="e">
        <f>(Original_VA!#REF!/Original_VA!#REF!-1)*100</f>
        <v>#REF!</v>
      </c>
      <c r="J17" s="12" t="e">
        <f>(Original_VA!#REF!/Original_VA!#REF!-1)*100</f>
        <v>#REF!</v>
      </c>
      <c r="K17" s="12" t="e">
        <f>(Original_VA!#REF!/Original_VA!#REF!-1)*100</f>
        <v>#REF!</v>
      </c>
      <c r="L17" s="12" t="e">
        <f>(Original_VA!#REF!/Original_VA!#REF!-1)*100</f>
        <v>#REF!</v>
      </c>
      <c r="M17" s="12" t="e">
        <f>(Original_VA!#REF!/Original_VA!#REF!-1)*100</f>
        <v>#REF!</v>
      </c>
      <c r="N17" s="12" t="e">
        <f>(Original_VA!#REF!/Original_VA!#REF!-1)*100</f>
        <v>#REF!</v>
      </c>
      <c r="O17" s="12" t="e">
        <f>(Original_VA!#REF!/Original_VA!#REF!-1)*100</f>
        <v>#REF!</v>
      </c>
      <c r="P17" s="12" t="e">
        <f>(Original_VA!#REF!/Original_VA!#REF!-1)*100</f>
        <v>#REF!</v>
      </c>
      <c r="Q17" s="12" t="e">
        <f>(Original_VA!#REF!/Original_VA!#REF!-1)*100</f>
        <v>#REF!</v>
      </c>
      <c r="R17" s="12" t="e">
        <f>(Original_VA!#REF!/Original_VA!#REF!-1)*100</f>
        <v>#REF!</v>
      </c>
      <c r="S17" s="12" t="e">
        <f>(Original_VA!#REF!/Original_VA!#REF!-1)*100</f>
        <v>#REF!</v>
      </c>
      <c r="T17" s="12" t="e">
        <f>(Original_VA!#REF!/Original_VA!#REF!-1)*100</f>
        <v>#REF!</v>
      </c>
      <c r="U17" s="12" t="e">
        <f>(Original_VA!#REF!/Original_VA!#REF!-1)*100</f>
        <v>#REF!</v>
      </c>
      <c r="V17" s="12" t="e">
        <f>(Original_VA!#REF!/Original_VA!#REF!-1)*100</f>
        <v>#REF!</v>
      </c>
      <c r="W17" s="12" t="e">
        <f>(Original_VA!#REF!/Original_VA!#REF!-1)*100</f>
        <v>#REF!</v>
      </c>
      <c r="X17" s="12" t="e">
        <f>(Original_VA!#REF!/Original_VA!#REF!-1)*100</f>
        <v>#REF!</v>
      </c>
      <c r="Y17" s="12" t="e">
        <f>(Original_VA!#REF!/Original_VA!#REF!-1)*100</f>
        <v>#REF!</v>
      </c>
      <c r="Z17" s="12" t="e">
        <f>(Original_VA!#REF!/Original_VA!#REF!-1)*100</f>
        <v>#REF!</v>
      </c>
      <c r="AA17" s="12" t="e">
        <f>(Original_VA!#REF!/Original_VA!#REF!-1)*100</f>
        <v>#REF!</v>
      </c>
      <c r="AB17" s="12" t="e">
        <f>(Original_VA!#REF!/Original_VA!#REF!-1)*100</f>
        <v>#REF!</v>
      </c>
      <c r="AD17" s="7"/>
    </row>
    <row r="18" spans="1:30" ht="15" customHeight="1" x14ac:dyDescent="0.25">
      <c r="A18" s="2" t="s">
        <v>13</v>
      </c>
      <c r="C18" s="6"/>
      <c r="D18" s="6"/>
      <c r="E18" s="6"/>
      <c r="F18" s="6"/>
      <c r="G18" s="12" t="e">
        <f>(Original_VA!#REF!/Original_VA!#REF!-1)*100</f>
        <v>#REF!</v>
      </c>
      <c r="H18" s="12" t="e">
        <f>(Original_VA!#REF!/Original_VA!#REF!-1)*100</f>
        <v>#REF!</v>
      </c>
      <c r="I18" s="12" t="e">
        <f>(Original_VA!#REF!/Original_VA!#REF!-1)*100</f>
        <v>#REF!</v>
      </c>
      <c r="J18" s="12" t="e">
        <f>(Original_VA!#REF!/Original_VA!#REF!-1)*100</f>
        <v>#REF!</v>
      </c>
      <c r="K18" s="12" t="e">
        <f>(Original_VA!#REF!/Original_VA!#REF!-1)*100</f>
        <v>#REF!</v>
      </c>
      <c r="L18" s="12" t="e">
        <f>(Original_VA!#REF!/Original_VA!#REF!-1)*100</f>
        <v>#REF!</v>
      </c>
      <c r="M18" s="12" t="e">
        <f>(Original_VA!#REF!/Original_VA!#REF!-1)*100</f>
        <v>#REF!</v>
      </c>
      <c r="N18" s="12" t="e">
        <f>(Original_VA!#REF!/Original_VA!#REF!-1)*100</f>
        <v>#REF!</v>
      </c>
      <c r="O18" s="12" t="e">
        <f>(Original_VA!#REF!/Original_VA!#REF!-1)*100</f>
        <v>#REF!</v>
      </c>
      <c r="P18" s="12" t="e">
        <f>(Original_VA!#REF!/Original_VA!#REF!-1)*100</f>
        <v>#REF!</v>
      </c>
      <c r="Q18" s="12" t="e">
        <f>(Original_VA!#REF!/Original_VA!#REF!-1)*100</f>
        <v>#REF!</v>
      </c>
      <c r="R18" s="12" t="e">
        <f>(Original_VA!#REF!/Original_VA!#REF!-1)*100</f>
        <v>#REF!</v>
      </c>
      <c r="S18" s="12" t="e">
        <f>(Original_VA!#REF!/Original_VA!#REF!-1)*100</f>
        <v>#REF!</v>
      </c>
      <c r="T18" s="12" t="e">
        <f>(Original_VA!#REF!/Original_VA!#REF!-1)*100</f>
        <v>#REF!</v>
      </c>
      <c r="U18" s="12" t="e">
        <f>(Original_VA!#REF!/Original_VA!#REF!-1)*100</f>
        <v>#REF!</v>
      </c>
      <c r="V18" s="12" t="e">
        <f>(Original_VA!#REF!/Original_VA!#REF!-1)*100</f>
        <v>#REF!</v>
      </c>
      <c r="W18" s="12" t="e">
        <f>(Original_VA!#REF!/Original_VA!#REF!-1)*100</f>
        <v>#REF!</v>
      </c>
      <c r="X18" s="12" t="e">
        <f>(Original_VA!#REF!/Original_VA!#REF!-1)*100</f>
        <v>#REF!</v>
      </c>
      <c r="Y18" s="12" t="e">
        <f>(Original_VA!#REF!/Original_VA!#REF!-1)*100</f>
        <v>#REF!</v>
      </c>
      <c r="Z18" s="12" t="e">
        <f>(Original_VA!#REF!/Original_VA!#REF!-1)*100</f>
        <v>#REF!</v>
      </c>
      <c r="AA18" s="12" t="e">
        <f>(Original_VA!#REF!/Original_VA!#REF!-1)*100</f>
        <v>#REF!</v>
      </c>
      <c r="AB18" s="12" t="e">
        <f>(Original_VA!#REF!/Original_VA!#REF!-1)*100</f>
        <v>#REF!</v>
      </c>
      <c r="AD18" s="7"/>
    </row>
    <row r="19" spans="1:30" s="8" customFormat="1" ht="27.75" customHeight="1" x14ac:dyDescent="0.25">
      <c r="A19" s="1" t="s">
        <v>14</v>
      </c>
      <c r="C19" s="9"/>
      <c r="D19" s="9"/>
      <c r="E19" s="9"/>
      <c r="F19" s="9"/>
      <c r="G19" s="11" t="e">
        <f>(Original_VA!#REF!/Original_VA!#REF!-1)*100</f>
        <v>#REF!</v>
      </c>
      <c r="H19" s="11" t="e">
        <f>(Original_VA!#REF!/Original_VA!#REF!-1)*100</f>
        <v>#REF!</v>
      </c>
      <c r="I19" s="11" t="e">
        <f>(Original_VA!#REF!/Original_VA!#REF!-1)*100</f>
        <v>#REF!</v>
      </c>
      <c r="J19" s="11" t="e">
        <f>(Original_VA!#REF!/Original_VA!#REF!-1)*100</f>
        <v>#REF!</v>
      </c>
      <c r="K19" s="11" t="e">
        <f>(Original_VA!#REF!/Original_VA!#REF!-1)*100</f>
        <v>#REF!</v>
      </c>
      <c r="L19" s="11" t="e">
        <f>(Original_VA!#REF!/Original_VA!#REF!-1)*100</f>
        <v>#REF!</v>
      </c>
      <c r="M19" s="11" t="e">
        <f>(Original_VA!#REF!/Original_VA!#REF!-1)*100</f>
        <v>#REF!</v>
      </c>
      <c r="N19" s="11" t="e">
        <f>(Original_VA!#REF!/Original_VA!#REF!-1)*100</f>
        <v>#REF!</v>
      </c>
      <c r="O19" s="11" t="e">
        <f>(Original_VA!#REF!/Original_VA!#REF!-1)*100</f>
        <v>#REF!</v>
      </c>
      <c r="P19" s="11" t="e">
        <f>(Original_VA!#REF!/Original_VA!#REF!-1)*100</f>
        <v>#REF!</v>
      </c>
      <c r="Q19" s="11" t="e">
        <f>(Original_VA!#REF!/Original_VA!#REF!-1)*100</f>
        <v>#REF!</v>
      </c>
      <c r="R19" s="11" t="e">
        <f>(Original_VA!#REF!/Original_VA!#REF!-1)*100</f>
        <v>#REF!</v>
      </c>
      <c r="S19" s="11" t="e">
        <f>(Original_VA!#REF!/Original_VA!#REF!-1)*100</f>
        <v>#REF!</v>
      </c>
      <c r="T19" s="11" t="e">
        <f>(Original_VA!#REF!/Original_VA!#REF!-1)*100</f>
        <v>#REF!</v>
      </c>
      <c r="U19" s="11" t="e">
        <f>(Original_VA!#REF!/Original_VA!#REF!-1)*100</f>
        <v>#REF!</v>
      </c>
      <c r="V19" s="11" t="e">
        <f>(Original_VA!#REF!/Original_VA!#REF!-1)*100</f>
        <v>#REF!</v>
      </c>
      <c r="W19" s="11" t="e">
        <f>(Original_VA!#REF!/Original_VA!#REF!-1)*100</f>
        <v>#REF!</v>
      </c>
      <c r="X19" s="11" t="e">
        <f>(Original_VA!#REF!/Original_VA!#REF!-1)*100</f>
        <v>#REF!</v>
      </c>
      <c r="Y19" s="11" t="e">
        <f>(Original_VA!#REF!/Original_VA!#REF!-1)*100</f>
        <v>#REF!</v>
      </c>
      <c r="Z19" s="11" t="e">
        <f>(Original_VA!#REF!/Original_VA!#REF!-1)*100</f>
        <v>#REF!</v>
      </c>
      <c r="AA19" s="11" t="e">
        <f>(Original_VA!#REF!/Original_VA!#REF!-1)*100</f>
        <v>#REF!</v>
      </c>
      <c r="AB19" s="11" t="e">
        <f>(Original_VA!#REF!/Original_VA!#REF!-1)*100</f>
        <v>#REF!</v>
      </c>
      <c r="AD19" s="7"/>
    </row>
    <row r="20" spans="1:30" ht="15" customHeight="1" x14ac:dyDescent="0.25">
      <c r="A20" s="4" t="s">
        <v>15</v>
      </c>
      <c r="C20" s="6"/>
      <c r="D20" s="6"/>
      <c r="E20" s="6"/>
      <c r="F20" s="6"/>
      <c r="G20" s="12" t="e">
        <f>(Original_VA!#REF!/Original_VA!#REF!-1)*100</f>
        <v>#REF!</v>
      </c>
      <c r="H20" s="12" t="e">
        <f>(Original_VA!#REF!/Original_VA!#REF!-1)*100</f>
        <v>#REF!</v>
      </c>
      <c r="I20" s="12" t="e">
        <f>(Original_VA!#REF!/Original_VA!#REF!-1)*100</f>
        <v>#REF!</v>
      </c>
      <c r="J20" s="12" t="e">
        <f>(Original_VA!#REF!/Original_VA!#REF!-1)*100</f>
        <v>#REF!</v>
      </c>
      <c r="K20" s="12" t="e">
        <f>(Original_VA!#REF!/Original_VA!#REF!-1)*100</f>
        <v>#REF!</v>
      </c>
      <c r="L20" s="12" t="e">
        <f>(Original_VA!#REF!/Original_VA!#REF!-1)*100</f>
        <v>#REF!</v>
      </c>
      <c r="M20" s="12" t="e">
        <f>(Original_VA!#REF!/Original_VA!#REF!-1)*100</f>
        <v>#REF!</v>
      </c>
      <c r="N20" s="12" t="e">
        <f>(Original_VA!#REF!/Original_VA!#REF!-1)*100</f>
        <v>#REF!</v>
      </c>
      <c r="O20" s="12" t="e">
        <f>(Original_VA!#REF!/Original_VA!#REF!-1)*100</f>
        <v>#REF!</v>
      </c>
      <c r="P20" s="12" t="e">
        <f>(Original_VA!#REF!/Original_VA!#REF!-1)*100</f>
        <v>#REF!</v>
      </c>
      <c r="Q20" s="12" t="e">
        <f>(Original_VA!#REF!/Original_VA!#REF!-1)*100</f>
        <v>#REF!</v>
      </c>
      <c r="R20" s="12" t="e">
        <f>(Original_VA!#REF!/Original_VA!#REF!-1)*100</f>
        <v>#REF!</v>
      </c>
      <c r="S20" s="12" t="e">
        <f>(Original_VA!#REF!/Original_VA!#REF!-1)*100</f>
        <v>#REF!</v>
      </c>
      <c r="T20" s="12" t="e">
        <f>(Original_VA!#REF!/Original_VA!#REF!-1)*100</f>
        <v>#REF!</v>
      </c>
      <c r="U20" s="12" t="e">
        <f>(Original_VA!#REF!/Original_VA!#REF!-1)*100</f>
        <v>#REF!</v>
      </c>
      <c r="V20" s="12" t="e">
        <f>(Original_VA!#REF!/Original_VA!#REF!-1)*100</f>
        <v>#REF!</v>
      </c>
      <c r="W20" s="12" t="e">
        <f>(Original_VA!#REF!/Original_VA!#REF!-1)*100</f>
        <v>#REF!</v>
      </c>
      <c r="X20" s="12" t="e">
        <f>(Original_VA!#REF!/Original_VA!#REF!-1)*100</f>
        <v>#REF!</v>
      </c>
      <c r="Y20" s="12" t="e">
        <f>(Original_VA!#REF!/Original_VA!#REF!-1)*100</f>
        <v>#REF!</v>
      </c>
      <c r="Z20" s="12" t="e">
        <f>(Original_VA!#REF!/Original_VA!#REF!-1)*100</f>
        <v>#REF!</v>
      </c>
      <c r="AA20" s="12" t="e">
        <f>(Original_VA!#REF!/Original_VA!#REF!-1)*100</f>
        <v>#REF!</v>
      </c>
      <c r="AB20" s="12" t="e">
        <f>(Original_VA!#REF!/Original_VA!#REF!-1)*100</f>
        <v>#REF!</v>
      </c>
      <c r="AD20" s="7"/>
    </row>
    <row r="21" spans="1:30" ht="15" customHeight="1" x14ac:dyDescent="0.25">
      <c r="A21" s="4" t="s">
        <v>16</v>
      </c>
      <c r="B21" s="8"/>
      <c r="C21" s="6"/>
      <c r="D21" s="6"/>
      <c r="E21" s="6"/>
      <c r="F21" s="6"/>
      <c r="G21" s="12" t="e">
        <f>(Original_VA!#REF!/Original_VA!#REF!-1)*100</f>
        <v>#REF!</v>
      </c>
      <c r="H21" s="12" t="e">
        <f>(Original_VA!#REF!/Original_VA!#REF!-1)*100</f>
        <v>#REF!</v>
      </c>
      <c r="I21" s="12" t="e">
        <f>(Original_VA!#REF!/Original_VA!#REF!-1)*100</f>
        <v>#REF!</v>
      </c>
      <c r="J21" s="12" t="e">
        <f>(Original_VA!#REF!/Original_VA!#REF!-1)*100</f>
        <v>#REF!</v>
      </c>
      <c r="K21" s="12" t="e">
        <f>(Original_VA!#REF!/Original_VA!#REF!-1)*100</f>
        <v>#REF!</v>
      </c>
      <c r="L21" s="12" t="e">
        <f>(Original_VA!#REF!/Original_VA!#REF!-1)*100</f>
        <v>#REF!</v>
      </c>
      <c r="M21" s="12" t="e">
        <f>(Original_VA!#REF!/Original_VA!#REF!-1)*100</f>
        <v>#REF!</v>
      </c>
      <c r="N21" s="12" t="e">
        <f>(Original_VA!#REF!/Original_VA!#REF!-1)*100</f>
        <v>#REF!</v>
      </c>
      <c r="O21" s="12" t="e">
        <f>(Original_VA!#REF!/Original_VA!#REF!-1)*100</f>
        <v>#REF!</v>
      </c>
      <c r="P21" s="12" t="e">
        <f>(Original_VA!#REF!/Original_VA!#REF!-1)*100</f>
        <v>#REF!</v>
      </c>
      <c r="Q21" s="12" t="e">
        <f>(Original_VA!#REF!/Original_VA!#REF!-1)*100</f>
        <v>#REF!</v>
      </c>
      <c r="R21" s="12" t="e">
        <f>(Original_VA!#REF!/Original_VA!#REF!-1)*100</f>
        <v>#REF!</v>
      </c>
      <c r="S21" s="12" t="e">
        <f>(Original_VA!#REF!/Original_VA!#REF!-1)*100</f>
        <v>#REF!</v>
      </c>
      <c r="T21" s="12" t="e">
        <f>(Original_VA!#REF!/Original_VA!#REF!-1)*100</f>
        <v>#REF!</v>
      </c>
      <c r="U21" s="12" t="e">
        <f>(Original_VA!#REF!/Original_VA!#REF!-1)*100</f>
        <v>#REF!</v>
      </c>
      <c r="V21" s="12" t="e">
        <f>(Original_VA!#REF!/Original_VA!#REF!-1)*100</f>
        <v>#REF!</v>
      </c>
      <c r="W21" s="12" t="e">
        <f>(Original_VA!#REF!/Original_VA!#REF!-1)*100</f>
        <v>#REF!</v>
      </c>
      <c r="X21" s="12" t="e">
        <f>(Original_VA!#REF!/Original_VA!#REF!-1)*100</f>
        <v>#REF!</v>
      </c>
      <c r="Y21" s="12" t="e">
        <f>(Original_VA!#REF!/Original_VA!#REF!-1)*100</f>
        <v>#REF!</v>
      </c>
      <c r="Z21" s="12" t="e">
        <f>(Original_VA!#REF!/Original_VA!#REF!-1)*100</f>
        <v>#REF!</v>
      </c>
      <c r="AA21" s="12" t="e">
        <f>(Original_VA!#REF!/Original_VA!#REF!-1)*100</f>
        <v>#REF!</v>
      </c>
      <c r="AB21" s="12" t="e">
        <f>(Original_VA!#REF!/Original_VA!#REF!-1)*100</f>
        <v>#REF!</v>
      </c>
      <c r="AD21" s="7"/>
    </row>
    <row r="22" spans="1:30" ht="15" customHeight="1" x14ac:dyDescent="0.25">
      <c r="A22" s="4" t="s">
        <v>17</v>
      </c>
      <c r="C22" s="6"/>
      <c r="D22" s="6"/>
      <c r="E22" s="6"/>
      <c r="F22" s="6"/>
      <c r="G22" s="12" t="e">
        <f>(Original_VA!#REF!/Original_VA!#REF!-1)*100</f>
        <v>#REF!</v>
      </c>
      <c r="H22" s="12" t="e">
        <f>(Original_VA!#REF!/Original_VA!#REF!-1)*100</f>
        <v>#REF!</v>
      </c>
      <c r="I22" s="12" t="e">
        <f>(Original_VA!#REF!/Original_VA!#REF!-1)*100</f>
        <v>#REF!</v>
      </c>
      <c r="J22" s="12" t="e">
        <f>(Original_VA!#REF!/Original_VA!#REF!-1)*100</f>
        <v>#REF!</v>
      </c>
      <c r="K22" s="12" t="e">
        <f>(Original_VA!#REF!/Original_VA!#REF!-1)*100</f>
        <v>#REF!</v>
      </c>
      <c r="L22" s="12" t="e">
        <f>(Original_VA!#REF!/Original_VA!#REF!-1)*100</f>
        <v>#REF!</v>
      </c>
      <c r="M22" s="12" t="e">
        <f>(Original_VA!#REF!/Original_VA!#REF!-1)*100</f>
        <v>#REF!</v>
      </c>
      <c r="N22" s="12" t="e">
        <f>(Original_VA!#REF!/Original_VA!#REF!-1)*100</f>
        <v>#REF!</v>
      </c>
      <c r="O22" s="12" t="e">
        <f>(Original_VA!#REF!/Original_VA!#REF!-1)*100</f>
        <v>#REF!</v>
      </c>
      <c r="P22" s="12" t="e">
        <f>(Original_VA!#REF!/Original_VA!#REF!-1)*100</f>
        <v>#REF!</v>
      </c>
      <c r="Q22" s="12" t="e">
        <f>(Original_VA!#REF!/Original_VA!#REF!-1)*100</f>
        <v>#REF!</v>
      </c>
      <c r="R22" s="12" t="e">
        <f>(Original_VA!#REF!/Original_VA!#REF!-1)*100</f>
        <v>#REF!</v>
      </c>
      <c r="S22" s="12" t="e">
        <f>(Original_VA!#REF!/Original_VA!#REF!-1)*100</f>
        <v>#REF!</v>
      </c>
      <c r="T22" s="12" t="e">
        <f>(Original_VA!#REF!/Original_VA!#REF!-1)*100</f>
        <v>#REF!</v>
      </c>
      <c r="U22" s="12" t="e">
        <f>(Original_VA!#REF!/Original_VA!#REF!-1)*100</f>
        <v>#REF!</v>
      </c>
      <c r="V22" s="12" t="e">
        <f>(Original_VA!#REF!/Original_VA!#REF!-1)*100</f>
        <v>#REF!</v>
      </c>
      <c r="W22" s="12" t="e">
        <f>(Original_VA!#REF!/Original_VA!#REF!-1)*100</f>
        <v>#REF!</v>
      </c>
      <c r="X22" s="12" t="e">
        <f>(Original_VA!#REF!/Original_VA!#REF!-1)*100</f>
        <v>#REF!</v>
      </c>
      <c r="Y22" s="12" t="e">
        <f>(Original_VA!#REF!/Original_VA!#REF!-1)*100</f>
        <v>#REF!</v>
      </c>
      <c r="Z22" s="12" t="e">
        <f>(Original_VA!#REF!/Original_VA!#REF!-1)*100</f>
        <v>#REF!</v>
      </c>
      <c r="AA22" s="12" t="e">
        <f>(Original_VA!#REF!/Original_VA!#REF!-1)*100</f>
        <v>#REF!</v>
      </c>
      <c r="AB22" s="12" t="e">
        <f>(Original_VA!#REF!/Original_VA!#REF!-1)*100</f>
        <v>#REF!</v>
      </c>
      <c r="AD22" s="7"/>
    </row>
    <row r="23" spans="1:30" ht="15" customHeight="1" x14ac:dyDescent="0.25">
      <c r="A23" s="4" t="s">
        <v>18</v>
      </c>
      <c r="C23" s="6"/>
      <c r="D23" s="6"/>
      <c r="E23" s="6"/>
      <c r="F23" s="6"/>
      <c r="G23" s="12" t="e">
        <f>(Original_VA!#REF!/Original_VA!#REF!-1)*100</f>
        <v>#REF!</v>
      </c>
      <c r="H23" s="12" t="e">
        <f>(Original_VA!#REF!/Original_VA!#REF!-1)*100</f>
        <v>#REF!</v>
      </c>
      <c r="I23" s="12" t="e">
        <f>(Original_VA!#REF!/Original_VA!#REF!-1)*100</f>
        <v>#REF!</v>
      </c>
      <c r="J23" s="12" t="e">
        <f>(Original_VA!#REF!/Original_VA!#REF!-1)*100</f>
        <v>#REF!</v>
      </c>
      <c r="K23" s="12" t="e">
        <f>(Original_VA!#REF!/Original_VA!#REF!-1)*100</f>
        <v>#REF!</v>
      </c>
      <c r="L23" s="12" t="e">
        <f>(Original_VA!#REF!/Original_VA!#REF!-1)*100</f>
        <v>#REF!</v>
      </c>
      <c r="M23" s="12" t="e">
        <f>(Original_VA!#REF!/Original_VA!#REF!-1)*100</f>
        <v>#REF!</v>
      </c>
      <c r="N23" s="12" t="e">
        <f>(Original_VA!#REF!/Original_VA!#REF!-1)*100</f>
        <v>#REF!</v>
      </c>
      <c r="O23" s="12" t="e">
        <f>(Original_VA!#REF!/Original_VA!#REF!-1)*100</f>
        <v>#REF!</v>
      </c>
      <c r="P23" s="12" t="e">
        <f>(Original_VA!#REF!/Original_VA!#REF!-1)*100</f>
        <v>#REF!</v>
      </c>
      <c r="Q23" s="12" t="e">
        <f>(Original_VA!#REF!/Original_VA!#REF!-1)*100</f>
        <v>#REF!</v>
      </c>
      <c r="R23" s="12" t="e">
        <f>(Original_VA!#REF!/Original_VA!#REF!-1)*100</f>
        <v>#REF!</v>
      </c>
      <c r="S23" s="12" t="e">
        <f>(Original_VA!#REF!/Original_VA!#REF!-1)*100</f>
        <v>#REF!</v>
      </c>
      <c r="T23" s="12" t="e">
        <f>(Original_VA!#REF!/Original_VA!#REF!-1)*100</f>
        <v>#REF!</v>
      </c>
      <c r="U23" s="12" t="e">
        <f>(Original_VA!#REF!/Original_VA!#REF!-1)*100</f>
        <v>#REF!</v>
      </c>
      <c r="V23" s="12" t="e">
        <f>(Original_VA!#REF!/Original_VA!#REF!-1)*100</f>
        <v>#REF!</v>
      </c>
      <c r="W23" s="12" t="e">
        <f>(Original_VA!#REF!/Original_VA!#REF!-1)*100</f>
        <v>#REF!</v>
      </c>
      <c r="X23" s="12" t="e">
        <f>(Original_VA!#REF!/Original_VA!#REF!-1)*100</f>
        <v>#REF!</v>
      </c>
      <c r="Y23" s="12" t="e">
        <f>(Original_VA!#REF!/Original_VA!#REF!-1)*100</f>
        <v>#REF!</v>
      </c>
      <c r="Z23" s="12" t="e">
        <f>(Original_VA!#REF!/Original_VA!#REF!-1)*100</f>
        <v>#REF!</v>
      </c>
      <c r="AA23" s="12" t="e">
        <f>(Original_VA!#REF!/Original_VA!#REF!-1)*100</f>
        <v>#REF!</v>
      </c>
      <c r="AB23" s="12" t="e">
        <f>(Original_VA!#REF!/Original_VA!#REF!-1)*100</f>
        <v>#REF!</v>
      </c>
      <c r="AD23" s="7"/>
    </row>
    <row r="24" spans="1:30" ht="15" customHeight="1" x14ac:dyDescent="0.25">
      <c r="A24" s="4" t="s">
        <v>19</v>
      </c>
      <c r="C24" s="6"/>
      <c r="D24" s="6"/>
      <c r="E24" s="6"/>
      <c r="F24" s="6"/>
      <c r="G24" s="12" t="e">
        <f>(Original_VA!#REF!/Original_VA!#REF!-1)*100</f>
        <v>#REF!</v>
      </c>
      <c r="H24" s="12" t="e">
        <f>(Original_VA!#REF!/Original_VA!#REF!-1)*100</f>
        <v>#REF!</v>
      </c>
      <c r="I24" s="12" t="e">
        <f>(Original_VA!#REF!/Original_VA!#REF!-1)*100</f>
        <v>#REF!</v>
      </c>
      <c r="J24" s="12" t="e">
        <f>(Original_VA!#REF!/Original_VA!#REF!-1)*100</f>
        <v>#REF!</v>
      </c>
      <c r="K24" s="12" t="e">
        <f>(Original_VA!#REF!/Original_VA!#REF!-1)*100</f>
        <v>#REF!</v>
      </c>
      <c r="L24" s="12" t="e">
        <f>(Original_VA!#REF!/Original_VA!#REF!-1)*100</f>
        <v>#REF!</v>
      </c>
      <c r="M24" s="12" t="e">
        <f>(Original_VA!#REF!/Original_VA!#REF!-1)*100</f>
        <v>#REF!</v>
      </c>
      <c r="N24" s="12" t="e">
        <f>(Original_VA!#REF!/Original_VA!#REF!-1)*100</f>
        <v>#REF!</v>
      </c>
      <c r="O24" s="12" t="e">
        <f>(Original_VA!#REF!/Original_VA!#REF!-1)*100</f>
        <v>#REF!</v>
      </c>
      <c r="P24" s="12" t="e">
        <f>(Original_VA!#REF!/Original_VA!#REF!-1)*100</f>
        <v>#REF!</v>
      </c>
      <c r="Q24" s="12" t="e">
        <f>(Original_VA!#REF!/Original_VA!#REF!-1)*100</f>
        <v>#REF!</v>
      </c>
      <c r="R24" s="12" t="e">
        <f>(Original_VA!#REF!/Original_VA!#REF!-1)*100</f>
        <v>#REF!</v>
      </c>
      <c r="S24" s="12" t="e">
        <f>(Original_VA!#REF!/Original_VA!#REF!-1)*100</f>
        <v>#REF!</v>
      </c>
      <c r="T24" s="12" t="e">
        <f>(Original_VA!#REF!/Original_VA!#REF!-1)*100</f>
        <v>#REF!</v>
      </c>
      <c r="U24" s="12" t="e">
        <f>(Original_VA!#REF!/Original_VA!#REF!-1)*100</f>
        <v>#REF!</v>
      </c>
      <c r="V24" s="12" t="e">
        <f>(Original_VA!#REF!/Original_VA!#REF!-1)*100</f>
        <v>#REF!</v>
      </c>
      <c r="W24" s="12" t="e">
        <f>(Original_VA!#REF!/Original_VA!#REF!-1)*100</f>
        <v>#REF!</v>
      </c>
      <c r="X24" s="12" t="e">
        <f>(Original_VA!#REF!/Original_VA!#REF!-1)*100</f>
        <v>#REF!</v>
      </c>
      <c r="Y24" s="12" t="e">
        <f>(Original_VA!#REF!/Original_VA!#REF!-1)*100</f>
        <v>#REF!</v>
      </c>
      <c r="Z24" s="12" t="e">
        <f>(Original_VA!#REF!/Original_VA!#REF!-1)*100</f>
        <v>#REF!</v>
      </c>
      <c r="AA24" s="12" t="e">
        <f>(Original_VA!#REF!/Original_VA!#REF!-1)*100</f>
        <v>#REF!</v>
      </c>
      <c r="AB24" s="12" t="e">
        <f>(Original_VA!#REF!/Original_VA!#REF!-1)*100</f>
        <v>#REF!</v>
      </c>
      <c r="AD24" s="7"/>
    </row>
    <row r="25" spans="1:30" ht="15" customHeight="1" x14ac:dyDescent="0.25">
      <c r="A25" s="4" t="s">
        <v>20</v>
      </c>
      <c r="C25" s="6"/>
      <c r="D25" s="6"/>
      <c r="E25" s="6"/>
      <c r="F25" s="6"/>
      <c r="G25" s="12" t="e">
        <f>(Original_VA!#REF!/Original_VA!#REF!-1)*100</f>
        <v>#REF!</v>
      </c>
      <c r="H25" s="12" t="e">
        <f>(Original_VA!#REF!/Original_VA!#REF!-1)*100</f>
        <v>#REF!</v>
      </c>
      <c r="I25" s="12" t="e">
        <f>(Original_VA!#REF!/Original_VA!#REF!-1)*100</f>
        <v>#REF!</v>
      </c>
      <c r="J25" s="12" t="e">
        <f>(Original_VA!#REF!/Original_VA!#REF!-1)*100</f>
        <v>#REF!</v>
      </c>
      <c r="K25" s="12" t="e">
        <f>(Original_VA!#REF!/Original_VA!#REF!-1)*100</f>
        <v>#REF!</v>
      </c>
      <c r="L25" s="12" t="e">
        <f>(Original_VA!#REF!/Original_VA!#REF!-1)*100</f>
        <v>#REF!</v>
      </c>
      <c r="M25" s="12" t="e">
        <f>(Original_VA!#REF!/Original_VA!#REF!-1)*100</f>
        <v>#REF!</v>
      </c>
      <c r="N25" s="12" t="e">
        <f>(Original_VA!#REF!/Original_VA!#REF!-1)*100</f>
        <v>#REF!</v>
      </c>
      <c r="O25" s="12" t="e">
        <f>(Original_VA!#REF!/Original_VA!#REF!-1)*100</f>
        <v>#REF!</v>
      </c>
      <c r="P25" s="12" t="e">
        <f>(Original_VA!#REF!/Original_VA!#REF!-1)*100</f>
        <v>#REF!</v>
      </c>
      <c r="Q25" s="12" t="e">
        <f>(Original_VA!#REF!/Original_VA!#REF!-1)*100</f>
        <v>#REF!</v>
      </c>
      <c r="R25" s="12" t="e">
        <f>(Original_VA!#REF!/Original_VA!#REF!-1)*100</f>
        <v>#REF!</v>
      </c>
      <c r="S25" s="12" t="e">
        <f>(Original_VA!#REF!/Original_VA!#REF!-1)*100</f>
        <v>#REF!</v>
      </c>
      <c r="T25" s="12" t="e">
        <f>(Original_VA!#REF!/Original_VA!#REF!-1)*100</f>
        <v>#REF!</v>
      </c>
      <c r="U25" s="12" t="e">
        <f>(Original_VA!#REF!/Original_VA!#REF!-1)*100</f>
        <v>#REF!</v>
      </c>
      <c r="V25" s="12" t="e">
        <f>(Original_VA!#REF!/Original_VA!#REF!-1)*100</f>
        <v>#REF!</v>
      </c>
      <c r="W25" s="12" t="e">
        <f>(Original_VA!#REF!/Original_VA!#REF!-1)*100</f>
        <v>#REF!</v>
      </c>
      <c r="X25" s="12" t="e">
        <f>(Original_VA!#REF!/Original_VA!#REF!-1)*100</f>
        <v>#REF!</v>
      </c>
      <c r="Y25" s="12" t="e">
        <f>(Original_VA!#REF!/Original_VA!#REF!-1)*100</f>
        <v>#REF!</v>
      </c>
      <c r="Z25" s="12" t="e">
        <f>(Original_VA!#REF!/Original_VA!#REF!-1)*100</f>
        <v>#REF!</v>
      </c>
      <c r="AA25" s="12" t="e">
        <f>(Original_VA!#REF!/Original_VA!#REF!-1)*100</f>
        <v>#REF!</v>
      </c>
      <c r="AB25" s="12" t="e">
        <f>(Original_VA!#REF!/Original_VA!#REF!-1)*100</f>
        <v>#REF!</v>
      </c>
      <c r="AD25" s="7"/>
    </row>
    <row r="26" spans="1:30" ht="15" customHeight="1" x14ac:dyDescent="0.25">
      <c r="A26" s="4" t="s">
        <v>21</v>
      </c>
      <c r="C26" s="6"/>
      <c r="D26" s="6"/>
      <c r="E26" s="6"/>
      <c r="F26" s="6"/>
      <c r="G26" s="12" t="e">
        <f>(Original_VA!#REF!/Original_VA!#REF!-1)*100</f>
        <v>#REF!</v>
      </c>
      <c r="H26" s="12" t="e">
        <f>(Original_VA!#REF!/Original_VA!#REF!-1)*100</f>
        <v>#REF!</v>
      </c>
      <c r="I26" s="12" t="e">
        <f>(Original_VA!#REF!/Original_VA!#REF!-1)*100</f>
        <v>#REF!</v>
      </c>
      <c r="J26" s="12" t="e">
        <f>(Original_VA!#REF!/Original_VA!#REF!-1)*100</f>
        <v>#REF!</v>
      </c>
      <c r="K26" s="12" t="e">
        <f>(Original_VA!#REF!/Original_VA!#REF!-1)*100</f>
        <v>#REF!</v>
      </c>
      <c r="L26" s="12" t="e">
        <f>(Original_VA!#REF!/Original_VA!#REF!-1)*100</f>
        <v>#REF!</v>
      </c>
      <c r="M26" s="12" t="e">
        <f>(Original_VA!#REF!/Original_VA!#REF!-1)*100</f>
        <v>#REF!</v>
      </c>
      <c r="N26" s="12" t="e">
        <f>(Original_VA!#REF!/Original_VA!#REF!-1)*100</f>
        <v>#REF!</v>
      </c>
      <c r="O26" s="12" t="e">
        <f>(Original_VA!#REF!/Original_VA!#REF!-1)*100</f>
        <v>#REF!</v>
      </c>
      <c r="P26" s="12" t="e">
        <f>(Original_VA!#REF!/Original_VA!#REF!-1)*100</f>
        <v>#REF!</v>
      </c>
      <c r="Q26" s="12" t="e">
        <f>(Original_VA!#REF!/Original_VA!#REF!-1)*100</f>
        <v>#REF!</v>
      </c>
      <c r="R26" s="12" t="e">
        <f>(Original_VA!#REF!/Original_VA!#REF!-1)*100</f>
        <v>#REF!</v>
      </c>
      <c r="S26" s="12" t="e">
        <f>(Original_VA!#REF!/Original_VA!#REF!-1)*100</f>
        <v>#REF!</v>
      </c>
      <c r="T26" s="12" t="e">
        <f>(Original_VA!#REF!/Original_VA!#REF!-1)*100</f>
        <v>#REF!</v>
      </c>
      <c r="U26" s="12" t="e">
        <f>(Original_VA!#REF!/Original_VA!#REF!-1)*100</f>
        <v>#REF!</v>
      </c>
      <c r="V26" s="12" t="e">
        <f>(Original_VA!#REF!/Original_VA!#REF!-1)*100</f>
        <v>#REF!</v>
      </c>
      <c r="W26" s="12" t="e">
        <f>(Original_VA!#REF!/Original_VA!#REF!-1)*100</f>
        <v>#REF!</v>
      </c>
      <c r="X26" s="12" t="e">
        <f>(Original_VA!#REF!/Original_VA!#REF!-1)*100</f>
        <v>#REF!</v>
      </c>
      <c r="Y26" s="12" t="e">
        <f>(Original_VA!#REF!/Original_VA!#REF!-1)*100</f>
        <v>#REF!</v>
      </c>
      <c r="Z26" s="12" t="e">
        <f>(Original_VA!#REF!/Original_VA!#REF!-1)*100</f>
        <v>#REF!</v>
      </c>
      <c r="AA26" s="12" t="e">
        <f>(Original_VA!#REF!/Original_VA!#REF!-1)*100</f>
        <v>#REF!</v>
      </c>
      <c r="AB26" s="12" t="e">
        <f>(Original_VA!#REF!/Original_VA!#REF!-1)*100</f>
        <v>#REF!</v>
      </c>
      <c r="AD26" s="7"/>
    </row>
    <row r="27" spans="1:30" ht="15" customHeight="1" x14ac:dyDescent="0.25">
      <c r="A27" s="4" t="s">
        <v>22</v>
      </c>
      <c r="C27" s="6"/>
      <c r="D27" s="6"/>
      <c r="E27" s="6"/>
      <c r="F27" s="6"/>
      <c r="G27" s="12" t="e">
        <f>(Original_VA!#REF!/Original_VA!#REF!-1)*100</f>
        <v>#REF!</v>
      </c>
      <c r="H27" s="12" t="e">
        <f>(Original_VA!#REF!/Original_VA!#REF!-1)*100</f>
        <v>#REF!</v>
      </c>
      <c r="I27" s="12" t="e">
        <f>(Original_VA!#REF!/Original_VA!#REF!-1)*100</f>
        <v>#REF!</v>
      </c>
      <c r="J27" s="12" t="e">
        <f>(Original_VA!#REF!/Original_VA!#REF!-1)*100</f>
        <v>#REF!</v>
      </c>
      <c r="K27" s="12" t="e">
        <f>(Original_VA!#REF!/Original_VA!#REF!-1)*100</f>
        <v>#REF!</v>
      </c>
      <c r="L27" s="12" t="e">
        <f>(Original_VA!#REF!/Original_VA!#REF!-1)*100</f>
        <v>#REF!</v>
      </c>
      <c r="M27" s="12" t="e">
        <f>(Original_VA!#REF!/Original_VA!#REF!-1)*100</f>
        <v>#REF!</v>
      </c>
      <c r="N27" s="12" t="e">
        <f>(Original_VA!#REF!/Original_VA!#REF!-1)*100</f>
        <v>#REF!</v>
      </c>
      <c r="O27" s="12" t="e">
        <f>(Original_VA!#REF!/Original_VA!#REF!-1)*100</f>
        <v>#REF!</v>
      </c>
      <c r="P27" s="12" t="e">
        <f>(Original_VA!#REF!/Original_VA!#REF!-1)*100</f>
        <v>#REF!</v>
      </c>
      <c r="Q27" s="12" t="e">
        <f>(Original_VA!#REF!/Original_VA!#REF!-1)*100</f>
        <v>#REF!</v>
      </c>
      <c r="R27" s="12" t="e">
        <f>(Original_VA!#REF!/Original_VA!#REF!-1)*100</f>
        <v>#REF!</v>
      </c>
      <c r="S27" s="12" t="e">
        <f>(Original_VA!#REF!/Original_VA!#REF!-1)*100</f>
        <v>#REF!</v>
      </c>
      <c r="T27" s="12" t="e">
        <f>(Original_VA!#REF!/Original_VA!#REF!-1)*100</f>
        <v>#REF!</v>
      </c>
      <c r="U27" s="12" t="e">
        <f>(Original_VA!#REF!/Original_VA!#REF!-1)*100</f>
        <v>#REF!</v>
      </c>
      <c r="V27" s="12" t="e">
        <f>(Original_VA!#REF!/Original_VA!#REF!-1)*100</f>
        <v>#REF!</v>
      </c>
      <c r="W27" s="12" t="e">
        <f>(Original_VA!#REF!/Original_VA!#REF!-1)*100</f>
        <v>#REF!</v>
      </c>
      <c r="X27" s="12" t="e">
        <f>(Original_VA!#REF!/Original_VA!#REF!-1)*100</f>
        <v>#REF!</v>
      </c>
      <c r="Y27" s="12" t="e">
        <f>(Original_VA!#REF!/Original_VA!#REF!-1)*100</f>
        <v>#REF!</v>
      </c>
      <c r="Z27" s="12" t="e">
        <f>(Original_VA!#REF!/Original_VA!#REF!-1)*100</f>
        <v>#REF!</v>
      </c>
      <c r="AA27" s="12" t="e">
        <f>(Original_VA!#REF!/Original_VA!#REF!-1)*100</f>
        <v>#REF!</v>
      </c>
      <c r="AB27" s="12" t="e">
        <f>(Original_VA!#REF!/Original_VA!#REF!-1)*100</f>
        <v>#REF!</v>
      </c>
      <c r="AD27" s="7"/>
    </row>
    <row r="28" spans="1:30" ht="15" customHeight="1" x14ac:dyDescent="0.25">
      <c r="A28" s="4" t="s">
        <v>23</v>
      </c>
      <c r="C28" s="6"/>
      <c r="D28" s="6"/>
      <c r="E28" s="6"/>
      <c r="F28" s="6"/>
      <c r="G28" s="12" t="e">
        <f>(Original_VA!#REF!/Original_VA!#REF!-1)*100</f>
        <v>#REF!</v>
      </c>
      <c r="H28" s="12" t="e">
        <f>(Original_VA!#REF!/Original_VA!#REF!-1)*100</f>
        <v>#REF!</v>
      </c>
      <c r="I28" s="12" t="e">
        <f>(Original_VA!#REF!/Original_VA!#REF!-1)*100</f>
        <v>#REF!</v>
      </c>
      <c r="J28" s="12" t="e">
        <f>(Original_VA!#REF!/Original_VA!#REF!-1)*100</f>
        <v>#REF!</v>
      </c>
      <c r="K28" s="12" t="e">
        <f>(Original_VA!#REF!/Original_VA!#REF!-1)*100</f>
        <v>#REF!</v>
      </c>
      <c r="L28" s="12" t="e">
        <f>(Original_VA!#REF!/Original_VA!#REF!-1)*100</f>
        <v>#REF!</v>
      </c>
      <c r="M28" s="12" t="e">
        <f>(Original_VA!#REF!/Original_VA!#REF!-1)*100</f>
        <v>#REF!</v>
      </c>
      <c r="N28" s="12" t="e">
        <f>(Original_VA!#REF!/Original_VA!#REF!-1)*100</f>
        <v>#REF!</v>
      </c>
      <c r="O28" s="12" t="e">
        <f>(Original_VA!#REF!/Original_VA!#REF!-1)*100</f>
        <v>#REF!</v>
      </c>
      <c r="P28" s="12" t="e">
        <f>(Original_VA!#REF!/Original_VA!#REF!-1)*100</f>
        <v>#REF!</v>
      </c>
      <c r="Q28" s="12" t="e">
        <f>(Original_VA!#REF!/Original_VA!#REF!-1)*100</f>
        <v>#REF!</v>
      </c>
      <c r="R28" s="12" t="e">
        <f>(Original_VA!#REF!/Original_VA!#REF!-1)*100</f>
        <v>#REF!</v>
      </c>
      <c r="S28" s="12" t="e">
        <f>(Original_VA!#REF!/Original_VA!#REF!-1)*100</f>
        <v>#REF!</v>
      </c>
      <c r="T28" s="12" t="e">
        <f>(Original_VA!#REF!/Original_VA!#REF!-1)*100</f>
        <v>#REF!</v>
      </c>
      <c r="U28" s="12" t="e">
        <f>(Original_VA!#REF!/Original_VA!#REF!-1)*100</f>
        <v>#REF!</v>
      </c>
      <c r="V28" s="12" t="e">
        <f>(Original_VA!#REF!/Original_VA!#REF!-1)*100</f>
        <v>#REF!</v>
      </c>
      <c r="W28" s="12" t="e">
        <f>(Original_VA!#REF!/Original_VA!#REF!-1)*100</f>
        <v>#REF!</v>
      </c>
      <c r="X28" s="12" t="e">
        <f>(Original_VA!#REF!/Original_VA!#REF!-1)*100</f>
        <v>#REF!</v>
      </c>
      <c r="Y28" s="12" t="e">
        <f>(Original_VA!#REF!/Original_VA!#REF!-1)*100</f>
        <v>#REF!</v>
      </c>
      <c r="Z28" s="12" t="e">
        <f>(Original_VA!#REF!/Original_VA!#REF!-1)*100</f>
        <v>#REF!</v>
      </c>
      <c r="AA28" s="12" t="e">
        <f>(Original_VA!#REF!/Original_VA!#REF!-1)*100</f>
        <v>#REF!</v>
      </c>
      <c r="AB28" s="12" t="e">
        <f>(Original_VA!#REF!/Original_VA!#REF!-1)*100</f>
        <v>#REF!</v>
      </c>
      <c r="AD28" s="7"/>
    </row>
    <row r="29" spans="1:30" ht="15" customHeight="1" x14ac:dyDescent="0.25">
      <c r="A29" s="4" t="s">
        <v>24</v>
      </c>
      <c r="C29" s="6"/>
      <c r="D29" s="6"/>
      <c r="E29" s="6"/>
      <c r="F29" s="6"/>
      <c r="G29" s="12" t="e">
        <f>(Original_VA!#REF!/Original_VA!#REF!-1)*100</f>
        <v>#REF!</v>
      </c>
      <c r="H29" s="12" t="e">
        <f>(Original_VA!#REF!/Original_VA!#REF!-1)*100</f>
        <v>#REF!</v>
      </c>
      <c r="I29" s="12" t="e">
        <f>(Original_VA!#REF!/Original_VA!#REF!-1)*100</f>
        <v>#REF!</v>
      </c>
      <c r="J29" s="12" t="e">
        <f>(Original_VA!#REF!/Original_VA!#REF!-1)*100</f>
        <v>#REF!</v>
      </c>
      <c r="K29" s="12" t="e">
        <f>(Original_VA!#REF!/Original_VA!#REF!-1)*100</f>
        <v>#REF!</v>
      </c>
      <c r="L29" s="12" t="e">
        <f>(Original_VA!#REF!/Original_VA!#REF!-1)*100</f>
        <v>#REF!</v>
      </c>
      <c r="M29" s="12" t="e">
        <f>(Original_VA!#REF!/Original_VA!#REF!-1)*100</f>
        <v>#REF!</v>
      </c>
      <c r="N29" s="12" t="e">
        <f>(Original_VA!#REF!/Original_VA!#REF!-1)*100</f>
        <v>#REF!</v>
      </c>
      <c r="O29" s="12" t="e">
        <f>(Original_VA!#REF!/Original_VA!#REF!-1)*100</f>
        <v>#REF!</v>
      </c>
      <c r="P29" s="12" t="e">
        <f>(Original_VA!#REF!/Original_VA!#REF!-1)*100</f>
        <v>#REF!</v>
      </c>
      <c r="Q29" s="12" t="e">
        <f>(Original_VA!#REF!/Original_VA!#REF!-1)*100</f>
        <v>#REF!</v>
      </c>
      <c r="R29" s="12" t="e">
        <f>(Original_VA!#REF!/Original_VA!#REF!-1)*100</f>
        <v>#REF!</v>
      </c>
      <c r="S29" s="12" t="e">
        <f>(Original_VA!#REF!/Original_VA!#REF!-1)*100</f>
        <v>#REF!</v>
      </c>
      <c r="T29" s="12" t="e">
        <f>(Original_VA!#REF!/Original_VA!#REF!-1)*100</f>
        <v>#REF!</v>
      </c>
      <c r="U29" s="12" t="e">
        <f>(Original_VA!#REF!/Original_VA!#REF!-1)*100</f>
        <v>#REF!</v>
      </c>
      <c r="V29" s="12" t="e">
        <f>(Original_VA!#REF!/Original_VA!#REF!-1)*100</f>
        <v>#REF!</v>
      </c>
      <c r="W29" s="12" t="e">
        <f>(Original_VA!#REF!/Original_VA!#REF!-1)*100</f>
        <v>#REF!</v>
      </c>
      <c r="X29" s="12" t="e">
        <f>(Original_VA!#REF!/Original_VA!#REF!-1)*100</f>
        <v>#REF!</v>
      </c>
      <c r="Y29" s="12" t="e">
        <f>(Original_VA!#REF!/Original_VA!#REF!-1)*100</f>
        <v>#REF!</v>
      </c>
      <c r="Z29" s="12" t="e">
        <f>(Original_VA!#REF!/Original_VA!#REF!-1)*100</f>
        <v>#REF!</v>
      </c>
      <c r="AA29" s="12" t="e">
        <f>(Original_VA!#REF!/Original_VA!#REF!-1)*100</f>
        <v>#REF!</v>
      </c>
      <c r="AB29" s="12" t="e">
        <f>(Original_VA!#REF!/Original_VA!#REF!-1)*100</f>
        <v>#REF!</v>
      </c>
      <c r="AD29" s="7"/>
    </row>
    <row r="30" spans="1:30" ht="15" customHeight="1" x14ac:dyDescent="0.25">
      <c r="A30" s="4" t="s">
        <v>25</v>
      </c>
      <c r="C30" s="6"/>
      <c r="D30" s="6"/>
      <c r="E30" s="6"/>
      <c r="F30" s="6"/>
      <c r="G30" s="12" t="e">
        <f>(Original_VA!#REF!/Original_VA!#REF!-1)*100</f>
        <v>#REF!</v>
      </c>
      <c r="H30" s="12" t="e">
        <f>(Original_VA!#REF!/Original_VA!#REF!-1)*100</f>
        <v>#REF!</v>
      </c>
      <c r="I30" s="12" t="e">
        <f>(Original_VA!#REF!/Original_VA!#REF!-1)*100</f>
        <v>#REF!</v>
      </c>
      <c r="J30" s="12" t="e">
        <f>(Original_VA!#REF!/Original_VA!#REF!-1)*100</f>
        <v>#REF!</v>
      </c>
      <c r="K30" s="12" t="e">
        <f>(Original_VA!#REF!/Original_VA!#REF!-1)*100</f>
        <v>#REF!</v>
      </c>
      <c r="L30" s="12" t="e">
        <f>(Original_VA!#REF!/Original_VA!#REF!-1)*100</f>
        <v>#REF!</v>
      </c>
      <c r="M30" s="12" t="e">
        <f>(Original_VA!#REF!/Original_VA!#REF!-1)*100</f>
        <v>#REF!</v>
      </c>
      <c r="N30" s="12" t="e">
        <f>(Original_VA!#REF!/Original_VA!#REF!-1)*100</f>
        <v>#REF!</v>
      </c>
      <c r="O30" s="12" t="e">
        <f>(Original_VA!#REF!/Original_VA!#REF!-1)*100</f>
        <v>#REF!</v>
      </c>
      <c r="P30" s="12" t="e">
        <f>(Original_VA!#REF!/Original_VA!#REF!-1)*100</f>
        <v>#REF!</v>
      </c>
      <c r="Q30" s="12" t="e">
        <f>(Original_VA!#REF!/Original_VA!#REF!-1)*100</f>
        <v>#REF!</v>
      </c>
      <c r="R30" s="12" t="e">
        <f>(Original_VA!#REF!/Original_VA!#REF!-1)*100</f>
        <v>#REF!</v>
      </c>
      <c r="S30" s="12" t="e">
        <f>(Original_VA!#REF!/Original_VA!#REF!-1)*100</f>
        <v>#REF!</v>
      </c>
      <c r="T30" s="12" t="e">
        <f>(Original_VA!#REF!/Original_VA!#REF!-1)*100</f>
        <v>#REF!</v>
      </c>
      <c r="U30" s="12" t="e">
        <f>(Original_VA!#REF!/Original_VA!#REF!-1)*100</f>
        <v>#REF!</v>
      </c>
      <c r="V30" s="12" t="e">
        <f>(Original_VA!#REF!/Original_VA!#REF!-1)*100</f>
        <v>#REF!</v>
      </c>
      <c r="W30" s="12" t="e">
        <f>(Original_VA!#REF!/Original_VA!#REF!-1)*100</f>
        <v>#REF!</v>
      </c>
      <c r="X30" s="12" t="e">
        <f>(Original_VA!#REF!/Original_VA!#REF!-1)*100</f>
        <v>#REF!</v>
      </c>
      <c r="Y30" s="12" t="e">
        <f>(Original_VA!#REF!/Original_VA!#REF!-1)*100</f>
        <v>#REF!</v>
      </c>
      <c r="Z30" s="12" t="e">
        <f>(Original_VA!#REF!/Original_VA!#REF!-1)*100</f>
        <v>#REF!</v>
      </c>
      <c r="AA30" s="12" t="e">
        <f>(Original_VA!#REF!/Original_VA!#REF!-1)*100</f>
        <v>#REF!</v>
      </c>
      <c r="AB30" s="12" t="e">
        <f>(Original_VA!#REF!/Original_VA!#REF!-1)*100</f>
        <v>#REF!</v>
      </c>
      <c r="AD30" s="7"/>
    </row>
    <row r="31" spans="1:30" ht="15" customHeight="1" x14ac:dyDescent="0.25">
      <c r="A31" s="4" t="s">
        <v>26</v>
      </c>
      <c r="C31" s="6"/>
      <c r="D31" s="6"/>
      <c r="E31" s="6"/>
      <c r="F31" s="6"/>
      <c r="G31" s="12" t="e">
        <f>(Original_VA!#REF!/Original_VA!#REF!-1)*100</f>
        <v>#REF!</v>
      </c>
      <c r="H31" s="12" t="e">
        <f>(Original_VA!#REF!/Original_VA!#REF!-1)*100</f>
        <v>#REF!</v>
      </c>
      <c r="I31" s="12" t="e">
        <f>(Original_VA!#REF!/Original_VA!#REF!-1)*100</f>
        <v>#REF!</v>
      </c>
      <c r="J31" s="12" t="e">
        <f>(Original_VA!#REF!/Original_VA!#REF!-1)*100</f>
        <v>#REF!</v>
      </c>
      <c r="K31" s="12" t="e">
        <f>(Original_VA!#REF!/Original_VA!#REF!-1)*100</f>
        <v>#REF!</v>
      </c>
      <c r="L31" s="12" t="e">
        <f>(Original_VA!#REF!/Original_VA!#REF!-1)*100</f>
        <v>#REF!</v>
      </c>
      <c r="M31" s="12" t="e">
        <f>(Original_VA!#REF!/Original_VA!#REF!-1)*100</f>
        <v>#REF!</v>
      </c>
      <c r="N31" s="12" t="e">
        <f>(Original_VA!#REF!/Original_VA!#REF!-1)*100</f>
        <v>#REF!</v>
      </c>
      <c r="O31" s="12" t="e">
        <f>(Original_VA!#REF!/Original_VA!#REF!-1)*100</f>
        <v>#REF!</v>
      </c>
      <c r="P31" s="12" t="e">
        <f>(Original_VA!#REF!/Original_VA!#REF!-1)*100</f>
        <v>#REF!</v>
      </c>
      <c r="Q31" s="12" t="e">
        <f>(Original_VA!#REF!/Original_VA!#REF!-1)*100</f>
        <v>#REF!</v>
      </c>
      <c r="R31" s="12" t="e">
        <f>(Original_VA!#REF!/Original_VA!#REF!-1)*100</f>
        <v>#REF!</v>
      </c>
      <c r="S31" s="12" t="e">
        <f>(Original_VA!#REF!/Original_VA!#REF!-1)*100</f>
        <v>#REF!</v>
      </c>
      <c r="T31" s="12" t="e">
        <f>(Original_VA!#REF!/Original_VA!#REF!-1)*100</f>
        <v>#REF!</v>
      </c>
      <c r="U31" s="12" t="e">
        <f>(Original_VA!#REF!/Original_VA!#REF!-1)*100</f>
        <v>#REF!</v>
      </c>
      <c r="V31" s="12" t="e">
        <f>(Original_VA!#REF!/Original_VA!#REF!-1)*100</f>
        <v>#REF!</v>
      </c>
      <c r="W31" s="12" t="e">
        <f>(Original_VA!#REF!/Original_VA!#REF!-1)*100</f>
        <v>#REF!</v>
      </c>
      <c r="X31" s="12" t="e">
        <f>(Original_VA!#REF!/Original_VA!#REF!-1)*100</f>
        <v>#REF!</v>
      </c>
      <c r="Y31" s="12" t="e">
        <f>(Original_VA!#REF!/Original_VA!#REF!-1)*100</f>
        <v>#REF!</v>
      </c>
      <c r="Z31" s="12" t="e">
        <f>(Original_VA!#REF!/Original_VA!#REF!-1)*100</f>
        <v>#REF!</v>
      </c>
      <c r="AA31" s="12" t="e">
        <f>(Original_VA!#REF!/Original_VA!#REF!-1)*100</f>
        <v>#REF!</v>
      </c>
      <c r="AB31" s="12" t="e">
        <f>(Original_VA!#REF!/Original_VA!#REF!-1)*100</f>
        <v>#REF!</v>
      </c>
      <c r="AD31" s="7"/>
    </row>
    <row r="32" spans="1:30" ht="15" customHeight="1" x14ac:dyDescent="0.25">
      <c r="A32" s="4" t="s">
        <v>27</v>
      </c>
      <c r="B32" s="4"/>
      <c r="C32" s="6"/>
      <c r="D32" s="6"/>
      <c r="E32" s="6"/>
      <c r="F32" s="6"/>
      <c r="G32" s="12" t="e">
        <f>(Original_VA!#REF!/Original_VA!#REF!-1)*100</f>
        <v>#REF!</v>
      </c>
      <c r="H32" s="12" t="e">
        <f>(Original_VA!#REF!/Original_VA!#REF!-1)*100</f>
        <v>#REF!</v>
      </c>
      <c r="I32" s="12" t="e">
        <f>(Original_VA!#REF!/Original_VA!#REF!-1)*100</f>
        <v>#REF!</v>
      </c>
      <c r="J32" s="12" t="e">
        <f>(Original_VA!#REF!/Original_VA!#REF!-1)*100</f>
        <v>#REF!</v>
      </c>
      <c r="K32" s="12" t="e">
        <f>(Original_VA!#REF!/Original_VA!#REF!-1)*100</f>
        <v>#REF!</v>
      </c>
      <c r="L32" s="12" t="e">
        <f>(Original_VA!#REF!/Original_VA!#REF!-1)*100</f>
        <v>#REF!</v>
      </c>
      <c r="M32" s="12" t="e">
        <f>(Original_VA!#REF!/Original_VA!#REF!-1)*100</f>
        <v>#REF!</v>
      </c>
      <c r="N32" s="12" t="e">
        <f>(Original_VA!#REF!/Original_VA!#REF!-1)*100</f>
        <v>#REF!</v>
      </c>
      <c r="O32" s="12" t="e">
        <f>(Original_VA!#REF!/Original_VA!#REF!-1)*100</f>
        <v>#REF!</v>
      </c>
      <c r="P32" s="12" t="e">
        <f>(Original_VA!#REF!/Original_VA!#REF!-1)*100</f>
        <v>#REF!</v>
      </c>
      <c r="Q32" s="12" t="e">
        <f>(Original_VA!#REF!/Original_VA!#REF!-1)*100</f>
        <v>#REF!</v>
      </c>
      <c r="R32" s="12" t="e">
        <f>(Original_VA!#REF!/Original_VA!#REF!-1)*100</f>
        <v>#REF!</v>
      </c>
      <c r="S32" s="12" t="e">
        <f>(Original_VA!#REF!/Original_VA!#REF!-1)*100</f>
        <v>#REF!</v>
      </c>
      <c r="T32" s="12" t="e">
        <f>(Original_VA!#REF!/Original_VA!#REF!-1)*100</f>
        <v>#REF!</v>
      </c>
      <c r="U32" s="12" t="e">
        <f>(Original_VA!#REF!/Original_VA!#REF!-1)*100</f>
        <v>#REF!</v>
      </c>
      <c r="V32" s="12" t="e">
        <f>(Original_VA!#REF!/Original_VA!#REF!-1)*100</f>
        <v>#REF!</v>
      </c>
      <c r="W32" s="12" t="e">
        <f>(Original_VA!#REF!/Original_VA!#REF!-1)*100</f>
        <v>#REF!</v>
      </c>
      <c r="X32" s="12" t="e">
        <f>(Original_VA!#REF!/Original_VA!#REF!-1)*100</f>
        <v>#REF!</v>
      </c>
      <c r="Y32" s="12" t="e">
        <f>(Original_VA!#REF!/Original_VA!#REF!-1)*100</f>
        <v>#REF!</v>
      </c>
      <c r="Z32" s="12" t="e">
        <f>(Original_VA!#REF!/Original_VA!#REF!-1)*100</f>
        <v>#REF!</v>
      </c>
      <c r="AA32" s="12" t="e">
        <f>(Original_VA!#REF!/Original_VA!#REF!-1)*100</f>
        <v>#REF!</v>
      </c>
      <c r="AB32" s="12" t="e">
        <f>(Original_VA!#REF!/Original_VA!#REF!-1)*100</f>
        <v>#REF!</v>
      </c>
      <c r="AD32" s="7"/>
    </row>
    <row r="33" spans="1:30" ht="15" customHeight="1" x14ac:dyDescent="0.25">
      <c r="A33" s="4" t="s">
        <v>28</v>
      </c>
      <c r="B33" s="4"/>
      <c r="C33" s="6"/>
      <c r="D33" s="6"/>
      <c r="E33" s="6"/>
      <c r="F33" s="6"/>
      <c r="G33" s="12" t="e">
        <f>(Original_VA!#REF!/Original_VA!#REF!-1)*100</f>
        <v>#REF!</v>
      </c>
      <c r="H33" s="12" t="e">
        <f>(Original_VA!#REF!/Original_VA!#REF!-1)*100</f>
        <v>#REF!</v>
      </c>
      <c r="I33" s="12" t="e">
        <f>(Original_VA!#REF!/Original_VA!#REF!-1)*100</f>
        <v>#REF!</v>
      </c>
      <c r="J33" s="12" t="e">
        <f>(Original_VA!#REF!/Original_VA!#REF!-1)*100</f>
        <v>#REF!</v>
      </c>
      <c r="K33" s="12" t="e">
        <f>(Original_VA!#REF!/Original_VA!#REF!-1)*100</f>
        <v>#REF!</v>
      </c>
      <c r="L33" s="12" t="e">
        <f>(Original_VA!#REF!/Original_VA!#REF!-1)*100</f>
        <v>#REF!</v>
      </c>
      <c r="M33" s="12" t="e">
        <f>(Original_VA!#REF!/Original_VA!#REF!-1)*100</f>
        <v>#REF!</v>
      </c>
      <c r="N33" s="12" t="e">
        <f>(Original_VA!#REF!/Original_VA!#REF!-1)*100</f>
        <v>#REF!</v>
      </c>
      <c r="O33" s="12" t="e">
        <f>(Original_VA!#REF!/Original_VA!#REF!-1)*100</f>
        <v>#REF!</v>
      </c>
      <c r="P33" s="12" t="e">
        <f>(Original_VA!#REF!/Original_VA!#REF!-1)*100</f>
        <v>#REF!</v>
      </c>
      <c r="Q33" s="12" t="e">
        <f>(Original_VA!#REF!/Original_VA!#REF!-1)*100</f>
        <v>#REF!</v>
      </c>
      <c r="R33" s="12" t="e">
        <f>(Original_VA!#REF!/Original_VA!#REF!-1)*100</f>
        <v>#REF!</v>
      </c>
      <c r="S33" s="12" t="e">
        <f>(Original_VA!#REF!/Original_VA!#REF!-1)*100</f>
        <v>#REF!</v>
      </c>
      <c r="T33" s="12" t="e">
        <f>(Original_VA!#REF!/Original_VA!#REF!-1)*100</f>
        <v>#REF!</v>
      </c>
      <c r="U33" s="12" t="e">
        <f>(Original_VA!#REF!/Original_VA!#REF!-1)*100</f>
        <v>#REF!</v>
      </c>
      <c r="V33" s="12" t="e">
        <f>(Original_VA!#REF!/Original_VA!#REF!-1)*100</f>
        <v>#REF!</v>
      </c>
      <c r="W33" s="12" t="e">
        <f>(Original_VA!#REF!/Original_VA!#REF!-1)*100</f>
        <v>#REF!</v>
      </c>
      <c r="X33" s="12" t="e">
        <f>(Original_VA!#REF!/Original_VA!#REF!-1)*100</f>
        <v>#REF!</v>
      </c>
      <c r="Y33" s="12" t="e">
        <f>(Original_VA!#REF!/Original_VA!#REF!-1)*100</f>
        <v>#REF!</v>
      </c>
      <c r="Z33" s="12" t="e">
        <f>(Original_VA!#REF!/Original_VA!#REF!-1)*100</f>
        <v>#REF!</v>
      </c>
      <c r="AA33" s="12" t="e">
        <f>(Original_VA!#REF!/Original_VA!#REF!-1)*100</f>
        <v>#REF!</v>
      </c>
      <c r="AB33" s="12" t="e">
        <f>(Original_VA!#REF!/Original_VA!#REF!-1)*100</f>
        <v>#REF!</v>
      </c>
      <c r="AD33" s="7"/>
    </row>
    <row r="34" spans="1:30" ht="6" customHeight="1" x14ac:dyDescent="0.25">
      <c r="A34" s="4"/>
      <c r="B34" s="4"/>
      <c r="C34" s="6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D34" s="7"/>
    </row>
    <row r="35" spans="1:30" ht="21.75" customHeight="1" x14ac:dyDescent="0.25">
      <c r="A35" s="1" t="s">
        <v>29</v>
      </c>
      <c r="B35" s="1"/>
      <c r="C35" s="6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D35" s="7"/>
    </row>
    <row r="36" spans="1:30" ht="15" customHeight="1" x14ac:dyDescent="0.25">
      <c r="A36" s="3" t="s">
        <v>30</v>
      </c>
      <c r="B36" s="3"/>
      <c r="C36" s="6"/>
      <c r="D36" s="6"/>
      <c r="E36" s="6"/>
      <c r="F36" s="6"/>
      <c r="G36" s="12" t="e">
        <f>(Original_VA!#REF!/Original_VA!#REF!-1)*100</f>
        <v>#REF!</v>
      </c>
      <c r="H36" s="12" t="e">
        <f>(Original_VA!#REF!/Original_VA!#REF!-1)*100</f>
        <v>#REF!</v>
      </c>
      <c r="I36" s="12" t="e">
        <f>(Original_VA!#REF!/Original_VA!#REF!-1)*100</f>
        <v>#REF!</v>
      </c>
      <c r="J36" s="12" t="e">
        <f>(Original_VA!#REF!/Original_VA!#REF!-1)*100</f>
        <v>#REF!</v>
      </c>
      <c r="K36" s="12" t="e">
        <f>(Original_VA!#REF!/Original_VA!#REF!-1)*100</f>
        <v>#REF!</v>
      </c>
      <c r="L36" s="12" t="e">
        <f>(Original_VA!#REF!/Original_VA!#REF!-1)*100</f>
        <v>#REF!</v>
      </c>
      <c r="M36" s="12" t="e">
        <f>(Original_VA!#REF!/Original_VA!#REF!-1)*100</f>
        <v>#REF!</v>
      </c>
      <c r="N36" s="12" t="e">
        <f>(Original_VA!#REF!/Original_VA!#REF!-1)*100</f>
        <v>#REF!</v>
      </c>
      <c r="O36" s="12" t="e">
        <f>(Original_VA!#REF!/Original_VA!#REF!-1)*100</f>
        <v>#REF!</v>
      </c>
      <c r="P36" s="12" t="e">
        <f>(Original_VA!#REF!/Original_VA!#REF!-1)*100</f>
        <v>#REF!</v>
      </c>
      <c r="Q36" s="12" t="e">
        <f>(Original_VA!#REF!/Original_VA!#REF!-1)*100</f>
        <v>#REF!</v>
      </c>
      <c r="R36" s="12" t="e">
        <f>(Original_VA!#REF!/Original_VA!#REF!-1)*100</f>
        <v>#REF!</v>
      </c>
      <c r="S36" s="12" t="e">
        <f>(Original_VA!#REF!/Original_VA!#REF!-1)*100</f>
        <v>#REF!</v>
      </c>
      <c r="T36" s="12" t="e">
        <f>(Original_VA!#REF!/Original_VA!#REF!-1)*100</f>
        <v>#REF!</v>
      </c>
      <c r="U36" s="12" t="e">
        <f>(Original_VA!#REF!/Original_VA!#REF!-1)*100</f>
        <v>#REF!</v>
      </c>
      <c r="V36" s="12" t="e">
        <f>(Original_VA!#REF!/Original_VA!#REF!-1)*100</f>
        <v>#REF!</v>
      </c>
      <c r="W36" s="12" t="e">
        <f>(Original_VA!#REF!/Original_VA!#REF!-1)*100</f>
        <v>#REF!</v>
      </c>
      <c r="X36" s="12" t="e">
        <f>(Original_VA!#REF!/Original_VA!#REF!-1)*100</f>
        <v>#REF!</v>
      </c>
      <c r="Y36" s="12" t="e">
        <f>(Original_VA!#REF!/Original_VA!#REF!-1)*100</f>
        <v>#REF!</v>
      </c>
      <c r="Z36" s="12" t="e">
        <f>(Original_VA!#REF!/Original_VA!#REF!-1)*100</f>
        <v>#REF!</v>
      </c>
      <c r="AA36" s="12" t="e">
        <f>(Original_VA!#REF!/Original_VA!#REF!-1)*100</f>
        <v>#REF!</v>
      </c>
      <c r="AB36" s="12" t="e">
        <f>(Original_VA!#REF!/Original_VA!#REF!-1)*100</f>
        <v>#REF!</v>
      </c>
      <c r="AD36" s="7"/>
    </row>
    <row r="37" spans="1:30" x14ac:dyDescent="0.25">
      <c r="C37" s="6"/>
    </row>
  </sheetData>
  <mergeCells count="7">
    <mergeCell ref="AA3:AB3"/>
    <mergeCell ref="W3:Z3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2:AD37"/>
  <sheetViews>
    <sheetView workbookViewId="0">
      <selection activeCell="D5" sqref="D5"/>
    </sheetView>
  </sheetViews>
  <sheetFormatPr defaultRowHeight="15" x14ac:dyDescent="0.25"/>
  <cols>
    <col min="1" max="1" width="35.85546875" customWidth="1"/>
    <col min="2" max="2" width="6.7109375" customWidth="1"/>
    <col min="3" max="29" width="7.5703125" customWidth="1"/>
  </cols>
  <sheetData>
    <row r="2" spans="1:30" x14ac:dyDescent="0.25"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t="s">
        <v>38</v>
      </c>
      <c r="K2" t="s">
        <v>39</v>
      </c>
      <c r="L2" t="s">
        <v>40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R2" t="s">
        <v>46</v>
      </c>
      <c r="S2" t="s">
        <v>47</v>
      </c>
      <c r="T2" t="s">
        <v>48</v>
      </c>
      <c r="U2" t="s">
        <v>49</v>
      </c>
      <c r="V2" t="s">
        <v>50</v>
      </c>
      <c r="W2" t="s">
        <v>51</v>
      </c>
      <c r="X2" t="s">
        <v>52</v>
      </c>
      <c r="Y2" t="s">
        <v>53</v>
      </c>
      <c r="Z2" t="s">
        <v>54</v>
      </c>
      <c r="AA2" t="s">
        <v>55</v>
      </c>
      <c r="AB2" t="s">
        <v>56</v>
      </c>
    </row>
    <row r="3" spans="1:30" s="8" customFormat="1" x14ac:dyDescent="0.25">
      <c r="C3" s="122">
        <v>2008</v>
      </c>
      <c r="D3" s="122"/>
      <c r="E3" s="122"/>
      <c r="F3" s="122"/>
      <c r="G3" s="122">
        <v>2009</v>
      </c>
      <c r="H3" s="122"/>
      <c r="I3" s="122"/>
      <c r="J3" s="122"/>
      <c r="K3" s="122">
        <v>2010</v>
      </c>
      <c r="L3" s="122"/>
      <c r="M3" s="122"/>
      <c r="N3" s="122"/>
      <c r="O3" s="122">
        <v>2011</v>
      </c>
      <c r="P3" s="122"/>
      <c r="Q3" s="122"/>
      <c r="R3" s="122"/>
      <c r="S3" s="122">
        <v>2012</v>
      </c>
      <c r="T3" s="122"/>
      <c r="U3" s="122"/>
      <c r="V3" s="122"/>
      <c r="W3" s="122">
        <v>2013</v>
      </c>
      <c r="X3" s="122"/>
      <c r="Y3" s="122"/>
      <c r="Z3" s="122"/>
      <c r="AA3" s="8">
        <v>2014</v>
      </c>
    </row>
    <row r="4" spans="1:30" ht="15.75" thickBot="1" x14ac:dyDescent="0.3">
      <c r="C4" s="5" t="s">
        <v>57</v>
      </c>
      <c r="D4" s="5" t="s">
        <v>58</v>
      </c>
      <c r="E4" s="5" t="s">
        <v>59</v>
      </c>
      <c r="F4" s="5" t="s">
        <v>60</v>
      </c>
      <c r="G4" s="5" t="s">
        <v>57</v>
      </c>
      <c r="H4" s="5" t="s">
        <v>58</v>
      </c>
      <c r="I4" s="5" t="s">
        <v>59</v>
      </c>
      <c r="J4" s="5" t="s">
        <v>60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57</v>
      </c>
      <c r="P4" s="5" t="s">
        <v>58</v>
      </c>
      <c r="Q4" s="5" t="s">
        <v>59</v>
      </c>
      <c r="R4" s="5" t="s">
        <v>60</v>
      </c>
      <c r="S4" s="5" t="s">
        <v>57</v>
      </c>
      <c r="T4" s="5" t="s">
        <v>58</v>
      </c>
      <c r="U4" s="5" t="s">
        <v>59</v>
      </c>
      <c r="V4" s="5" t="s">
        <v>60</v>
      </c>
      <c r="W4" s="5" t="s">
        <v>57</v>
      </c>
      <c r="X4" s="5" t="s">
        <v>58</v>
      </c>
      <c r="Y4" s="5" t="s">
        <v>59</v>
      </c>
      <c r="Z4" s="5" t="s">
        <v>60</v>
      </c>
      <c r="AA4" s="5" t="s">
        <v>57</v>
      </c>
      <c r="AB4" s="5" t="s">
        <v>58</v>
      </c>
      <c r="AC4" s="5" t="s">
        <v>59</v>
      </c>
      <c r="AD4" s="5" t="s">
        <v>60</v>
      </c>
    </row>
    <row r="5" spans="1:30" s="8" customFormat="1" ht="28.5" customHeight="1" x14ac:dyDescent="0.25">
      <c r="A5" s="1" t="s">
        <v>0</v>
      </c>
      <c r="B5" s="1"/>
      <c r="C5" s="7" t="e">
        <f>C6+C13+C19+C35</f>
        <v>#REF!</v>
      </c>
      <c r="D5" s="7" t="e">
        <f t="shared" ref="D5:X5" si="0">D6+D13+D19+D35</f>
        <v>#REF!</v>
      </c>
      <c r="E5" s="7" t="e">
        <f t="shared" si="0"/>
        <v>#REF!</v>
      </c>
      <c r="F5" s="7" t="e">
        <f t="shared" si="0"/>
        <v>#REF!</v>
      </c>
      <c r="G5" s="7" t="e">
        <f t="shared" si="0"/>
        <v>#REF!</v>
      </c>
      <c r="H5" s="7" t="e">
        <f t="shared" si="0"/>
        <v>#REF!</v>
      </c>
      <c r="I5" s="7" t="e">
        <f t="shared" si="0"/>
        <v>#REF!</v>
      </c>
      <c r="J5" s="7" t="e">
        <f t="shared" si="0"/>
        <v>#REF!</v>
      </c>
      <c r="K5" s="7" t="e">
        <f t="shared" si="0"/>
        <v>#REF!</v>
      </c>
      <c r="L5" s="7" t="e">
        <f t="shared" si="0"/>
        <v>#REF!</v>
      </c>
      <c r="M5" s="7" t="e">
        <f t="shared" si="0"/>
        <v>#REF!</v>
      </c>
      <c r="N5" s="7" t="e">
        <f t="shared" si="0"/>
        <v>#REF!</v>
      </c>
      <c r="O5" s="7" t="e">
        <f t="shared" si="0"/>
        <v>#REF!</v>
      </c>
      <c r="P5" s="7" t="e">
        <f t="shared" si="0"/>
        <v>#REF!</v>
      </c>
      <c r="Q5" s="7" t="e">
        <f t="shared" si="0"/>
        <v>#REF!</v>
      </c>
      <c r="R5" s="7" t="e">
        <f t="shared" si="0"/>
        <v>#REF!</v>
      </c>
      <c r="S5" s="7" t="e">
        <f t="shared" si="0"/>
        <v>#REF!</v>
      </c>
      <c r="T5" s="7" t="e">
        <f t="shared" si="0"/>
        <v>#REF!</v>
      </c>
      <c r="U5" s="7" t="e">
        <f t="shared" si="0"/>
        <v>#REF!</v>
      </c>
      <c r="V5" s="7" t="e">
        <f t="shared" si="0"/>
        <v>#REF!</v>
      </c>
      <c r="W5" s="7" t="e">
        <f t="shared" si="0"/>
        <v>#REF!</v>
      </c>
      <c r="X5" s="7" t="e">
        <f t="shared" si="0"/>
        <v>#REF!</v>
      </c>
      <c r="Y5" s="7" t="e">
        <f>Y6+Y13+Y19+Y35</f>
        <v>#REF!</v>
      </c>
      <c r="Z5" s="7" t="e">
        <f>Z6+Z13+Z19+Z35</f>
        <v>#REF!</v>
      </c>
      <c r="AA5" s="7" t="e">
        <f>AA6+AA13+AA19+AA35</f>
        <v>#REF!</v>
      </c>
      <c r="AB5" s="7" t="e">
        <f>AB6+AB13+AB19+AB35</f>
        <v>#REF!</v>
      </c>
    </row>
    <row r="6" spans="1:30" s="8" customFormat="1" ht="26.25" customHeight="1" x14ac:dyDescent="0.25">
      <c r="A6" s="1" t="s">
        <v>1</v>
      </c>
      <c r="C6" s="9" t="e">
        <f>SUM(C7:C12)</f>
        <v>#REF!</v>
      </c>
      <c r="D6" s="9" t="e">
        <f t="shared" ref="D6:X6" si="1">SUM(D7:D12)</f>
        <v>#REF!</v>
      </c>
      <c r="E6" s="9" t="e">
        <f t="shared" si="1"/>
        <v>#REF!</v>
      </c>
      <c r="F6" s="9" t="e">
        <f t="shared" si="1"/>
        <v>#REF!</v>
      </c>
      <c r="G6" s="9" t="e">
        <f t="shared" si="1"/>
        <v>#REF!</v>
      </c>
      <c r="H6" s="9" t="e">
        <f t="shared" si="1"/>
        <v>#REF!</v>
      </c>
      <c r="I6" s="9" t="e">
        <f t="shared" si="1"/>
        <v>#REF!</v>
      </c>
      <c r="J6" s="9" t="e">
        <f t="shared" si="1"/>
        <v>#REF!</v>
      </c>
      <c r="K6" s="9" t="e">
        <f t="shared" si="1"/>
        <v>#REF!</v>
      </c>
      <c r="L6" s="9" t="e">
        <f t="shared" si="1"/>
        <v>#REF!</v>
      </c>
      <c r="M6" s="9" t="e">
        <f t="shared" si="1"/>
        <v>#REF!</v>
      </c>
      <c r="N6" s="9" t="e">
        <f t="shared" si="1"/>
        <v>#REF!</v>
      </c>
      <c r="O6" s="9" t="e">
        <f t="shared" si="1"/>
        <v>#REF!</v>
      </c>
      <c r="P6" s="9" t="e">
        <f t="shared" si="1"/>
        <v>#REF!</v>
      </c>
      <c r="Q6" s="9" t="e">
        <f t="shared" si="1"/>
        <v>#REF!</v>
      </c>
      <c r="R6" s="9" t="e">
        <f t="shared" si="1"/>
        <v>#REF!</v>
      </c>
      <c r="S6" s="9" t="e">
        <f t="shared" si="1"/>
        <v>#REF!</v>
      </c>
      <c r="T6" s="9" t="e">
        <f t="shared" si="1"/>
        <v>#REF!</v>
      </c>
      <c r="U6" s="9" t="e">
        <f t="shared" si="1"/>
        <v>#REF!</v>
      </c>
      <c r="V6" s="9" t="e">
        <f t="shared" si="1"/>
        <v>#REF!</v>
      </c>
      <c r="W6" s="9" t="e">
        <f t="shared" si="1"/>
        <v>#REF!</v>
      </c>
      <c r="X6" s="9" t="e">
        <f t="shared" si="1"/>
        <v>#REF!</v>
      </c>
      <c r="Y6" s="9" t="e">
        <f>SUM(Y7:Y12)</f>
        <v>#REF!</v>
      </c>
      <c r="Z6" s="9" t="e">
        <f>SUM(Z7:Z12)</f>
        <v>#REF!</v>
      </c>
      <c r="AA6" s="9" t="e">
        <f>SUM(AA7:AA12)</f>
        <v>#REF!</v>
      </c>
      <c r="AB6" s="9" t="e">
        <f>SUM(AB7:AB12)</f>
        <v>#REF!</v>
      </c>
    </row>
    <row r="7" spans="1:30" ht="15" customHeight="1" x14ac:dyDescent="0.25">
      <c r="A7" s="2" t="s">
        <v>2</v>
      </c>
      <c r="B7" t="s">
        <v>61</v>
      </c>
      <c r="C7" s="6" t="e">
        <f>SUMIF(#REF!,$2:$2,#REF!)</f>
        <v>#REF!</v>
      </c>
      <c r="D7" s="6" t="e">
        <f>SUMIF(#REF!,$2:$2,#REF!)</f>
        <v>#REF!</v>
      </c>
      <c r="E7" s="6" t="e">
        <f>SUMIF(#REF!,$2:$2,#REF!)</f>
        <v>#REF!</v>
      </c>
      <c r="F7" s="6" t="e">
        <f>SUMIF(#REF!,$2:$2,#REF!)</f>
        <v>#REF!</v>
      </c>
      <c r="G7" s="6" t="e">
        <f>SUMIF(#REF!,$2:$2,#REF!)</f>
        <v>#REF!</v>
      </c>
      <c r="H7" s="6" t="e">
        <f>SUMIF(#REF!,$2:$2,#REF!)</f>
        <v>#REF!</v>
      </c>
      <c r="I7" s="6" t="e">
        <f>SUMIF(#REF!,$2:$2,#REF!)</f>
        <v>#REF!</v>
      </c>
      <c r="J7" s="6" t="e">
        <f>SUMIF(#REF!,$2:$2,#REF!)</f>
        <v>#REF!</v>
      </c>
      <c r="K7" s="6" t="e">
        <f>SUMIF(#REF!,$2:$2,#REF!)</f>
        <v>#REF!</v>
      </c>
      <c r="L7" s="6" t="e">
        <f>SUMIF(#REF!,$2:$2,#REF!)</f>
        <v>#REF!</v>
      </c>
      <c r="M7" s="6" t="e">
        <f>SUMIF(#REF!,$2:$2,#REF!)</f>
        <v>#REF!</v>
      </c>
      <c r="N7" s="6" t="e">
        <f>SUMIF(#REF!,$2:$2,#REF!)</f>
        <v>#REF!</v>
      </c>
      <c r="O7" s="6" t="e">
        <f>SUMIF(#REF!,$2:$2,#REF!)</f>
        <v>#REF!</v>
      </c>
      <c r="P7" s="6" t="e">
        <f>SUMIF(#REF!,$2:$2,#REF!)</f>
        <v>#REF!</v>
      </c>
      <c r="Q7" s="6" t="e">
        <f>SUMIF(#REF!,$2:$2,#REF!)</f>
        <v>#REF!</v>
      </c>
      <c r="R7" s="6" t="e">
        <f>SUMIF(#REF!,$2:$2,#REF!)</f>
        <v>#REF!</v>
      </c>
      <c r="S7" s="6" t="e">
        <f>SUMIF(#REF!,$2:$2,#REF!)</f>
        <v>#REF!</v>
      </c>
      <c r="T7" s="6" t="e">
        <f>SUMIF(#REF!,$2:$2,#REF!)</f>
        <v>#REF!</v>
      </c>
      <c r="U7" s="6" t="e">
        <f>SUMIF(#REF!,$2:$2,#REF!)</f>
        <v>#REF!</v>
      </c>
      <c r="V7" s="6" t="e">
        <f>SUMIF(#REF!,$2:$2,#REF!)</f>
        <v>#REF!</v>
      </c>
      <c r="W7" s="6" t="e">
        <f>SUMIF(#REF!,$2:$2,#REF!)</f>
        <v>#REF!</v>
      </c>
      <c r="X7" s="6" t="e">
        <f>SUMIF(#REF!,$2:$2,#REF!)</f>
        <v>#REF!</v>
      </c>
      <c r="Y7" s="6" t="e">
        <f>SUMIF(#REF!,$2:$2,#REF!)</f>
        <v>#REF!</v>
      </c>
      <c r="Z7" s="6" t="e">
        <f>SUMIF(#REF!,$2:$2,#REF!)</f>
        <v>#REF!</v>
      </c>
      <c r="AA7" s="6" t="e">
        <f>SUMIF(#REF!,$2:$2,#REF!)</f>
        <v>#REF!</v>
      </c>
      <c r="AB7" s="6" t="e">
        <f>SUMIF(#REF!,$2:$2,#REF!)</f>
        <v>#REF!</v>
      </c>
    </row>
    <row r="8" spans="1:30" ht="15" customHeight="1" x14ac:dyDescent="0.25">
      <c r="A8" s="2" t="s">
        <v>3</v>
      </c>
      <c r="B8" t="s">
        <v>61</v>
      </c>
      <c r="C8" s="6" t="e">
        <f>SUMIF(#REF!,$2:$2,#REF!)</f>
        <v>#REF!</v>
      </c>
      <c r="D8" s="6" t="e">
        <f>SUMIF(#REF!,$2:$2,#REF!)</f>
        <v>#REF!</v>
      </c>
      <c r="E8" s="6" t="e">
        <f>SUMIF(#REF!,$2:$2,#REF!)</f>
        <v>#REF!</v>
      </c>
      <c r="F8" s="6" t="e">
        <f>SUMIF(#REF!,$2:$2,#REF!)</f>
        <v>#REF!</v>
      </c>
      <c r="G8" s="6" t="e">
        <f>SUMIF(#REF!,$2:$2,#REF!)</f>
        <v>#REF!</v>
      </c>
      <c r="H8" s="6" t="e">
        <f>SUMIF(#REF!,$2:$2,#REF!)</f>
        <v>#REF!</v>
      </c>
      <c r="I8" s="6" t="e">
        <f>SUMIF(#REF!,$2:$2,#REF!)</f>
        <v>#REF!</v>
      </c>
      <c r="J8" s="6" t="e">
        <f>SUMIF(#REF!,$2:$2,#REF!)</f>
        <v>#REF!</v>
      </c>
      <c r="K8" s="6" t="e">
        <f>SUMIF(#REF!,$2:$2,#REF!)</f>
        <v>#REF!</v>
      </c>
      <c r="L8" s="6" t="e">
        <f>SUMIF(#REF!,$2:$2,#REF!)</f>
        <v>#REF!</v>
      </c>
      <c r="M8" s="6" t="e">
        <f>SUMIF(#REF!,$2:$2,#REF!)</f>
        <v>#REF!</v>
      </c>
      <c r="N8" s="6" t="e">
        <f>SUMIF(#REF!,$2:$2,#REF!)</f>
        <v>#REF!</v>
      </c>
      <c r="O8" s="6" t="e">
        <f>SUMIF(#REF!,$2:$2,#REF!)</f>
        <v>#REF!</v>
      </c>
      <c r="P8" s="6" t="e">
        <f>SUMIF(#REF!,$2:$2,#REF!)</f>
        <v>#REF!</v>
      </c>
      <c r="Q8" s="6" t="e">
        <f>SUMIF(#REF!,$2:$2,#REF!)</f>
        <v>#REF!</v>
      </c>
      <c r="R8" s="6" t="e">
        <f>SUMIF(#REF!,$2:$2,#REF!)</f>
        <v>#REF!</v>
      </c>
      <c r="S8" s="6" t="e">
        <f>SUMIF(#REF!,$2:$2,#REF!)</f>
        <v>#REF!</v>
      </c>
      <c r="T8" s="6" t="e">
        <f>SUMIF(#REF!,$2:$2,#REF!)</f>
        <v>#REF!</v>
      </c>
      <c r="U8" s="6" t="e">
        <f>SUMIF(#REF!,$2:$2,#REF!)</f>
        <v>#REF!</v>
      </c>
      <c r="V8" s="6" t="e">
        <f>SUMIF(#REF!,$2:$2,#REF!)</f>
        <v>#REF!</v>
      </c>
      <c r="W8" s="6" t="e">
        <f>SUMIF(#REF!,$2:$2,#REF!)</f>
        <v>#REF!</v>
      </c>
      <c r="X8" s="6" t="e">
        <f>SUMIF(#REF!,$2:$2,#REF!)</f>
        <v>#REF!</v>
      </c>
      <c r="Y8" s="6" t="e">
        <f>SUMIF(#REF!,$2:$2,#REF!)</f>
        <v>#REF!</v>
      </c>
      <c r="Z8" s="6" t="e">
        <f>SUMIF(#REF!,$2:$2,#REF!)</f>
        <v>#REF!</v>
      </c>
      <c r="AA8" s="6" t="e">
        <f>SUMIF(#REF!,$2:$2,#REF!)</f>
        <v>#REF!</v>
      </c>
      <c r="AB8" s="6" t="e">
        <f>SUMIF(#REF!,$2:$2,#REF!)</f>
        <v>#REF!</v>
      </c>
    </row>
    <row r="9" spans="1:30" ht="15" customHeight="1" x14ac:dyDescent="0.25">
      <c r="A9" s="2" t="s">
        <v>4</v>
      </c>
      <c r="B9" t="s">
        <v>62</v>
      </c>
      <c r="C9" s="6" t="e">
        <f>SUMIF([1]IndData!$C:$C,$2:$2,[1]IndData!$F:$F)</f>
        <v>#VALUE!</v>
      </c>
      <c r="D9" s="6" t="e">
        <f>SUMIF([1]IndData!$C:$C,$2:$2,[1]IndData!$F:$F)</f>
        <v>#VALUE!</v>
      </c>
      <c r="E9" s="6" t="e">
        <f>SUMIF([1]IndData!$C:$C,$2:$2,[1]IndData!$F:$F)</f>
        <v>#VALUE!</v>
      </c>
      <c r="F9" s="6" t="e">
        <f>SUMIF([1]IndData!$C:$C,$2:$2,[1]IndData!$F:$F)</f>
        <v>#VALUE!</v>
      </c>
      <c r="G9" s="6" t="e">
        <f>SUMIF([1]IndData!$C:$C,$2:$2,[1]IndData!$F:$F)</f>
        <v>#VALUE!</v>
      </c>
      <c r="H9" s="6" t="e">
        <f>SUMIF([1]IndData!$C:$C,$2:$2,[1]IndData!$F:$F)</f>
        <v>#VALUE!</v>
      </c>
      <c r="I9" s="6" t="e">
        <f>SUMIF([1]IndData!$C:$C,$2:$2,[1]IndData!$F:$F)</f>
        <v>#VALUE!</v>
      </c>
      <c r="J9" s="6" t="e">
        <f>SUMIF([1]IndData!$C:$C,$2:$2,[1]IndData!$F:$F)</f>
        <v>#VALUE!</v>
      </c>
      <c r="K9" s="6" t="e">
        <f>SUMIF([1]IndData!$C:$C,$2:$2,[1]IndData!$F:$F)</f>
        <v>#VALUE!</v>
      </c>
      <c r="L9" s="6" t="e">
        <f>SUMIF([1]IndData!$C:$C,$2:$2,[1]IndData!$F:$F)</f>
        <v>#VALUE!</v>
      </c>
      <c r="M9" s="6" t="e">
        <f>SUMIF([1]IndData!$C:$C,$2:$2,[1]IndData!$F:$F)</f>
        <v>#VALUE!</v>
      </c>
      <c r="N9" s="6" t="e">
        <f>SUMIF([1]IndData!$C:$C,$2:$2,[1]IndData!$F:$F)</f>
        <v>#VALUE!</v>
      </c>
      <c r="O9" s="6" t="e">
        <f>SUMIF([1]IndData!$C:$C,$2:$2,[1]IndData!$F:$F)</f>
        <v>#VALUE!</v>
      </c>
      <c r="P9" s="6" t="e">
        <f>SUMIF([1]IndData!$C:$C,$2:$2,[1]IndData!$F:$F)</f>
        <v>#VALUE!</v>
      </c>
      <c r="Q9" s="6" t="e">
        <f>SUMIF([1]IndData!$C:$C,$2:$2,[1]IndData!$F:$F)</f>
        <v>#VALUE!</v>
      </c>
      <c r="R9" s="6" t="e">
        <f>SUMIF([1]IndData!$C:$C,$2:$2,[1]IndData!$F:$F)</f>
        <v>#VALUE!</v>
      </c>
      <c r="S9" s="6" t="e">
        <f>SUMIF([1]IndData!$C:$C,$2:$2,[1]IndData!$F:$F)</f>
        <v>#VALUE!</v>
      </c>
      <c r="T9" s="6" t="e">
        <f>SUMIF([1]IndData!$C:$C,$2:$2,[1]IndData!$F:$F)</f>
        <v>#VALUE!</v>
      </c>
      <c r="U9" s="6" t="e">
        <f>SUMIF([1]IndData!$C:$C,$2:$2,[1]IndData!$F:$F)</f>
        <v>#VALUE!</v>
      </c>
      <c r="V9" s="6" t="e">
        <f>SUMIF([1]IndData!$C:$C,$2:$2,[1]IndData!$F:$F)</f>
        <v>#VALUE!</v>
      </c>
      <c r="W9" s="6" t="e">
        <f>SUMIF([1]IndData!$C:$C,$2:$2,[1]IndData!$F:$F)</f>
        <v>#VALUE!</v>
      </c>
      <c r="X9" s="6" t="e">
        <f>SUMIF([1]IndData!$C:$C,$2:$2,[1]IndData!$F:$F)</f>
        <v>#VALUE!</v>
      </c>
      <c r="Y9" s="6" t="e">
        <f>SUMIF([1]IndData!$C:$C,$2:$2,[1]IndData!$F:$F)</f>
        <v>#VALUE!</v>
      </c>
      <c r="Z9" s="6" t="e">
        <f>SUMIF([1]IndData!$C:$C,$2:$2,[1]IndData!$F:$F)</f>
        <v>#VALUE!</v>
      </c>
      <c r="AA9" s="6" t="e">
        <f>SUMIF([1]IndData!$C:$C,$2:$2,[1]IndData!$F:$F)</f>
        <v>#VALUE!</v>
      </c>
      <c r="AB9" s="6" t="e">
        <f>SUMIF([1]IndData!$C:$C,$2:$2,[1]IndData!$F:$F)</f>
        <v>#VALUE!</v>
      </c>
    </row>
    <row r="10" spans="1:30" ht="15" customHeight="1" x14ac:dyDescent="0.25">
      <c r="A10" s="2" t="s">
        <v>5</v>
      </c>
      <c r="B10" t="s">
        <v>61</v>
      </c>
      <c r="C10" s="6" t="e">
        <f>SUMIF(#REF!,$2:$2,#REF!)</f>
        <v>#REF!</v>
      </c>
      <c r="D10" s="6" t="e">
        <f>SUMIF(#REF!,$2:$2,#REF!)</f>
        <v>#REF!</v>
      </c>
      <c r="E10" s="6" t="e">
        <f>SUMIF(#REF!,$2:$2,#REF!)</f>
        <v>#REF!</v>
      </c>
      <c r="F10" s="6" t="e">
        <f>SUMIF(#REF!,$2:$2,#REF!)</f>
        <v>#REF!</v>
      </c>
      <c r="G10" s="6" t="e">
        <f>SUMIF(#REF!,$2:$2,#REF!)</f>
        <v>#REF!</v>
      </c>
      <c r="H10" s="6" t="e">
        <f>SUMIF(#REF!,$2:$2,#REF!)</f>
        <v>#REF!</v>
      </c>
      <c r="I10" s="6" t="e">
        <f>SUMIF(#REF!,$2:$2,#REF!)</f>
        <v>#REF!</v>
      </c>
      <c r="J10" s="6" t="e">
        <f>SUMIF(#REF!,$2:$2,#REF!)</f>
        <v>#REF!</v>
      </c>
      <c r="K10" s="6" t="e">
        <f>SUMIF(#REF!,$2:$2,#REF!)</f>
        <v>#REF!</v>
      </c>
      <c r="L10" s="6" t="e">
        <f>SUMIF(#REF!,$2:$2,#REF!)</f>
        <v>#REF!</v>
      </c>
      <c r="M10" s="6" t="e">
        <f>SUMIF(#REF!,$2:$2,#REF!)</f>
        <v>#REF!</v>
      </c>
      <c r="N10" s="6" t="e">
        <f>SUMIF(#REF!,$2:$2,#REF!)</f>
        <v>#REF!</v>
      </c>
      <c r="O10" s="6" t="e">
        <f>SUMIF(#REF!,$2:$2,#REF!)</f>
        <v>#REF!</v>
      </c>
      <c r="P10" s="6" t="e">
        <f>SUMIF(#REF!,$2:$2,#REF!)</f>
        <v>#REF!</v>
      </c>
      <c r="Q10" s="6" t="e">
        <f>SUMIF(#REF!,$2:$2,#REF!)</f>
        <v>#REF!</v>
      </c>
      <c r="R10" s="6" t="e">
        <f>SUMIF(#REF!,$2:$2,#REF!)</f>
        <v>#REF!</v>
      </c>
      <c r="S10" s="6" t="e">
        <f>SUMIF(#REF!,$2:$2,#REF!)</f>
        <v>#REF!</v>
      </c>
      <c r="T10" s="6" t="e">
        <f>SUMIF(#REF!,$2:$2,#REF!)</f>
        <v>#REF!</v>
      </c>
      <c r="U10" s="6" t="e">
        <f>SUMIF(#REF!,$2:$2,#REF!)</f>
        <v>#REF!</v>
      </c>
      <c r="V10" s="6" t="e">
        <f>SUMIF(#REF!,$2:$2,#REF!)</f>
        <v>#REF!</v>
      </c>
      <c r="W10" s="6" t="e">
        <f>SUMIF(#REF!,$2:$2,#REF!)</f>
        <v>#REF!</v>
      </c>
      <c r="X10" s="6" t="e">
        <f>SUMIF(#REF!,$2:$2,#REF!)</f>
        <v>#REF!</v>
      </c>
      <c r="Y10" s="6" t="e">
        <f>SUMIF(#REF!,$2:$2,#REF!)</f>
        <v>#REF!</v>
      </c>
      <c r="Z10" s="6" t="e">
        <f>SUMIF(#REF!,$2:$2,#REF!)</f>
        <v>#REF!</v>
      </c>
      <c r="AA10" s="6" t="e">
        <f>SUMIF(#REF!,$2:$2,#REF!)</f>
        <v>#REF!</v>
      </c>
      <c r="AB10" s="6" t="e">
        <f>SUMIF(#REF!,$2:$2,#REF!)</f>
        <v>#REF!</v>
      </c>
    </row>
    <row r="11" spans="1:30" ht="15" customHeight="1" x14ac:dyDescent="0.25">
      <c r="A11" s="2" t="s">
        <v>6</v>
      </c>
      <c r="B11" t="s">
        <v>61</v>
      </c>
      <c r="C11" s="6" t="e">
        <f>SUMIF(#REF!,$2:$2,#REF!)</f>
        <v>#REF!</v>
      </c>
      <c r="D11" s="6" t="e">
        <f>SUMIF(#REF!,$2:$2,#REF!)</f>
        <v>#REF!</v>
      </c>
      <c r="E11" s="6" t="e">
        <f>SUMIF(#REF!,$2:$2,#REF!)</f>
        <v>#REF!</v>
      </c>
      <c r="F11" s="6" t="e">
        <f>SUMIF(#REF!,$2:$2,#REF!)</f>
        <v>#REF!</v>
      </c>
      <c r="G11" s="6" t="e">
        <f>SUMIF(#REF!,$2:$2,#REF!)</f>
        <v>#REF!</v>
      </c>
      <c r="H11" s="6" t="e">
        <f>SUMIF(#REF!,$2:$2,#REF!)</f>
        <v>#REF!</v>
      </c>
      <c r="I11" s="6" t="e">
        <f>SUMIF(#REF!,$2:$2,#REF!)</f>
        <v>#REF!</v>
      </c>
      <c r="J11" s="6" t="e">
        <f>SUMIF(#REF!,$2:$2,#REF!)</f>
        <v>#REF!</v>
      </c>
      <c r="K11" s="6" t="e">
        <f>SUMIF(#REF!,$2:$2,#REF!)</f>
        <v>#REF!</v>
      </c>
      <c r="L11" s="6" t="e">
        <f>SUMIF(#REF!,$2:$2,#REF!)</f>
        <v>#REF!</v>
      </c>
      <c r="M11" s="6" t="e">
        <f>SUMIF(#REF!,$2:$2,#REF!)</f>
        <v>#REF!</v>
      </c>
      <c r="N11" s="6" t="e">
        <f>SUMIF(#REF!,$2:$2,#REF!)</f>
        <v>#REF!</v>
      </c>
      <c r="O11" s="6" t="e">
        <f>SUMIF(#REF!,$2:$2,#REF!)</f>
        <v>#REF!</v>
      </c>
      <c r="P11" s="6" t="e">
        <f>SUMIF(#REF!,$2:$2,#REF!)</f>
        <v>#REF!</v>
      </c>
      <c r="Q11" s="6" t="e">
        <f>SUMIF(#REF!,$2:$2,#REF!)</f>
        <v>#REF!</v>
      </c>
      <c r="R11" s="6" t="e">
        <f>SUMIF(#REF!,$2:$2,#REF!)</f>
        <v>#REF!</v>
      </c>
      <c r="S11" s="6" t="e">
        <f>SUMIF(#REF!,$2:$2,#REF!)</f>
        <v>#REF!</v>
      </c>
      <c r="T11" s="6" t="e">
        <f>SUMIF(#REF!,$2:$2,#REF!)</f>
        <v>#REF!</v>
      </c>
      <c r="U11" s="6" t="e">
        <f>SUMIF(#REF!,$2:$2,#REF!)</f>
        <v>#REF!</v>
      </c>
      <c r="V11" s="6" t="e">
        <f>SUMIF(#REF!,$2:$2,#REF!)</f>
        <v>#REF!</v>
      </c>
      <c r="W11" s="6" t="e">
        <f>SUMIF(#REF!,$2:$2,#REF!)</f>
        <v>#REF!</v>
      </c>
      <c r="X11" s="6" t="e">
        <f>SUMIF(#REF!,$2:$2,#REF!)</f>
        <v>#REF!</v>
      </c>
      <c r="Y11" s="6" t="e">
        <f>SUMIF(#REF!,$2:$2,#REF!)</f>
        <v>#REF!</v>
      </c>
      <c r="Z11" s="6" t="e">
        <f>SUMIF(#REF!,$2:$2,#REF!)</f>
        <v>#REF!</v>
      </c>
      <c r="AA11" s="6" t="e">
        <f>SUMIF(#REF!,$2:$2,#REF!)</f>
        <v>#REF!</v>
      </c>
      <c r="AB11" s="6" t="e">
        <f>SUMIF(#REF!,$2:$2,#REF!)</f>
        <v>#REF!</v>
      </c>
    </row>
    <row r="12" spans="1:30" ht="15" customHeight="1" x14ac:dyDescent="0.25">
      <c r="A12" s="2" t="s">
        <v>7</v>
      </c>
      <c r="B12" t="s">
        <v>61</v>
      </c>
      <c r="C12" s="6" t="e">
        <f>SUMIF(#REF!,$2:$2,#REF!)</f>
        <v>#REF!</v>
      </c>
      <c r="D12" s="6" t="e">
        <f>SUMIF(#REF!,$2:$2,#REF!)</f>
        <v>#REF!</v>
      </c>
      <c r="E12" s="6" t="e">
        <f>SUMIF(#REF!,$2:$2,#REF!)</f>
        <v>#REF!</v>
      </c>
      <c r="F12" s="6" t="e">
        <f>SUMIF(#REF!,$2:$2,#REF!)</f>
        <v>#REF!</v>
      </c>
      <c r="G12" s="6" t="e">
        <f>SUMIF(#REF!,$2:$2,#REF!)</f>
        <v>#REF!</v>
      </c>
      <c r="H12" s="6" t="e">
        <f>SUMIF(#REF!,$2:$2,#REF!)</f>
        <v>#REF!</v>
      </c>
      <c r="I12" s="6" t="e">
        <f>SUMIF(#REF!,$2:$2,#REF!)</f>
        <v>#REF!</v>
      </c>
      <c r="J12" s="6" t="e">
        <f>SUMIF(#REF!,$2:$2,#REF!)</f>
        <v>#REF!</v>
      </c>
      <c r="K12" s="6" t="e">
        <f>SUMIF(#REF!,$2:$2,#REF!)</f>
        <v>#REF!</v>
      </c>
      <c r="L12" s="6" t="e">
        <f>SUMIF(#REF!,$2:$2,#REF!)</f>
        <v>#REF!</v>
      </c>
      <c r="M12" s="6" t="e">
        <f>SUMIF(#REF!,$2:$2,#REF!)</f>
        <v>#REF!</v>
      </c>
      <c r="N12" s="6" t="e">
        <f>SUMIF(#REF!,$2:$2,#REF!)</f>
        <v>#REF!</v>
      </c>
      <c r="O12" s="6" t="e">
        <f>SUMIF(#REF!,$2:$2,#REF!)</f>
        <v>#REF!</v>
      </c>
      <c r="P12" s="6" t="e">
        <f>SUMIF(#REF!,$2:$2,#REF!)</f>
        <v>#REF!</v>
      </c>
      <c r="Q12" s="6" t="e">
        <f>SUMIF(#REF!,$2:$2,#REF!)</f>
        <v>#REF!</v>
      </c>
      <c r="R12" s="6" t="e">
        <f>SUMIF(#REF!,$2:$2,#REF!)</f>
        <v>#REF!</v>
      </c>
      <c r="S12" s="6" t="e">
        <f>SUMIF(#REF!,$2:$2,#REF!)</f>
        <v>#REF!</v>
      </c>
      <c r="T12" s="6" t="e">
        <f>SUMIF(#REF!,$2:$2,#REF!)</f>
        <v>#REF!</v>
      </c>
      <c r="U12" s="6" t="e">
        <f>SUMIF(#REF!,$2:$2,#REF!)</f>
        <v>#REF!</v>
      </c>
      <c r="V12" s="6" t="e">
        <f>SUMIF(#REF!,$2:$2,#REF!)</f>
        <v>#REF!</v>
      </c>
      <c r="W12" s="6" t="e">
        <f>SUMIF(#REF!,$2:$2,#REF!)</f>
        <v>#REF!</v>
      </c>
      <c r="X12" s="6" t="e">
        <f>SUMIF(#REF!,$2:$2,#REF!)</f>
        <v>#REF!</v>
      </c>
      <c r="Y12" s="6" t="e">
        <f>SUMIF(#REF!,$2:$2,#REF!)</f>
        <v>#REF!</v>
      </c>
      <c r="Z12" s="6" t="e">
        <f>SUMIF(#REF!,$2:$2,#REF!)</f>
        <v>#REF!</v>
      </c>
      <c r="AA12" s="6" t="e">
        <f>SUMIF(#REF!,$2:$2,#REF!)</f>
        <v>#REF!</v>
      </c>
      <c r="AB12" s="6" t="e">
        <f>SUMIF(#REF!,$2:$2,#REF!)</f>
        <v>#REF!</v>
      </c>
    </row>
    <row r="13" spans="1:30" s="8" customFormat="1" ht="30" customHeight="1" x14ac:dyDescent="0.25">
      <c r="A13" s="1" t="s">
        <v>8</v>
      </c>
      <c r="C13" s="9" t="e">
        <f>SUM(C14:C18)</f>
        <v>#REF!</v>
      </c>
      <c r="D13" s="9" t="e">
        <f t="shared" ref="D13:AB13" si="2">SUM(D14:D18)</f>
        <v>#REF!</v>
      </c>
      <c r="E13" s="9" t="e">
        <f t="shared" si="2"/>
        <v>#REF!</v>
      </c>
      <c r="F13" s="9" t="e">
        <f t="shared" si="2"/>
        <v>#REF!</v>
      </c>
      <c r="G13" s="9" t="e">
        <f t="shared" si="2"/>
        <v>#REF!</v>
      </c>
      <c r="H13" s="9" t="e">
        <f t="shared" si="2"/>
        <v>#REF!</v>
      </c>
      <c r="I13" s="9" t="e">
        <f t="shared" si="2"/>
        <v>#REF!</v>
      </c>
      <c r="J13" s="9" t="e">
        <f t="shared" si="2"/>
        <v>#REF!</v>
      </c>
      <c r="K13" s="9" t="e">
        <f t="shared" si="2"/>
        <v>#REF!</v>
      </c>
      <c r="L13" s="9" t="e">
        <f t="shared" si="2"/>
        <v>#REF!</v>
      </c>
      <c r="M13" s="9" t="e">
        <f t="shared" si="2"/>
        <v>#REF!</v>
      </c>
      <c r="N13" s="9" t="e">
        <f t="shared" si="2"/>
        <v>#REF!</v>
      </c>
      <c r="O13" s="9" t="e">
        <f t="shared" si="2"/>
        <v>#REF!</v>
      </c>
      <c r="P13" s="9" t="e">
        <f t="shared" si="2"/>
        <v>#REF!</v>
      </c>
      <c r="Q13" s="9" t="e">
        <f t="shared" si="2"/>
        <v>#REF!</v>
      </c>
      <c r="R13" s="9" t="e">
        <f t="shared" si="2"/>
        <v>#REF!</v>
      </c>
      <c r="S13" s="9" t="e">
        <f t="shared" si="2"/>
        <v>#REF!</v>
      </c>
      <c r="T13" s="9" t="e">
        <f t="shared" si="2"/>
        <v>#REF!</v>
      </c>
      <c r="U13" s="9" t="e">
        <f t="shared" si="2"/>
        <v>#REF!</v>
      </c>
      <c r="V13" s="9" t="e">
        <f t="shared" si="2"/>
        <v>#REF!</v>
      </c>
      <c r="W13" s="9" t="e">
        <f t="shared" si="2"/>
        <v>#REF!</v>
      </c>
      <c r="X13" s="9" t="e">
        <f t="shared" si="2"/>
        <v>#REF!</v>
      </c>
      <c r="Y13" s="9" t="e">
        <f t="shared" si="2"/>
        <v>#REF!</v>
      </c>
      <c r="Z13" s="9" t="e">
        <f t="shared" si="2"/>
        <v>#REF!</v>
      </c>
      <c r="AA13" s="9" t="e">
        <f t="shared" si="2"/>
        <v>#REF!</v>
      </c>
      <c r="AB13" s="9" t="e">
        <f t="shared" si="2"/>
        <v>#REF!</v>
      </c>
    </row>
    <row r="14" spans="1:30" ht="15" customHeight="1" x14ac:dyDescent="0.25">
      <c r="A14" s="2" t="s">
        <v>9</v>
      </c>
      <c r="B14" s="8" t="s">
        <v>62</v>
      </c>
      <c r="C14" s="6" t="e">
        <f>SUMIF(#REF!,$2:$2,#REF!)</f>
        <v>#REF!</v>
      </c>
      <c r="D14" s="6" t="e">
        <f>SUMIF(#REF!,$2:$2,#REF!)</f>
        <v>#REF!</v>
      </c>
      <c r="E14" s="6" t="e">
        <f>SUMIF(#REF!,$2:$2,#REF!)</f>
        <v>#REF!</v>
      </c>
      <c r="F14" s="6" t="e">
        <f>SUMIF(#REF!,$2:$2,#REF!)</f>
        <v>#REF!</v>
      </c>
      <c r="G14" s="6" t="e">
        <f>SUMIF(#REF!,$2:$2,#REF!)</f>
        <v>#REF!</v>
      </c>
      <c r="H14" s="6" t="e">
        <f>SUMIF(#REF!,$2:$2,#REF!)</f>
        <v>#REF!</v>
      </c>
      <c r="I14" s="6" t="e">
        <f>SUMIF(#REF!,$2:$2,#REF!)</f>
        <v>#REF!</v>
      </c>
      <c r="J14" s="6" t="e">
        <f>SUMIF(#REF!,$2:$2,#REF!)</f>
        <v>#REF!</v>
      </c>
      <c r="K14" s="6" t="e">
        <f>SUMIF(#REF!,$2:$2,#REF!)</f>
        <v>#REF!</v>
      </c>
      <c r="L14" s="6" t="e">
        <f>SUMIF(#REF!,$2:$2,#REF!)</f>
        <v>#REF!</v>
      </c>
      <c r="M14" s="6" t="e">
        <f>SUMIF(#REF!,$2:$2,#REF!)</f>
        <v>#REF!</v>
      </c>
      <c r="N14" s="6" t="e">
        <f>SUMIF(#REF!,$2:$2,#REF!)</f>
        <v>#REF!</v>
      </c>
      <c r="O14" s="6" t="e">
        <f>SUMIF(#REF!,$2:$2,#REF!)</f>
        <v>#REF!</v>
      </c>
      <c r="P14" s="6" t="e">
        <f>SUMIF(#REF!,$2:$2,#REF!)</f>
        <v>#REF!</v>
      </c>
      <c r="Q14" s="6" t="e">
        <f>SUMIF(#REF!,$2:$2,#REF!)</f>
        <v>#REF!</v>
      </c>
      <c r="R14" s="6" t="e">
        <f>SUMIF(#REF!,$2:$2,#REF!)</f>
        <v>#REF!</v>
      </c>
      <c r="S14" s="6" t="e">
        <f>SUMIF(#REF!,$2:$2,#REF!)</f>
        <v>#REF!</v>
      </c>
      <c r="T14" s="6" t="e">
        <f>SUMIF(#REF!,$2:$2,#REF!)</f>
        <v>#REF!</v>
      </c>
      <c r="U14" s="6" t="e">
        <f>SUMIF(#REF!,$2:$2,#REF!)</f>
        <v>#REF!</v>
      </c>
      <c r="V14" s="6" t="e">
        <f>SUMIF(#REF!,$2:$2,#REF!)</f>
        <v>#REF!</v>
      </c>
      <c r="W14" s="6" t="e">
        <f>SUMIF(#REF!,$2:$2,#REF!)</f>
        <v>#REF!</v>
      </c>
      <c r="X14" s="6" t="e">
        <f>SUMIF(#REF!,$2:$2,#REF!)</f>
        <v>#REF!</v>
      </c>
      <c r="Y14" s="6" t="e">
        <f>SUMIF(#REF!,$2:$2,#REF!)</f>
        <v>#REF!</v>
      </c>
      <c r="Z14" s="6" t="e">
        <f>SUMIF(#REF!,$2:$2,#REF!)</f>
        <v>#REF!</v>
      </c>
      <c r="AA14" s="6" t="e">
        <f>SUMIF(#REF!,$2:$2,#REF!)</f>
        <v>#REF!</v>
      </c>
      <c r="AB14" s="6" t="e">
        <f>SUMIF(#REF!,$2:$2,#REF!)</f>
        <v>#REF!</v>
      </c>
    </row>
    <row r="15" spans="1:30" ht="15" customHeight="1" x14ac:dyDescent="0.25">
      <c r="A15" s="3" t="s">
        <v>10</v>
      </c>
      <c r="B15" t="s">
        <v>62</v>
      </c>
      <c r="C15" s="6" t="e">
        <f>SUMIF([1]IndData!$C:$C,$2:$2,[1]IndData!$K:$K)</f>
        <v>#VALUE!</v>
      </c>
      <c r="D15" s="6" t="e">
        <f>SUMIF([1]IndData!$C:$C,$2:$2,[1]IndData!$K:$K)</f>
        <v>#VALUE!</v>
      </c>
      <c r="E15" s="6" t="e">
        <f>SUMIF([1]IndData!$C:$C,$2:$2,[1]IndData!$K:$K)</f>
        <v>#VALUE!</v>
      </c>
      <c r="F15" s="6" t="e">
        <f>SUMIF([1]IndData!$C:$C,$2:$2,[1]IndData!$K:$K)</f>
        <v>#VALUE!</v>
      </c>
      <c r="G15" s="6" t="e">
        <f>SUMIF([1]IndData!$C:$C,$2:$2,[1]IndData!$K:$K)</f>
        <v>#VALUE!</v>
      </c>
      <c r="H15" s="6" t="e">
        <f>SUMIF([1]IndData!$C:$C,$2:$2,[1]IndData!$K:$K)</f>
        <v>#VALUE!</v>
      </c>
      <c r="I15" s="6" t="e">
        <f>SUMIF([1]IndData!$C:$C,$2:$2,[1]IndData!$K:$K)</f>
        <v>#VALUE!</v>
      </c>
      <c r="J15" s="6" t="e">
        <f>SUMIF([1]IndData!$C:$C,$2:$2,[1]IndData!$K:$K)</f>
        <v>#VALUE!</v>
      </c>
      <c r="K15" s="6" t="e">
        <f>SUMIF([1]IndData!$C:$C,$2:$2,[1]IndData!$K:$K)</f>
        <v>#VALUE!</v>
      </c>
      <c r="L15" s="6" t="e">
        <f>SUMIF([1]IndData!$C:$C,$2:$2,[1]IndData!$K:$K)</f>
        <v>#VALUE!</v>
      </c>
      <c r="M15" s="6" t="e">
        <f>SUMIF([1]IndData!$C:$C,$2:$2,[1]IndData!$K:$K)</f>
        <v>#VALUE!</v>
      </c>
      <c r="N15" s="6" t="e">
        <f>SUMIF([1]IndData!$C:$C,$2:$2,[1]IndData!$K:$K)</f>
        <v>#VALUE!</v>
      </c>
      <c r="O15" s="6" t="e">
        <f>SUMIF([1]IndData!$C:$C,$2:$2,[1]IndData!$K:$K)</f>
        <v>#VALUE!</v>
      </c>
      <c r="P15" s="6" t="e">
        <f>SUMIF([1]IndData!$C:$C,$2:$2,[1]IndData!$K:$K)</f>
        <v>#VALUE!</v>
      </c>
      <c r="Q15" s="6" t="e">
        <f>SUMIF([1]IndData!$C:$C,$2:$2,[1]IndData!$K:$K)</f>
        <v>#VALUE!</v>
      </c>
      <c r="R15" s="6" t="e">
        <f>SUMIF([1]IndData!$C:$C,$2:$2,[1]IndData!$K:$K)</f>
        <v>#VALUE!</v>
      </c>
      <c r="S15" s="6" t="e">
        <f>SUMIF([1]IndData!$C:$C,$2:$2,[1]IndData!$K:$K)</f>
        <v>#VALUE!</v>
      </c>
      <c r="T15" s="6" t="e">
        <f>SUMIF([1]IndData!$C:$C,$2:$2,[1]IndData!$K:$K)</f>
        <v>#VALUE!</v>
      </c>
      <c r="U15" s="6" t="e">
        <f>SUMIF([1]IndData!$C:$C,$2:$2,[1]IndData!$K:$K)</f>
        <v>#VALUE!</v>
      </c>
      <c r="V15" s="6" t="e">
        <f>SUMIF([1]IndData!$C:$C,$2:$2,[1]IndData!$K:$K)</f>
        <v>#VALUE!</v>
      </c>
      <c r="W15" s="6" t="e">
        <f>SUMIF([1]IndData!$C:$C,$2:$2,[1]IndData!$K:$K)</f>
        <v>#VALUE!</v>
      </c>
      <c r="X15" s="6" t="e">
        <f>SUMIF([1]IndData!$C:$C,$2:$2,[1]IndData!$K:$K)</f>
        <v>#VALUE!</v>
      </c>
      <c r="Y15" s="6" t="e">
        <f>SUMIF([1]IndData!$C:$C,$2:$2,[1]IndData!$K:$K)</f>
        <v>#VALUE!</v>
      </c>
      <c r="Z15" s="6" t="e">
        <f>SUMIF([1]IndData!$C:$C,$2:$2,[1]IndData!$K:$K)</f>
        <v>#VALUE!</v>
      </c>
      <c r="AA15" s="6" t="e">
        <f>SUMIF([1]IndData!$C:$C,$2:$2,[1]IndData!$K:$K)</f>
        <v>#VALUE!</v>
      </c>
      <c r="AB15" s="6" t="e">
        <f>SUMIF([1]IndData!$C:$C,$2:$2,[1]IndData!$K:$K)</f>
        <v>#VALUE!</v>
      </c>
    </row>
    <row r="16" spans="1:30" ht="15" customHeight="1" x14ac:dyDescent="0.25">
      <c r="A16" s="3" t="s">
        <v>11</v>
      </c>
      <c r="B16" t="s">
        <v>62</v>
      </c>
      <c r="C16" s="6" t="e">
        <f>SUMIF([1]IndData!$C:$C,$2:$2,[1]IndData!$L:$L)</f>
        <v>#VALUE!</v>
      </c>
      <c r="D16" s="6" t="e">
        <f>SUMIF([1]IndData!$C:$C,$2:$2,[1]IndData!$L:$L)</f>
        <v>#VALUE!</v>
      </c>
      <c r="E16" s="6" t="e">
        <f>SUMIF([1]IndData!$C:$C,$2:$2,[1]IndData!$L:$L)</f>
        <v>#VALUE!</v>
      </c>
      <c r="F16" s="6" t="e">
        <f>SUMIF([1]IndData!$C:$C,$2:$2,[1]IndData!$L:$L)</f>
        <v>#VALUE!</v>
      </c>
      <c r="G16" s="6" t="e">
        <f>SUMIF([1]IndData!$C:$C,$2:$2,[1]IndData!$L:$L)</f>
        <v>#VALUE!</v>
      </c>
      <c r="H16" s="6" t="e">
        <f>SUMIF([1]IndData!$C:$C,$2:$2,[1]IndData!$L:$L)</f>
        <v>#VALUE!</v>
      </c>
      <c r="I16" s="6" t="e">
        <f>SUMIF([1]IndData!$C:$C,$2:$2,[1]IndData!$L:$L)</f>
        <v>#VALUE!</v>
      </c>
      <c r="J16" s="6" t="e">
        <f>SUMIF([1]IndData!$C:$C,$2:$2,[1]IndData!$L:$L)</f>
        <v>#VALUE!</v>
      </c>
      <c r="K16" s="6" t="e">
        <f>SUMIF([1]IndData!$C:$C,$2:$2,[1]IndData!$L:$L)</f>
        <v>#VALUE!</v>
      </c>
      <c r="L16" s="6" t="e">
        <f>SUMIF([1]IndData!$C:$C,$2:$2,[1]IndData!$L:$L)</f>
        <v>#VALUE!</v>
      </c>
      <c r="M16" s="6" t="e">
        <f>SUMIF([1]IndData!$C:$C,$2:$2,[1]IndData!$L:$L)</f>
        <v>#VALUE!</v>
      </c>
      <c r="N16" s="6" t="e">
        <f>SUMIF([1]IndData!$C:$C,$2:$2,[1]IndData!$L:$L)</f>
        <v>#VALUE!</v>
      </c>
      <c r="O16" s="6" t="e">
        <f>SUMIF([1]IndData!$C:$C,$2:$2,[1]IndData!$L:$L)</f>
        <v>#VALUE!</v>
      </c>
      <c r="P16" s="6" t="e">
        <f>SUMIF([1]IndData!$C:$C,$2:$2,[1]IndData!$L:$L)</f>
        <v>#VALUE!</v>
      </c>
      <c r="Q16" s="6" t="e">
        <f>SUMIF([1]IndData!$C:$C,$2:$2,[1]IndData!$L:$L)</f>
        <v>#VALUE!</v>
      </c>
      <c r="R16" s="6" t="e">
        <f>SUMIF([1]IndData!$C:$C,$2:$2,[1]IndData!$L:$L)</f>
        <v>#VALUE!</v>
      </c>
      <c r="S16" s="6" t="e">
        <f>SUMIF([1]IndData!$C:$C,$2:$2,[1]IndData!$L:$L)</f>
        <v>#VALUE!</v>
      </c>
      <c r="T16" s="6" t="e">
        <f>SUMIF([1]IndData!$C:$C,$2:$2,[1]IndData!$L:$L)</f>
        <v>#VALUE!</v>
      </c>
      <c r="U16" s="6" t="e">
        <f>SUMIF([1]IndData!$C:$C,$2:$2,[1]IndData!$L:$L)</f>
        <v>#VALUE!</v>
      </c>
      <c r="V16" s="6" t="e">
        <f>SUMIF([1]IndData!$C:$C,$2:$2,[1]IndData!$L:$L)</f>
        <v>#VALUE!</v>
      </c>
      <c r="W16" s="6" t="e">
        <f>SUMIF([1]IndData!$C:$C,$2:$2,[1]IndData!$L:$L)</f>
        <v>#VALUE!</v>
      </c>
      <c r="X16" s="6" t="e">
        <f>SUMIF([1]IndData!$C:$C,$2:$2,[1]IndData!$L:$L)</f>
        <v>#VALUE!</v>
      </c>
      <c r="Y16" s="6" t="e">
        <f>SUMIF([1]IndData!$C:$C,$2:$2,[1]IndData!$L:$L)</f>
        <v>#VALUE!</v>
      </c>
      <c r="Z16" s="6" t="e">
        <f>SUMIF([1]IndData!$C:$C,$2:$2,[1]IndData!$L:$L)</f>
        <v>#VALUE!</v>
      </c>
      <c r="AA16" s="6" t="e">
        <f>SUMIF([1]IndData!$C:$C,$2:$2,[1]IndData!$L:$L)</f>
        <v>#VALUE!</v>
      </c>
      <c r="AB16" s="6" t="e">
        <f>SUMIF([1]IndData!$C:$C,$2:$2,[1]IndData!$L:$L)</f>
        <v>#VALUE!</v>
      </c>
    </row>
    <row r="17" spans="1:28" ht="15" customHeight="1" x14ac:dyDescent="0.25">
      <c r="A17" s="3" t="s">
        <v>12</v>
      </c>
      <c r="B17" t="s">
        <v>62</v>
      </c>
      <c r="C17" s="6" t="e">
        <f>SUMIF([1]IndData!$C:$C,$2:$2,[1]IndData!$M:$M)</f>
        <v>#VALUE!</v>
      </c>
      <c r="D17" s="6" t="e">
        <f>SUMIF([1]IndData!$C:$C,$2:$2,[1]IndData!$M:$M)</f>
        <v>#VALUE!</v>
      </c>
      <c r="E17" s="6" t="e">
        <f>SUMIF([1]IndData!$C:$C,$2:$2,[1]IndData!$M:$M)</f>
        <v>#VALUE!</v>
      </c>
      <c r="F17" s="6" t="e">
        <f>SUMIF([1]IndData!$C:$C,$2:$2,[1]IndData!$M:$M)</f>
        <v>#VALUE!</v>
      </c>
      <c r="G17" s="6" t="e">
        <f>SUMIF([1]IndData!$C:$C,$2:$2,[1]IndData!$M:$M)</f>
        <v>#VALUE!</v>
      </c>
      <c r="H17" s="6" t="e">
        <f>SUMIF([1]IndData!$C:$C,$2:$2,[1]IndData!$M:$M)</f>
        <v>#VALUE!</v>
      </c>
      <c r="I17" s="6" t="e">
        <f>SUMIF([1]IndData!$C:$C,$2:$2,[1]IndData!$M:$M)</f>
        <v>#VALUE!</v>
      </c>
      <c r="J17" s="6" t="e">
        <f>SUMIF([1]IndData!$C:$C,$2:$2,[1]IndData!$M:$M)</f>
        <v>#VALUE!</v>
      </c>
      <c r="K17" s="6" t="e">
        <f>SUMIF([1]IndData!$C:$C,$2:$2,[1]IndData!$M:$M)</f>
        <v>#VALUE!</v>
      </c>
      <c r="L17" s="6" t="e">
        <f>SUMIF([1]IndData!$C:$C,$2:$2,[1]IndData!$M:$M)</f>
        <v>#VALUE!</v>
      </c>
      <c r="M17" s="6" t="e">
        <f>SUMIF([1]IndData!$C:$C,$2:$2,[1]IndData!$M:$M)</f>
        <v>#VALUE!</v>
      </c>
      <c r="N17" s="6" t="e">
        <f>SUMIF([1]IndData!$C:$C,$2:$2,[1]IndData!$M:$M)</f>
        <v>#VALUE!</v>
      </c>
      <c r="O17" s="6" t="e">
        <f>SUMIF([1]IndData!$C:$C,$2:$2,[1]IndData!$M:$M)</f>
        <v>#VALUE!</v>
      </c>
      <c r="P17" s="6" t="e">
        <f>SUMIF([1]IndData!$C:$C,$2:$2,[1]IndData!$M:$M)</f>
        <v>#VALUE!</v>
      </c>
      <c r="Q17" s="6" t="e">
        <f>SUMIF([1]IndData!$C:$C,$2:$2,[1]IndData!$M:$M)</f>
        <v>#VALUE!</v>
      </c>
      <c r="R17" s="6" t="e">
        <f>SUMIF([1]IndData!$C:$C,$2:$2,[1]IndData!$M:$M)</f>
        <v>#VALUE!</v>
      </c>
      <c r="S17" s="6" t="e">
        <f>SUMIF([1]IndData!$C:$C,$2:$2,[1]IndData!$M:$M)</f>
        <v>#VALUE!</v>
      </c>
      <c r="T17" s="6" t="e">
        <f>SUMIF([1]IndData!$C:$C,$2:$2,[1]IndData!$M:$M)</f>
        <v>#VALUE!</v>
      </c>
      <c r="U17" s="6" t="e">
        <f>SUMIF([1]IndData!$C:$C,$2:$2,[1]IndData!$M:$M)</f>
        <v>#VALUE!</v>
      </c>
      <c r="V17" s="6" t="e">
        <f>SUMIF([1]IndData!$C:$C,$2:$2,[1]IndData!$M:$M)</f>
        <v>#VALUE!</v>
      </c>
      <c r="W17" s="6" t="e">
        <f>SUMIF([1]IndData!$C:$C,$2:$2,[1]IndData!$M:$M)</f>
        <v>#VALUE!</v>
      </c>
      <c r="X17" s="6" t="e">
        <f>SUMIF([1]IndData!$C:$C,$2:$2,[1]IndData!$M:$M)</f>
        <v>#VALUE!</v>
      </c>
      <c r="Y17" s="6" t="e">
        <f>SUMIF([1]IndData!$C:$C,$2:$2,[1]IndData!$M:$M)</f>
        <v>#VALUE!</v>
      </c>
      <c r="Z17" s="6" t="e">
        <f>SUMIF([1]IndData!$C:$C,$2:$2,[1]IndData!$M:$M)</f>
        <v>#VALUE!</v>
      </c>
      <c r="AA17" s="6" t="e">
        <f>SUMIF([1]IndData!$C:$C,$2:$2,[1]IndData!$M:$M)</f>
        <v>#VALUE!</v>
      </c>
      <c r="AB17" s="6" t="e">
        <f>SUMIF([1]IndData!$C:$C,$2:$2,[1]IndData!$M:$M)</f>
        <v>#VALUE!</v>
      </c>
    </row>
    <row r="18" spans="1:28" ht="15" customHeight="1" x14ac:dyDescent="0.25">
      <c r="A18" s="2" t="s">
        <v>13</v>
      </c>
      <c r="B18" t="s">
        <v>61</v>
      </c>
      <c r="C18" s="6" t="e">
        <f>SUMIF(#REF!,$2:$2,#REF!)</f>
        <v>#REF!</v>
      </c>
      <c r="D18" s="6" t="e">
        <f>SUMIF(#REF!,$2:$2,#REF!)</f>
        <v>#REF!</v>
      </c>
      <c r="E18" s="6" t="e">
        <f>SUMIF(#REF!,$2:$2,#REF!)</f>
        <v>#REF!</v>
      </c>
      <c r="F18" s="6" t="e">
        <f>SUMIF(#REF!,$2:$2,#REF!)</f>
        <v>#REF!</v>
      </c>
      <c r="G18" s="6" t="e">
        <f>SUMIF(#REF!,$2:$2,#REF!)</f>
        <v>#REF!</v>
      </c>
      <c r="H18" s="6" t="e">
        <f>SUMIF(#REF!,$2:$2,#REF!)</f>
        <v>#REF!</v>
      </c>
      <c r="I18" s="6" t="e">
        <f>SUMIF(#REF!,$2:$2,#REF!)</f>
        <v>#REF!</v>
      </c>
      <c r="J18" s="6" t="e">
        <f>SUMIF(#REF!,$2:$2,#REF!)</f>
        <v>#REF!</v>
      </c>
      <c r="K18" s="6" t="e">
        <f>SUMIF(#REF!,$2:$2,#REF!)</f>
        <v>#REF!</v>
      </c>
      <c r="L18" s="6" t="e">
        <f>SUMIF(#REF!,$2:$2,#REF!)</f>
        <v>#REF!</v>
      </c>
      <c r="M18" s="6" t="e">
        <f>SUMIF(#REF!,$2:$2,#REF!)</f>
        <v>#REF!</v>
      </c>
      <c r="N18" s="6" t="e">
        <f>SUMIF(#REF!,$2:$2,#REF!)</f>
        <v>#REF!</v>
      </c>
      <c r="O18" s="6" t="e">
        <f>SUMIF(#REF!,$2:$2,#REF!)</f>
        <v>#REF!</v>
      </c>
      <c r="P18" s="6" t="e">
        <f>SUMIF(#REF!,$2:$2,#REF!)</f>
        <v>#REF!</v>
      </c>
      <c r="Q18" s="6" t="e">
        <f>SUMIF(#REF!,$2:$2,#REF!)</f>
        <v>#REF!</v>
      </c>
      <c r="R18" s="6" t="e">
        <f>SUMIF(#REF!,$2:$2,#REF!)</f>
        <v>#REF!</v>
      </c>
      <c r="S18" s="6" t="e">
        <f>SUMIF(#REF!,$2:$2,#REF!)</f>
        <v>#REF!</v>
      </c>
      <c r="T18" s="6" t="e">
        <f>SUMIF(#REF!,$2:$2,#REF!)</f>
        <v>#REF!</v>
      </c>
      <c r="U18" s="6" t="e">
        <f>SUMIF(#REF!,$2:$2,#REF!)</f>
        <v>#REF!</v>
      </c>
      <c r="V18" s="6" t="e">
        <f>SUMIF(#REF!,$2:$2,#REF!)</f>
        <v>#REF!</v>
      </c>
      <c r="W18" s="6" t="e">
        <f>SUMIF(#REF!,$2:$2,#REF!)</f>
        <v>#REF!</v>
      </c>
      <c r="X18" s="6" t="e">
        <f>SUMIF(#REF!,$2:$2,#REF!)</f>
        <v>#REF!</v>
      </c>
      <c r="Y18" s="6" t="e">
        <f>SUMIF(#REF!,$2:$2,#REF!)</f>
        <v>#REF!</v>
      </c>
      <c r="Z18" s="6" t="e">
        <f>SUMIF(#REF!,$2:$2,#REF!)</f>
        <v>#REF!</v>
      </c>
      <c r="AA18" s="6" t="e">
        <f>SUMIF(#REF!,$2:$2,#REF!)</f>
        <v>#REF!</v>
      </c>
      <c r="AB18" s="6" t="e">
        <f>SUMIF(#REF!,$2:$2,#REF!)</f>
        <v>#REF!</v>
      </c>
    </row>
    <row r="19" spans="1:28" s="8" customFormat="1" ht="27.75" customHeight="1" x14ac:dyDescent="0.25">
      <c r="A19" s="1" t="s">
        <v>14</v>
      </c>
      <c r="C19" s="9" t="e">
        <f>SUMIF(#REF!,$2:$2,#REF!)</f>
        <v>#REF!</v>
      </c>
      <c r="D19" s="9" t="e">
        <f>SUMIF(#REF!,$2:$2,#REF!)</f>
        <v>#REF!</v>
      </c>
      <c r="E19" s="9" t="e">
        <f>SUMIF(#REF!,$2:$2,#REF!)</f>
        <v>#REF!</v>
      </c>
      <c r="F19" s="9" t="e">
        <f>SUMIF(#REF!,$2:$2,#REF!)</f>
        <v>#REF!</v>
      </c>
      <c r="G19" s="9" t="e">
        <f>SUMIF(#REF!,$2:$2,#REF!)</f>
        <v>#REF!</v>
      </c>
      <c r="H19" s="9" t="e">
        <f>SUMIF(#REF!,$2:$2,#REF!)</f>
        <v>#REF!</v>
      </c>
      <c r="I19" s="9" t="e">
        <f>SUMIF(#REF!,$2:$2,#REF!)</f>
        <v>#REF!</v>
      </c>
      <c r="J19" s="9" t="e">
        <f>SUMIF(#REF!,$2:$2,#REF!)</f>
        <v>#REF!</v>
      </c>
      <c r="K19" s="9" t="e">
        <f>SUMIF(#REF!,$2:$2,#REF!)</f>
        <v>#REF!</v>
      </c>
      <c r="L19" s="9" t="e">
        <f>SUMIF(#REF!,$2:$2,#REF!)</f>
        <v>#REF!</v>
      </c>
      <c r="M19" s="9" t="e">
        <f>SUMIF(#REF!,$2:$2,#REF!)</f>
        <v>#REF!</v>
      </c>
      <c r="N19" s="9" t="e">
        <f>SUMIF(#REF!,$2:$2,#REF!)</f>
        <v>#REF!</v>
      </c>
      <c r="O19" s="9" t="e">
        <f>SUMIF(#REF!,$2:$2,#REF!)</f>
        <v>#REF!</v>
      </c>
      <c r="P19" s="9" t="e">
        <f>SUMIF(#REF!,$2:$2,#REF!)</f>
        <v>#REF!</v>
      </c>
      <c r="Q19" s="9" t="e">
        <f>SUMIF(#REF!,$2:$2,#REF!)</f>
        <v>#REF!</v>
      </c>
      <c r="R19" s="9" t="e">
        <f>SUMIF(#REF!,$2:$2,#REF!)</f>
        <v>#REF!</v>
      </c>
      <c r="S19" s="9" t="e">
        <f>SUMIF(#REF!,$2:$2,#REF!)</f>
        <v>#REF!</v>
      </c>
      <c r="T19" s="9" t="e">
        <f>SUMIF(#REF!,$2:$2,#REF!)</f>
        <v>#REF!</v>
      </c>
      <c r="U19" s="9" t="e">
        <f>SUMIF(#REF!,$2:$2,#REF!)</f>
        <v>#REF!</v>
      </c>
      <c r="V19" s="9" t="e">
        <f>SUMIF(#REF!,$2:$2,#REF!)</f>
        <v>#REF!</v>
      </c>
      <c r="W19" s="9" t="e">
        <f>SUMIF(#REF!,$2:$2,#REF!)</f>
        <v>#REF!</v>
      </c>
      <c r="X19" s="9" t="e">
        <f>SUMIF(#REF!,$2:$2,#REF!)</f>
        <v>#REF!</v>
      </c>
      <c r="Y19" s="9" t="e">
        <f>SUMIF(#REF!,$2:$2,#REF!)</f>
        <v>#REF!</v>
      </c>
      <c r="Z19" s="9" t="e">
        <f>SUMIF(#REF!,$2:$2,#REF!)</f>
        <v>#REF!</v>
      </c>
      <c r="AA19" s="9" t="e">
        <f>SUMIF(#REF!,$2:$2,#REF!)</f>
        <v>#REF!</v>
      </c>
      <c r="AB19" s="9" t="e">
        <f>SUMIF(#REF!,$2:$2,#REF!)</f>
        <v>#REF!</v>
      </c>
    </row>
    <row r="20" spans="1:28" ht="15" customHeight="1" x14ac:dyDescent="0.25">
      <c r="A20" s="4" t="s">
        <v>15</v>
      </c>
      <c r="B20" t="s">
        <v>61</v>
      </c>
      <c r="C20" s="6" t="e">
        <f>SUMIF(#REF!,$2:$2,#REF!)</f>
        <v>#REF!</v>
      </c>
      <c r="D20" s="6" t="e">
        <f>SUMIF(#REF!,$2:$2,#REF!)</f>
        <v>#REF!</v>
      </c>
      <c r="E20" s="6" t="e">
        <f>SUMIF(#REF!,$2:$2,#REF!)</f>
        <v>#REF!</v>
      </c>
      <c r="F20" s="6" t="e">
        <f>SUMIF(#REF!,$2:$2,#REF!)</f>
        <v>#REF!</v>
      </c>
      <c r="G20" s="6" t="e">
        <f>SUMIF(#REF!,$2:$2,#REF!)</f>
        <v>#REF!</v>
      </c>
      <c r="H20" s="6" t="e">
        <f>SUMIF(#REF!,$2:$2,#REF!)</f>
        <v>#REF!</v>
      </c>
      <c r="I20" s="6" t="e">
        <f>SUMIF(#REF!,$2:$2,#REF!)</f>
        <v>#REF!</v>
      </c>
      <c r="J20" s="6" t="e">
        <f>SUMIF(#REF!,$2:$2,#REF!)</f>
        <v>#REF!</v>
      </c>
      <c r="K20" s="6" t="e">
        <f>SUMIF(#REF!,$2:$2,#REF!)</f>
        <v>#REF!</v>
      </c>
      <c r="L20" s="6" t="e">
        <f>SUMIF(#REF!,$2:$2,#REF!)</f>
        <v>#REF!</v>
      </c>
      <c r="M20" s="6" t="e">
        <f>SUMIF(#REF!,$2:$2,#REF!)</f>
        <v>#REF!</v>
      </c>
      <c r="N20" s="6" t="e">
        <f>SUMIF(#REF!,$2:$2,#REF!)</f>
        <v>#REF!</v>
      </c>
      <c r="O20" s="6" t="e">
        <f>SUMIF(#REF!,$2:$2,#REF!)</f>
        <v>#REF!</v>
      </c>
      <c r="P20" s="6" t="e">
        <f>SUMIF(#REF!,$2:$2,#REF!)</f>
        <v>#REF!</v>
      </c>
      <c r="Q20" s="6" t="e">
        <f>SUMIF(#REF!,$2:$2,#REF!)</f>
        <v>#REF!</v>
      </c>
      <c r="R20" s="6" t="e">
        <f>SUMIF(#REF!,$2:$2,#REF!)</f>
        <v>#REF!</v>
      </c>
      <c r="S20" s="6" t="e">
        <f>SUMIF(#REF!,$2:$2,#REF!)</f>
        <v>#REF!</v>
      </c>
      <c r="T20" s="6" t="e">
        <f>SUMIF(#REF!,$2:$2,#REF!)</f>
        <v>#REF!</v>
      </c>
      <c r="U20" s="6" t="e">
        <f>SUMIF(#REF!,$2:$2,#REF!)</f>
        <v>#REF!</v>
      </c>
      <c r="V20" s="6" t="e">
        <f>SUMIF(#REF!,$2:$2,#REF!)</f>
        <v>#REF!</v>
      </c>
      <c r="W20" s="6" t="e">
        <f>SUMIF(#REF!,$2:$2,#REF!)</f>
        <v>#REF!</v>
      </c>
      <c r="X20" s="6" t="e">
        <f>SUMIF(#REF!,$2:$2,#REF!)</f>
        <v>#REF!</v>
      </c>
      <c r="Y20" s="6" t="e">
        <f>SUMIF(#REF!,$2:$2,#REF!)</f>
        <v>#REF!</v>
      </c>
      <c r="Z20" s="6" t="e">
        <f>SUMIF(#REF!,$2:$2,#REF!)</f>
        <v>#REF!</v>
      </c>
      <c r="AA20" s="6" t="e">
        <f>SUMIF(#REF!,$2:$2,#REF!)</f>
        <v>#REF!</v>
      </c>
      <c r="AB20" s="6" t="e">
        <f>SUMIF(#REF!,$2:$2,#REF!)</f>
        <v>#REF!</v>
      </c>
    </row>
    <row r="21" spans="1:28" ht="15" customHeight="1" x14ac:dyDescent="0.25">
      <c r="A21" s="4" t="s">
        <v>16</v>
      </c>
      <c r="B21" s="8" t="s">
        <v>61</v>
      </c>
      <c r="C21" s="6" t="e">
        <f>SUMIF(#REF!,$2:$2,#REF!)</f>
        <v>#REF!</v>
      </c>
      <c r="D21" s="6" t="e">
        <f>SUMIF(#REF!,$2:$2,#REF!)</f>
        <v>#REF!</v>
      </c>
      <c r="E21" s="6" t="e">
        <f>SUMIF(#REF!,$2:$2,#REF!)</f>
        <v>#REF!</v>
      </c>
      <c r="F21" s="6" t="e">
        <f>SUMIF(#REF!,$2:$2,#REF!)</f>
        <v>#REF!</v>
      </c>
      <c r="G21" s="6" t="e">
        <f>SUMIF(#REF!,$2:$2,#REF!)</f>
        <v>#REF!</v>
      </c>
      <c r="H21" s="6" t="e">
        <f>SUMIF(#REF!,$2:$2,#REF!)</f>
        <v>#REF!</v>
      </c>
      <c r="I21" s="6" t="e">
        <f>SUMIF(#REF!,$2:$2,#REF!)</f>
        <v>#REF!</v>
      </c>
      <c r="J21" s="6" t="e">
        <f>SUMIF(#REF!,$2:$2,#REF!)</f>
        <v>#REF!</v>
      </c>
      <c r="K21" s="6" t="e">
        <f>SUMIF(#REF!,$2:$2,#REF!)</f>
        <v>#REF!</v>
      </c>
      <c r="L21" s="6" t="e">
        <f>SUMIF(#REF!,$2:$2,#REF!)</f>
        <v>#REF!</v>
      </c>
      <c r="M21" s="6" t="e">
        <f>SUMIF(#REF!,$2:$2,#REF!)</f>
        <v>#REF!</v>
      </c>
      <c r="N21" s="6" t="e">
        <f>SUMIF(#REF!,$2:$2,#REF!)</f>
        <v>#REF!</v>
      </c>
      <c r="O21" s="6" t="e">
        <f>SUMIF(#REF!,$2:$2,#REF!)</f>
        <v>#REF!</v>
      </c>
      <c r="P21" s="6" t="e">
        <f>SUMIF(#REF!,$2:$2,#REF!)</f>
        <v>#REF!</v>
      </c>
      <c r="Q21" s="6" t="e">
        <f>SUMIF(#REF!,$2:$2,#REF!)</f>
        <v>#REF!</v>
      </c>
      <c r="R21" s="6" t="e">
        <f>SUMIF(#REF!,$2:$2,#REF!)</f>
        <v>#REF!</v>
      </c>
      <c r="S21" s="6" t="e">
        <f>SUMIF(#REF!,$2:$2,#REF!)</f>
        <v>#REF!</v>
      </c>
      <c r="T21" s="6" t="e">
        <f>SUMIF(#REF!,$2:$2,#REF!)</f>
        <v>#REF!</v>
      </c>
      <c r="U21" s="6" t="e">
        <f>SUMIF(#REF!,$2:$2,#REF!)</f>
        <v>#REF!</v>
      </c>
      <c r="V21" s="6" t="e">
        <f>SUMIF(#REF!,$2:$2,#REF!)</f>
        <v>#REF!</v>
      </c>
      <c r="W21" s="6" t="e">
        <f>SUMIF(#REF!,$2:$2,#REF!)</f>
        <v>#REF!</v>
      </c>
      <c r="X21" s="6" t="e">
        <f>SUMIF(#REF!,$2:$2,#REF!)</f>
        <v>#REF!</v>
      </c>
      <c r="Y21" s="6" t="e">
        <f>SUMIF(#REF!,$2:$2,#REF!)</f>
        <v>#REF!</v>
      </c>
      <c r="Z21" s="6" t="e">
        <f>SUMIF(#REF!,$2:$2,#REF!)</f>
        <v>#REF!</v>
      </c>
      <c r="AA21" s="6" t="e">
        <f>SUMIF(#REF!,$2:$2,#REF!)</f>
        <v>#REF!</v>
      </c>
      <c r="AB21" s="6" t="e">
        <f>SUMIF(#REF!,$2:$2,#REF!)</f>
        <v>#REF!</v>
      </c>
    </row>
    <row r="22" spans="1:28" ht="15" customHeight="1" x14ac:dyDescent="0.25">
      <c r="A22" s="4" t="s">
        <v>17</v>
      </c>
      <c r="B22" t="s">
        <v>62</v>
      </c>
      <c r="C22" s="6" t="e">
        <f>SUMIF([1]IndData!$C:$C,$2:$2,[1]IndData!$Q:$Q)</f>
        <v>#VALUE!</v>
      </c>
      <c r="D22" s="6" t="e">
        <f>SUMIF([1]IndData!$C:$C,$2:$2,[1]IndData!$Q:$Q)</f>
        <v>#VALUE!</v>
      </c>
      <c r="E22" s="6" t="e">
        <f>SUMIF([1]IndData!$C:$C,$2:$2,[1]IndData!$Q:$Q)</f>
        <v>#VALUE!</v>
      </c>
      <c r="F22" s="6" t="e">
        <f>SUMIF([1]IndData!$C:$C,$2:$2,[1]IndData!$Q:$Q)</f>
        <v>#VALUE!</v>
      </c>
      <c r="G22" s="6" t="e">
        <f>SUMIF([1]IndData!$C:$C,$2:$2,[1]IndData!$Q:$Q)</f>
        <v>#VALUE!</v>
      </c>
      <c r="H22" s="6" t="e">
        <f>SUMIF([1]IndData!$C:$C,$2:$2,[1]IndData!$Q:$Q)</f>
        <v>#VALUE!</v>
      </c>
      <c r="I22" s="6" t="e">
        <f>SUMIF([1]IndData!$C:$C,$2:$2,[1]IndData!$Q:$Q)</f>
        <v>#VALUE!</v>
      </c>
      <c r="J22" s="6" t="e">
        <f>SUMIF([1]IndData!$C:$C,$2:$2,[1]IndData!$Q:$Q)</f>
        <v>#VALUE!</v>
      </c>
      <c r="K22" s="6" t="e">
        <f>SUMIF([1]IndData!$C:$C,$2:$2,[1]IndData!$Q:$Q)</f>
        <v>#VALUE!</v>
      </c>
      <c r="L22" s="6" t="e">
        <f>SUMIF([1]IndData!$C:$C,$2:$2,[1]IndData!$Q:$Q)</f>
        <v>#VALUE!</v>
      </c>
      <c r="M22" s="6" t="e">
        <f>SUMIF([1]IndData!$C:$C,$2:$2,[1]IndData!$Q:$Q)</f>
        <v>#VALUE!</v>
      </c>
      <c r="N22" s="6" t="e">
        <f>SUMIF([1]IndData!$C:$C,$2:$2,[1]IndData!$Q:$Q)</f>
        <v>#VALUE!</v>
      </c>
      <c r="O22" s="6" t="e">
        <f>SUMIF([1]IndData!$C:$C,$2:$2,[1]IndData!$Q:$Q)</f>
        <v>#VALUE!</v>
      </c>
      <c r="P22" s="6" t="e">
        <f>SUMIF([1]IndData!$C:$C,$2:$2,[1]IndData!$Q:$Q)</f>
        <v>#VALUE!</v>
      </c>
      <c r="Q22" s="6" t="e">
        <f>SUMIF([1]IndData!$C:$C,$2:$2,[1]IndData!$Q:$Q)</f>
        <v>#VALUE!</v>
      </c>
      <c r="R22" s="6" t="e">
        <f>SUMIF([1]IndData!$C:$C,$2:$2,[1]IndData!$Q:$Q)</f>
        <v>#VALUE!</v>
      </c>
      <c r="S22" s="6" t="e">
        <f>SUMIF([1]IndData!$C:$C,$2:$2,[1]IndData!$Q:$Q)</f>
        <v>#VALUE!</v>
      </c>
      <c r="T22" s="6" t="e">
        <f>SUMIF([1]IndData!$C:$C,$2:$2,[1]IndData!$Q:$Q)</f>
        <v>#VALUE!</v>
      </c>
      <c r="U22" s="6" t="e">
        <f>SUMIF([1]IndData!$C:$C,$2:$2,[1]IndData!$Q:$Q)</f>
        <v>#VALUE!</v>
      </c>
      <c r="V22" s="6" t="e">
        <f>SUMIF([1]IndData!$C:$C,$2:$2,[1]IndData!$Q:$Q)</f>
        <v>#VALUE!</v>
      </c>
      <c r="W22" s="6" t="e">
        <f>SUMIF([1]IndData!$C:$C,$2:$2,[1]IndData!$Q:$Q)</f>
        <v>#VALUE!</v>
      </c>
      <c r="X22" s="6" t="e">
        <f>SUMIF([1]IndData!$C:$C,$2:$2,[1]IndData!$Q:$Q)</f>
        <v>#VALUE!</v>
      </c>
      <c r="Y22" s="6" t="e">
        <f>SUMIF([1]IndData!$C:$C,$2:$2,[1]IndData!$Q:$Q)</f>
        <v>#VALUE!</v>
      </c>
      <c r="Z22" s="6" t="e">
        <f>SUMIF([1]IndData!$C:$C,$2:$2,[1]IndData!$Q:$Q)</f>
        <v>#VALUE!</v>
      </c>
      <c r="AA22" s="6" t="e">
        <f>SUMIF([1]IndData!$C:$C,$2:$2,[1]IndData!$Q:$Q)</f>
        <v>#VALUE!</v>
      </c>
      <c r="AB22" s="6" t="e">
        <f>SUMIF([1]IndData!$C:$C,$2:$2,[1]IndData!$Q:$Q)</f>
        <v>#VALUE!</v>
      </c>
    </row>
    <row r="23" spans="1:28" ht="15" customHeight="1" x14ac:dyDescent="0.25">
      <c r="A23" s="4" t="s">
        <v>18</v>
      </c>
      <c r="B23" t="s">
        <v>62</v>
      </c>
      <c r="C23" s="6" t="e">
        <f>SUMIF([1]IndData!$C:$C,$2:$2,[1]IndData!$R:$R)</f>
        <v>#VALUE!</v>
      </c>
      <c r="D23" s="6" t="e">
        <f>SUMIF([1]IndData!$C:$C,$2:$2,[1]IndData!$R:$R)</f>
        <v>#VALUE!</v>
      </c>
      <c r="E23" s="6" t="e">
        <f>SUMIF([1]IndData!$C:$C,$2:$2,[1]IndData!$R:$R)</f>
        <v>#VALUE!</v>
      </c>
      <c r="F23" s="6" t="e">
        <f>SUMIF([1]IndData!$C:$C,$2:$2,[1]IndData!$R:$R)</f>
        <v>#VALUE!</v>
      </c>
      <c r="G23" s="6" t="e">
        <f>SUMIF([1]IndData!$C:$C,$2:$2,[1]IndData!$R:$R)</f>
        <v>#VALUE!</v>
      </c>
      <c r="H23" s="6" t="e">
        <f>SUMIF([1]IndData!$C:$C,$2:$2,[1]IndData!$R:$R)</f>
        <v>#VALUE!</v>
      </c>
      <c r="I23" s="6" t="e">
        <f>SUMIF([1]IndData!$C:$C,$2:$2,[1]IndData!$R:$R)</f>
        <v>#VALUE!</v>
      </c>
      <c r="J23" s="6" t="e">
        <f>SUMIF([1]IndData!$C:$C,$2:$2,[1]IndData!$R:$R)</f>
        <v>#VALUE!</v>
      </c>
      <c r="K23" s="6" t="e">
        <f>SUMIF([1]IndData!$C:$C,$2:$2,[1]IndData!$R:$R)</f>
        <v>#VALUE!</v>
      </c>
      <c r="L23" s="6" t="e">
        <f>SUMIF([1]IndData!$C:$C,$2:$2,[1]IndData!$R:$R)</f>
        <v>#VALUE!</v>
      </c>
      <c r="M23" s="6" t="e">
        <f>SUMIF([1]IndData!$C:$C,$2:$2,[1]IndData!$R:$R)</f>
        <v>#VALUE!</v>
      </c>
      <c r="N23" s="6" t="e">
        <f>SUMIF([1]IndData!$C:$C,$2:$2,[1]IndData!$R:$R)</f>
        <v>#VALUE!</v>
      </c>
      <c r="O23" s="6" t="e">
        <f>SUMIF([1]IndData!$C:$C,$2:$2,[1]IndData!$R:$R)</f>
        <v>#VALUE!</v>
      </c>
      <c r="P23" s="6" t="e">
        <f>SUMIF([1]IndData!$C:$C,$2:$2,[1]IndData!$R:$R)</f>
        <v>#VALUE!</v>
      </c>
      <c r="Q23" s="6" t="e">
        <f>SUMIF([1]IndData!$C:$C,$2:$2,[1]IndData!$R:$R)</f>
        <v>#VALUE!</v>
      </c>
      <c r="R23" s="6" t="e">
        <f>SUMIF([1]IndData!$C:$C,$2:$2,[1]IndData!$R:$R)</f>
        <v>#VALUE!</v>
      </c>
      <c r="S23" s="6" t="e">
        <f>SUMIF([1]IndData!$C:$C,$2:$2,[1]IndData!$R:$R)</f>
        <v>#VALUE!</v>
      </c>
      <c r="T23" s="6" t="e">
        <f>SUMIF([1]IndData!$C:$C,$2:$2,[1]IndData!$R:$R)</f>
        <v>#VALUE!</v>
      </c>
      <c r="U23" s="6" t="e">
        <f>SUMIF([1]IndData!$C:$C,$2:$2,[1]IndData!$R:$R)</f>
        <v>#VALUE!</v>
      </c>
      <c r="V23" s="6" t="e">
        <f>SUMIF([1]IndData!$C:$C,$2:$2,[1]IndData!$R:$R)</f>
        <v>#VALUE!</v>
      </c>
      <c r="W23" s="6" t="e">
        <f>SUMIF([1]IndData!$C:$C,$2:$2,[1]IndData!$R:$R)</f>
        <v>#VALUE!</v>
      </c>
      <c r="X23" s="6" t="e">
        <f>SUMIF([1]IndData!$C:$C,$2:$2,[1]IndData!$R:$R)</f>
        <v>#VALUE!</v>
      </c>
      <c r="Y23" s="6" t="e">
        <f>SUMIF([1]IndData!$C:$C,$2:$2,[1]IndData!$R:$R)</f>
        <v>#VALUE!</v>
      </c>
      <c r="Z23" s="6" t="e">
        <f>SUMIF([1]IndData!$C:$C,$2:$2,[1]IndData!$R:$R)</f>
        <v>#VALUE!</v>
      </c>
      <c r="AA23" s="6" t="e">
        <f>SUMIF([1]IndData!$C:$C,$2:$2,[1]IndData!$R:$R)</f>
        <v>#VALUE!</v>
      </c>
      <c r="AB23" s="6" t="e">
        <f>SUMIF([1]IndData!$C:$C,$2:$2,[1]IndData!$R:$R)</f>
        <v>#VALUE!</v>
      </c>
    </row>
    <row r="24" spans="1:28" ht="15" customHeight="1" x14ac:dyDescent="0.25">
      <c r="A24" s="4" t="s">
        <v>19</v>
      </c>
      <c r="B24" t="s">
        <v>62</v>
      </c>
      <c r="C24" s="6" t="e">
        <f>SUMIF([1]IndData!$C:$C,$2:$2,[1]IndData!$S:$S)</f>
        <v>#VALUE!</v>
      </c>
      <c r="D24" s="6" t="e">
        <f>SUMIF([1]IndData!$C:$C,$2:$2,[1]IndData!$S:$S)</f>
        <v>#VALUE!</v>
      </c>
      <c r="E24" s="6" t="e">
        <f>SUMIF([1]IndData!$C:$C,$2:$2,[1]IndData!$S:$S)</f>
        <v>#VALUE!</v>
      </c>
      <c r="F24" s="6" t="e">
        <f>SUMIF([1]IndData!$C:$C,$2:$2,[1]IndData!$S:$S)</f>
        <v>#VALUE!</v>
      </c>
      <c r="G24" s="6" t="e">
        <f>SUMIF([1]IndData!$C:$C,$2:$2,[1]IndData!$S:$S)</f>
        <v>#VALUE!</v>
      </c>
      <c r="H24" s="6" t="e">
        <f>SUMIF([1]IndData!$C:$C,$2:$2,[1]IndData!$S:$S)</f>
        <v>#VALUE!</v>
      </c>
      <c r="I24" s="6" t="e">
        <f>SUMIF([1]IndData!$C:$C,$2:$2,[1]IndData!$S:$S)</f>
        <v>#VALUE!</v>
      </c>
      <c r="J24" s="6" t="e">
        <f>SUMIF([1]IndData!$C:$C,$2:$2,[1]IndData!$S:$S)</f>
        <v>#VALUE!</v>
      </c>
      <c r="K24" s="6" t="e">
        <f>SUMIF([1]IndData!$C:$C,$2:$2,[1]IndData!$S:$S)</f>
        <v>#VALUE!</v>
      </c>
      <c r="L24" s="6" t="e">
        <f>SUMIF([1]IndData!$C:$C,$2:$2,[1]IndData!$S:$S)</f>
        <v>#VALUE!</v>
      </c>
      <c r="M24" s="6" t="e">
        <f>SUMIF([1]IndData!$C:$C,$2:$2,[1]IndData!$S:$S)</f>
        <v>#VALUE!</v>
      </c>
      <c r="N24" s="6" t="e">
        <f>SUMIF([1]IndData!$C:$C,$2:$2,[1]IndData!$S:$S)</f>
        <v>#VALUE!</v>
      </c>
      <c r="O24" s="6" t="e">
        <f>SUMIF([1]IndData!$C:$C,$2:$2,[1]IndData!$S:$S)</f>
        <v>#VALUE!</v>
      </c>
      <c r="P24" s="6" t="e">
        <f>SUMIF([1]IndData!$C:$C,$2:$2,[1]IndData!$S:$S)</f>
        <v>#VALUE!</v>
      </c>
      <c r="Q24" s="6" t="e">
        <f>SUMIF([1]IndData!$C:$C,$2:$2,[1]IndData!$S:$S)</f>
        <v>#VALUE!</v>
      </c>
      <c r="R24" s="6" t="e">
        <f>SUMIF([1]IndData!$C:$C,$2:$2,[1]IndData!$S:$S)</f>
        <v>#VALUE!</v>
      </c>
      <c r="S24" s="6" t="e">
        <f>SUMIF([1]IndData!$C:$C,$2:$2,[1]IndData!$S:$S)</f>
        <v>#VALUE!</v>
      </c>
      <c r="T24" s="6" t="e">
        <f>SUMIF([1]IndData!$C:$C,$2:$2,[1]IndData!$S:$S)</f>
        <v>#VALUE!</v>
      </c>
      <c r="U24" s="6" t="e">
        <f>SUMIF([1]IndData!$C:$C,$2:$2,[1]IndData!$S:$S)</f>
        <v>#VALUE!</v>
      </c>
      <c r="V24" s="6" t="e">
        <f>SUMIF([1]IndData!$C:$C,$2:$2,[1]IndData!$S:$S)</f>
        <v>#VALUE!</v>
      </c>
      <c r="W24" s="6" t="e">
        <f>SUMIF([1]IndData!$C:$C,$2:$2,[1]IndData!$S:$S)</f>
        <v>#VALUE!</v>
      </c>
      <c r="X24" s="6" t="e">
        <f>SUMIF([1]IndData!$C:$C,$2:$2,[1]IndData!$S:$S)</f>
        <v>#VALUE!</v>
      </c>
      <c r="Y24" s="6" t="e">
        <f>SUMIF([1]IndData!$C:$C,$2:$2,[1]IndData!$S:$S)</f>
        <v>#VALUE!</v>
      </c>
      <c r="Z24" s="6" t="e">
        <f>SUMIF([1]IndData!$C:$C,$2:$2,[1]IndData!$S:$S)</f>
        <v>#VALUE!</v>
      </c>
      <c r="AA24" s="6" t="e">
        <f>SUMIF([1]IndData!$C:$C,$2:$2,[1]IndData!$S:$S)</f>
        <v>#VALUE!</v>
      </c>
      <c r="AB24" s="6" t="e">
        <f>SUMIF([1]IndData!$C:$C,$2:$2,[1]IndData!$S:$S)</f>
        <v>#VALUE!</v>
      </c>
    </row>
    <row r="25" spans="1:28" ht="15" customHeight="1" x14ac:dyDescent="0.25">
      <c r="A25" s="4" t="s">
        <v>20</v>
      </c>
      <c r="B25" t="s">
        <v>62</v>
      </c>
      <c r="C25" s="6" t="e">
        <f>SUMIF([1]IndData!$C:$C,$2:$2,[1]IndData!$T:$T)</f>
        <v>#VALUE!</v>
      </c>
      <c r="D25" s="6" t="e">
        <f>SUMIF([1]IndData!$C:$C,$2:$2,[1]IndData!$T:$T)</f>
        <v>#VALUE!</v>
      </c>
      <c r="E25" s="6" t="e">
        <f>SUMIF([1]IndData!$C:$C,$2:$2,[1]IndData!$T:$T)</f>
        <v>#VALUE!</v>
      </c>
      <c r="F25" s="6" t="e">
        <f>SUMIF([1]IndData!$C:$C,$2:$2,[1]IndData!$T:$T)</f>
        <v>#VALUE!</v>
      </c>
      <c r="G25" s="6" t="e">
        <f>SUMIF([1]IndData!$C:$C,$2:$2,[1]IndData!$T:$T)</f>
        <v>#VALUE!</v>
      </c>
      <c r="H25" s="6" t="e">
        <f>SUMIF([1]IndData!$C:$C,$2:$2,[1]IndData!$T:$T)</f>
        <v>#VALUE!</v>
      </c>
      <c r="I25" s="6" t="e">
        <f>SUMIF([1]IndData!$C:$C,$2:$2,[1]IndData!$T:$T)</f>
        <v>#VALUE!</v>
      </c>
      <c r="J25" s="6" t="e">
        <f>SUMIF([1]IndData!$C:$C,$2:$2,[1]IndData!$T:$T)</f>
        <v>#VALUE!</v>
      </c>
      <c r="K25" s="6" t="e">
        <f>SUMIF([1]IndData!$C:$C,$2:$2,[1]IndData!$T:$T)</f>
        <v>#VALUE!</v>
      </c>
      <c r="L25" s="6" t="e">
        <f>SUMIF([1]IndData!$C:$C,$2:$2,[1]IndData!$T:$T)</f>
        <v>#VALUE!</v>
      </c>
      <c r="M25" s="6" t="e">
        <f>SUMIF([1]IndData!$C:$C,$2:$2,[1]IndData!$T:$T)</f>
        <v>#VALUE!</v>
      </c>
      <c r="N25" s="6" t="e">
        <f>SUMIF([1]IndData!$C:$C,$2:$2,[1]IndData!$T:$T)</f>
        <v>#VALUE!</v>
      </c>
      <c r="O25" s="6" t="e">
        <f>SUMIF([1]IndData!$C:$C,$2:$2,[1]IndData!$T:$T)</f>
        <v>#VALUE!</v>
      </c>
      <c r="P25" s="6" t="e">
        <f>SUMIF([1]IndData!$C:$C,$2:$2,[1]IndData!$T:$T)</f>
        <v>#VALUE!</v>
      </c>
      <c r="Q25" s="6" t="e">
        <f>SUMIF([1]IndData!$C:$C,$2:$2,[1]IndData!$T:$T)</f>
        <v>#VALUE!</v>
      </c>
      <c r="R25" s="6" t="e">
        <f>SUMIF([1]IndData!$C:$C,$2:$2,[1]IndData!$T:$T)</f>
        <v>#VALUE!</v>
      </c>
      <c r="S25" s="6" t="e">
        <f>SUMIF([1]IndData!$C:$C,$2:$2,[1]IndData!$T:$T)</f>
        <v>#VALUE!</v>
      </c>
      <c r="T25" s="6" t="e">
        <f>SUMIF([1]IndData!$C:$C,$2:$2,[1]IndData!$T:$T)</f>
        <v>#VALUE!</v>
      </c>
      <c r="U25" s="6" t="e">
        <f>SUMIF([1]IndData!$C:$C,$2:$2,[1]IndData!$T:$T)</f>
        <v>#VALUE!</v>
      </c>
      <c r="V25" s="6" t="e">
        <f>SUMIF([1]IndData!$C:$C,$2:$2,[1]IndData!$T:$T)</f>
        <v>#VALUE!</v>
      </c>
      <c r="W25" s="6" t="e">
        <f>SUMIF([1]IndData!$C:$C,$2:$2,[1]IndData!$T:$T)</f>
        <v>#VALUE!</v>
      </c>
      <c r="X25" s="6" t="e">
        <f>SUMIF([1]IndData!$C:$C,$2:$2,[1]IndData!$T:$T)</f>
        <v>#VALUE!</v>
      </c>
      <c r="Y25" s="6" t="e">
        <f>SUMIF([1]IndData!$C:$C,$2:$2,[1]IndData!$T:$T)</f>
        <v>#VALUE!</v>
      </c>
      <c r="Z25" s="6" t="e">
        <f>SUMIF([1]IndData!$C:$C,$2:$2,[1]IndData!$T:$T)</f>
        <v>#VALUE!</v>
      </c>
      <c r="AA25" s="6" t="e">
        <f>SUMIF([1]IndData!$C:$C,$2:$2,[1]IndData!$T:$T)</f>
        <v>#VALUE!</v>
      </c>
      <c r="AB25" s="6" t="e">
        <f>SUMIF([1]IndData!$C:$C,$2:$2,[1]IndData!$T:$T)</f>
        <v>#VALUE!</v>
      </c>
    </row>
    <row r="26" spans="1:28" ht="15" customHeight="1" x14ac:dyDescent="0.25">
      <c r="A26" s="4" t="s">
        <v>21</v>
      </c>
      <c r="B26" t="s">
        <v>61</v>
      </c>
      <c r="C26" s="6" t="e">
        <f>SUMIF(#REF!,$2:$2,#REF!)</f>
        <v>#REF!</v>
      </c>
      <c r="D26" s="6" t="e">
        <f>SUMIF(#REF!,$2:$2,#REF!)</f>
        <v>#REF!</v>
      </c>
      <c r="E26" s="6" t="e">
        <f>SUMIF(#REF!,$2:$2,#REF!)</f>
        <v>#REF!</v>
      </c>
      <c r="F26" s="6" t="e">
        <f>SUMIF(#REF!,$2:$2,#REF!)</f>
        <v>#REF!</v>
      </c>
      <c r="G26" s="6" t="e">
        <f>SUMIF(#REF!,$2:$2,#REF!)</f>
        <v>#REF!</v>
      </c>
      <c r="H26" s="6" t="e">
        <f>SUMIF(#REF!,$2:$2,#REF!)</f>
        <v>#REF!</v>
      </c>
      <c r="I26" s="6" t="e">
        <f>SUMIF(#REF!,$2:$2,#REF!)</f>
        <v>#REF!</v>
      </c>
      <c r="J26" s="6" t="e">
        <f>SUMIF(#REF!,$2:$2,#REF!)</f>
        <v>#REF!</v>
      </c>
      <c r="K26" s="6" t="e">
        <f>SUMIF(#REF!,$2:$2,#REF!)</f>
        <v>#REF!</v>
      </c>
      <c r="L26" s="6" t="e">
        <f>SUMIF(#REF!,$2:$2,#REF!)</f>
        <v>#REF!</v>
      </c>
      <c r="M26" s="6" t="e">
        <f>SUMIF(#REF!,$2:$2,#REF!)</f>
        <v>#REF!</v>
      </c>
      <c r="N26" s="6" t="e">
        <f>SUMIF(#REF!,$2:$2,#REF!)</f>
        <v>#REF!</v>
      </c>
      <c r="O26" s="6" t="e">
        <f>SUMIF(#REF!,$2:$2,#REF!)</f>
        <v>#REF!</v>
      </c>
      <c r="P26" s="6" t="e">
        <f>SUMIF(#REF!,$2:$2,#REF!)</f>
        <v>#REF!</v>
      </c>
      <c r="Q26" s="6" t="e">
        <f>SUMIF(#REF!,$2:$2,#REF!)</f>
        <v>#REF!</v>
      </c>
      <c r="R26" s="6" t="e">
        <f>SUMIF(#REF!,$2:$2,#REF!)</f>
        <v>#REF!</v>
      </c>
      <c r="S26" s="6" t="e">
        <f>SUMIF(#REF!,$2:$2,#REF!)</f>
        <v>#REF!</v>
      </c>
      <c r="T26" s="6" t="e">
        <f>SUMIF(#REF!,$2:$2,#REF!)</f>
        <v>#REF!</v>
      </c>
      <c r="U26" s="6" t="e">
        <f>SUMIF(#REF!,$2:$2,#REF!)</f>
        <v>#REF!</v>
      </c>
      <c r="V26" s="6" t="e">
        <f>SUMIF(#REF!,$2:$2,#REF!)</f>
        <v>#REF!</v>
      </c>
      <c r="W26" s="6" t="e">
        <f>SUMIF(#REF!,$2:$2,#REF!)</f>
        <v>#REF!</v>
      </c>
      <c r="X26" s="6" t="e">
        <f>SUMIF(#REF!,$2:$2,#REF!)</f>
        <v>#REF!</v>
      </c>
      <c r="Y26" s="6" t="e">
        <f>SUMIF(#REF!,$2:$2,#REF!)</f>
        <v>#REF!</v>
      </c>
      <c r="Z26" s="6" t="e">
        <f>SUMIF(#REF!,$2:$2,#REF!)</f>
        <v>#REF!</v>
      </c>
      <c r="AA26" s="6" t="e">
        <f>SUMIF(#REF!,$2:$2,#REF!)</f>
        <v>#REF!</v>
      </c>
      <c r="AB26" s="6" t="e">
        <f>SUMIF(#REF!,$2:$2,#REF!)</f>
        <v>#REF!</v>
      </c>
    </row>
    <row r="27" spans="1:28" ht="15" customHeight="1" x14ac:dyDescent="0.25">
      <c r="A27" s="4" t="s">
        <v>22</v>
      </c>
      <c r="B27" t="s">
        <v>62</v>
      </c>
      <c r="C27" s="6" t="e">
        <f>SUMIF([1]IndData!$C:$C,$2:$2,[1]IndData!$V:$V)</f>
        <v>#VALUE!</v>
      </c>
      <c r="D27" s="6" t="e">
        <f>SUMIF([1]IndData!$C:$C,$2:$2,[1]IndData!$V:$V)</f>
        <v>#VALUE!</v>
      </c>
      <c r="E27" s="6" t="e">
        <f>SUMIF([1]IndData!$C:$C,$2:$2,[1]IndData!$V:$V)</f>
        <v>#VALUE!</v>
      </c>
      <c r="F27" s="6" t="e">
        <f>SUMIF([1]IndData!$C:$C,$2:$2,[1]IndData!$V:$V)</f>
        <v>#VALUE!</v>
      </c>
      <c r="G27" s="6" t="e">
        <f>SUMIF([1]IndData!$C:$C,$2:$2,[1]IndData!$V:$V)</f>
        <v>#VALUE!</v>
      </c>
      <c r="H27" s="6" t="e">
        <f>SUMIF([1]IndData!$C:$C,$2:$2,[1]IndData!$V:$V)</f>
        <v>#VALUE!</v>
      </c>
      <c r="I27" s="6" t="e">
        <f>SUMIF([1]IndData!$C:$C,$2:$2,[1]IndData!$V:$V)</f>
        <v>#VALUE!</v>
      </c>
      <c r="J27" s="6" t="e">
        <f>SUMIF([1]IndData!$C:$C,$2:$2,[1]IndData!$V:$V)</f>
        <v>#VALUE!</v>
      </c>
      <c r="K27" s="6" t="e">
        <f>SUMIF([1]IndData!$C:$C,$2:$2,[1]IndData!$V:$V)</f>
        <v>#VALUE!</v>
      </c>
      <c r="L27" s="6" t="e">
        <f>SUMIF([1]IndData!$C:$C,$2:$2,[1]IndData!$V:$V)</f>
        <v>#VALUE!</v>
      </c>
      <c r="M27" s="6" t="e">
        <f>SUMIF([1]IndData!$C:$C,$2:$2,[1]IndData!$V:$V)</f>
        <v>#VALUE!</v>
      </c>
      <c r="N27" s="6" t="e">
        <f>SUMIF([1]IndData!$C:$C,$2:$2,[1]IndData!$V:$V)</f>
        <v>#VALUE!</v>
      </c>
      <c r="O27" s="6" t="e">
        <f>SUMIF([1]IndData!$C:$C,$2:$2,[1]IndData!$V:$V)</f>
        <v>#VALUE!</v>
      </c>
      <c r="P27" s="6" t="e">
        <f>SUMIF([1]IndData!$C:$C,$2:$2,[1]IndData!$V:$V)</f>
        <v>#VALUE!</v>
      </c>
      <c r="Q27" s="6" t="e">
        <f>SUMIF([1]IndData!$C:$C,$2:$2,[1]IndData!$V:$V)</f>
        <v>#VALUE!</v>
      </c>
      <c r="R27" s="6" t="e">
        <f>SUMIF([1]IndData!$C:$C,$2:$2,[1]IndData!$V:$V)</f>
        <v>#VALUE!</v>
      </c>
      <c r="S27" s="6" t="e">
        <f>SUMIF([1]IndData!$C:$C,$2:$2,[1]IndData!$V:$V)</f>
        <v>#VALUE!</v>
      </c>
      <c r="T27" s="6" t="e">
        <f>SUMIF([1]IndData!$C:$C,$2:$2,[1]IndData!$V:$V)</f>
        <v>#VALUE!</v>
      </c>
      <c r="U27" s="6" t="e">
        <f>SUMIF([1]IndData!$C:$C,$2:$2,[1]IndData!$V:$V)</f>
        <v>#VALUE!</v>
      </c>
      <c r="V27" s="6" t="e">
        <f>SUMIF([1]IndData!$C:$C,$2:$2,[1]IndData!$V:$V)</f>
        <v>#VALUE!</v>
      </c>
      <c r="W27" s="6" t="e">
        <f>SUMIF([1]IndData!$C:$C,$2:$2,[1]IndData!$V:$V)</f>
        <v>#VALUE!</v>
      </c>
      <c r="X27" s="6" t="e">
        <f>SUMIF([1]IndData!$C:$C,$2:$2,[1]IndData!$V:$V)</f>
        <v>#VALUE!</v>
      </c>
      <c r="Y27" s="6" t="e">
        <f>SUMIF([1]IndData!$C:$C,$2:$2,[1]IndData!$V:$V)</f>
        <v>#VALUE!</v>
      </c>
      <c r="Z27" s="6" t="e">
        <f>SUMIF([1]IndData!$C:$C,$2:$2,[1]IndData!$V:$V)</f>
        <v>#VALUE!</v>
      </c>
      <c r="AA27" s="6" t="e">
        <f>SUMIF([1]IndData!$C:$C,$2:$2,[1]IndData!$V:$V)</f>
        <v>#VALUE!</v>
      </c>
      <c r="AB27" s="6" t="e">
        <f>SUMIF([1]IndData!$C:$C,$2:$2,[1]IndData!$V:$V)</f>
        <v>#VALUE!</v>
      </c>
    </row>
    <row r="28" spans="1:28" ht="15" customHeight="1" x14ac:dyDescent="0.25">
      <c r="A28" s="4" t="s">
        <v>23</v>
      </c>
      <c r="B28" t="s">
        <v>62</v>
      </c>
      <c r="C28" s="6" t="e">
        <f>SUMIF([1]IndData!$C:$C,$2:$2,[1]IndData!$W:$W)</f>
        <v>#VALUE!</v>
      </c>
      <c r="D28" s="6" t="e">
        <f>SUMIF([1]IndData!$C:$C,$2:$2,[1]IndData!$W:$W)</f>
        <v>#VALUE!</v>
      </c>
      <c r="E28" s="6" t="e">
        <f>SUMIF([1]IndData!$C:$C,$2:$2,[1]IndData!$W:$W)</f>
        <v>#VALUE!</v>
      </c>
      <c r="F28" s="6" t="e">
        <f>SUMIF([1]IndData!$C:$C,$2:$2,[1]IndData!$W:$W)</f>
        <v>#VALUE!</v>
      </c>
      <c r="G28" s="6" t="e">
        <f>SUMIF([1]IndData!$C:$C,$2:$2,[1]IndData!$W:$W)</f>
        <v>#VALUE!</v>
      </c>
      <c r="H28" s="6" t="e">
        <f>SUMIF([1]IndData!$C:$C,$2:$2,[1]IndData!$W:$W)</f>
        <v>#VALUE!</v>
      </c>
      <c r="I28" s="6" t="e">
        <f>SUMIF([1]IndData!$C:$C,$2:$2,[1]IndData!$W:$W)</f>
        <v>#VALUE!</v>
      </c>
      <c r="J28" s="6" t="e">
        <f>SUMIF([1]IndData!$C:$C,$2:$2,[1]IndData!$W:$W)</f>
        <v>#VALUE!</v>
      </c>
      <c r="K28" s="6" t="e">
        <f>SUMIF([1]IndData!$C:$C,$2:$2,[1]IndData!$W:$W)</f>
        <v>#VALUE!</v>
      </c>
      <c r="L28" s="6" t="e">
        <f>SUMIF([1]IndData!$C:$C,$2:$2,[1]IndData!$W:$W)</f>
        <v>#VALUE!</v>
      </c>
      <c r="M28" s="6" t="e">
        <f>SUMIF([1]IndData!$C:$C,$2:$2,[1]IndData!$W:$W)</f>
        <v>#VALUE!</v>
      </c>
      <c r="N28" s="6" t="e">
        <f>SUMIF([1]IndData!$C:$C,$2:$2,[1]IndData!$W:$W)</f>
        <v>#VALUE!</v>
      </c>
      <c r="O28" s="6" t="e">
        <f>SUMIF([1]IndData!$C:$C,$2:$2,[1]IndData!$W:$W)</f>
        <v>#VALUE!</v>
      </c>
      <c r="P28" s="6" t="e">
        <f>SUMIF([1]IndData!$C:$C,$2:$2,[1]IndData!$W:$W)</f>
        <v>#VALUE!</v>
      </c>
      <c r="Q28" s="6" t="e">
        <f>SUMIF([1]IndData!$C:$C,$2:$2,[1]IndData!$W:$W)</f>
        <v>#VALUE!</v>
      </c>
      <c r="R28" s="6" t="e">
        <f>SUMIF([1]IndData!$C:$C,$2:$2,[1]IndData!$W:$W)</f>
        <v>#VALUE!</v>
      </c>
      <c r="S28" s="6" t="e">
        <f>SUMIF([1]IndData!$C:$C,$2:$2,[1]IndData!$W:$W)</f>
        <v>#VALUE!</v>
      </c>
      <c r="T28" s="6" t="e">
        <f>SUMIF([1]IndData!$C:$C,$2:$2,[1]IndData!$W:$W)</f>
        <v>#VALUE!</v>
      </c>
      <c r="U28" s="6" t="e">
        <f>SUMIF([1]IndData!$C:$C,$2:$2,[1]IndData!$W:$W)</f>
        <v>#VALUE!</v>
      </c>
      <c r="V28" s="6" t="e">
        <f>SUMIF([1]IndData!$C:$C,$2:$2,[1]IndData!$W:$W)</f>
        <v>#VALUE!</v>
      </c>
      <c r="W28" s="6" t="e">
        <f>SUMIF([1]IndData!$C:$C,$2:$2,[1]IndData!$W:$W)</f>
        <v>#VALUE!</v>
      </c>
      <c r="X28" s="6" t="e">
        <f>SUMIF([1]IndData!$C:$C,$2:$2,[1]IndData!$W:$W)</f>
        <v>#VALUE!</v>
      </c>
      <c r="Y28" s="6" t="e">
        <f>SUMIF([1]IndData!$C:$C,$2:$2,[1]IndData!$W:$W)</f>
        <v>#VALUE!</v>
      </c>
      <c r="Z28" s="6" t="e">
        <f>SUMIF([1]IndData!$C:$C,$2:$2,[1]IndData!$W:$W)</f>
        <v>#VALUE!</v>
      </c>
      <c r="AA28" s="6" t="e">
        <f>SUMIF([1]IndData!$C:$C,$2:$2,[1]IndData!$W:$W)</f>
        <v>#VALUE!</v>
      </c>
      <c r="AB28" s="6" t="e">
        <f>SUMIF([1]IndData!$C:$C,$2:$2,[1]IndData!$W:$W)</f>
        <v>#VALUE!</v>
      </c>
    </row>
    <row r="29" spans="1:28" ht="15" customHeight="1" x14ac:dyDescent="0.25">
      <c r="A29" s="4" t="s">
        <v>24</v>
      </c>
      <c r="B29" t="s">
        <v>62</v>
      </c>
      <c r="C29" s="6" t="e">
        <f>SUMIF([1]IndData!$C:$C,$2:$2,[1]IndData!$X:$X)</f>
        <v>#VALUE!</v>
      </c>
      <c r="D29" s="6" t="e">
        <f>SUMIF([1]IndData!$C:$C,$2:$2,[1]IndData!$X:$X)</f>
        <v>#VALUE!</v>
      </c>
      <c r="E29" s="6" t="e">
        <f>SUMIF([1]IndData!$C:$C,$2:$2,[1]IndData!$X:$X)</f>
        <v>#VALUE!</v>
      </c>
      <c r="F29" s="6" t="e">
        <f>SUMIF([1]IndData!$C:$C,$2:$2,[1]IndData!$X:$X)</f>
        <v>#VALUE!</v>
      </c>
      <c r="G29" s="6" t="e">
        <f>SUMIF([1]IndData!$C:$C,$2:$2,[1]IndData!$X:$X)</f>
        <v>#VALUE!</v>
      </c>
      <c r="H29" s="6" t="e">
        <f>SUMIF([1]IndData!$C:$C,$2:$2,[1]IndData!$X:$X)</f>
        <v>#VALUE!</v>
      </c>
      <c r="I29" s="6" t="e">
        <f>SUMIF([1]IndData!$C:$C,$2:$2,[1]IndData!$X:$X)</f>
        <v>#VALUE!</v>
      </c>
      <c r="J29" s="6" t="e">
        <f>SUMIF([1]IndData!$C:$C,$2:$2,[1]IndData!$X:$X)</f>
        <v>#VALUE!</v>
      </c>
      <c r="K29" s="6" t="e">
        <f>SUMIF([1]IndData!$C:$C,$2:$2,[1]IndData!$X:$X)</f>
        <v>#VALUE!</v>
      </c>
      <c r="L29" s="6" t="e">
        <f>SUMIF([1]IndData!$C:$C,$2:$2,[1]IndData!$X:$X)</f>
        <v>#VALUE!</v>
      </c>
      <c r="M29" s="6" t="e">
        <f>SUMIF([1]IndData!$C:$C,$2:$2,[1]IndData!$X:$X)</f>
        <v>#VALUE!</v>
      </c>
      <c r="N29" s="6" t="e">
        <f>SUMIF([1]IndData!$C:$C,$2:$2,[1]IndData!$X:$X)</f>
        <v>#VALUE!</v>
      </c>
      <c r="O29" s="6" t="e">
        <f>SUMIF([1]IndData!$C:$C,$2:$2,[1]IndData!$X:$X)</f>
        <v>#VALUE!</v>
      </c>
      <c r="P29" s="6" t="e">
        <f>SUMIF([1]IndData!$C:$C,$2:$2,[1]IndData!$X:$X)</f>
        <v>#VALUE!</v>
      </c>
      <c r="Q29" s="6" t="e">
        <f>SUMIF([1]IndData!$C:$C,$2:$2,[1]IndData!$X:$X)</f>
        <v>#VALUE!</v>
      </c>
      <c r="R29" s="6" t="e">
        <f>SUMIF([1]IndData!$C:$C,$2:$2,[1]IndData!$X:$X)</f>
        <v>#VALUE!</v>
      </c>
      <c r="S29" s="6" t="e">
        <f>SUMIF([1]IndData!$C:$C,$2:$2,[1]IndData!$X:$X)</f>
        <v>#VALUE!</v>
      </c>
      <c r="T29" s="6" t="e">
        <f>SUMIF([1]IndData!$C:$C,$2:$2,[1]IndData!$X:$X)</f>
        <v>#VALUE!</v>
      </c>
      <c r="U29" s="6" t="e">
        <f>SUMIF([1]IndData!$C:$C,$2:$2,[1]IndData!$X:$X)</f>
        <v>#VALUE!</v>
      </c>
      <c r="V29" s="6" t="e">
        <f>SUMIF([1]IndData!$C:$C,$2:$2,[1]IndData!$X:$X)</f>
        <v>#VALUE!</v>
      </c>
      <c r="W29" s="6" t="e">
        <f>SUMIF([1]IndData!$C:$C,$2:$2,[1]IndData!$X:$X)</f>
        <v>#VALUE!</v>
      </c>
      <c r="X29" s="6" t="e">
        <f>SUMIF([1]IndData!$C:$C,$2:$2,[1]IndData!$X:$X)</f>
        <v>#VALUE!</v>
      </c>
      <c r="Y29" s="6" t="e">
        <f>SUMIF([1]IndData!$C:$C,$2:$2,[1]IndData!$X:$X)</f>
        <v>#VALUE!</v>
      </c>
      <c r="Z29" s="6" t="e">
        <f>SUMIF([1]IndData!$C:$C,$2:$2,[1]IndData!$X:$X)</f>
        <v>#VALUE!</v>
      </c>
      <c r="AA29" s="6" t="e">
        <f>SUMIF([1]IndData!$C:$C,$2:$2,[1]IndData!$X:$X)</f>
        <v>#VALUE!</v>
      </c>
      <c r="AB29" s="6" t="e">
        <f>SUMIF([1]IndData!$C:$C,$2:$2,[1]IndData!$X:$X)</f>
        <v>#VALUE!</v>
      </c>
    </row>
    <row r="30" spans="1:28" ht="15" customHeight="1" x14ac:dyDescent="0.25">
      <c r="A30" s="4" t="s">
        <v>25</v>
      </c>
      <c r="B30" t="s">
        <v>62</v>
      </c>
      <c r="C30" s="6" t="e">
        <f>SUMIF([1]IndData!$C:$C,$2:$2,[1]IndData!$Y:$Y)</f>
        <v>#VALUE!</v>
      </c>
      <c r="D30" s="6" t="e">
        <f>SUMIF([1]IndData!$C:$C,$2:$2,[1]IndData!$Y:$Y)</f>
        <v>#VALUE!</v>
      </c>
      <c r="E30" s="6" t="e">
        <f>SUMIF([1]IndData!$C:$C,$2:$2,[1]IndData!$Y:$Y)</f>
        <v>#VALUE!</v>
      </c>
      <c r="F30" s="6" t="e">
        <f>SUMIF([1]IndData!$C:$C,$2:$2,[1]IndData!$Y:$Y)</f>
        <v>#VALUE!</v>
      </c>
      <c r="G30" s="6" t="e">
        <f>SUMIF([1]IndData!$C:$C,$2:$2,[1]IndData!$Y:$Y)</f>
        <v>#VALUE!</v>
      </c>
      <c r="H30" s="6" t="e">
        <f>SUMIF([1]IndData!$C:$C,$2:$2,[1]IndData!$Y:$Y)</f>
        <v>#VALUE!</v>
      </c>
      <c r="I30" s="6" t="e">
        <f>SUMIF([1]IndData!$C:$C,$2:$2,[1]IndData!$Y:$Y)</f>
        <v>#VALUE!</v>
      </c>
      <c r="J30" s="6" t="e">
        <f>SUMIF([1]IndData!$C:$C,$2:$2,[1]IndData!$Y:$Y)</f>
        <v>#VALUE!</v>
      </c>
      <c r="K30" s="6" t="e">
        <f>SUMIF([1]IndData!$C:$C,$2:$2,[1]IndData!$Y:$Y)</f>
        <v>#VALUE!</v>
      </c>
      <c r="L30" s="6" t="e">
        <f>SUMIF([1]IndData!$C:$C,$2:$2,[1]IndData!$Y:$Y)</f>
        <v>#VALUE!</v>
      </c>
      <c r="M30" s="6" t="e">
        <f>SUMIF([1]IndData!$C:$C,$2:$2,[1]IndData!$Y:$Y)</f>
        <v>#VALUE!</v>
      </c>
      <c r="N30" s="6" t="e">
        <f>SUMIF([1]IndData!$C:$C,$2:$2,[1]IndData!$Y:$Y)</f>
        <v>#VALUE!</v>
      </c>
      <c r="O30" s="6" t="e">
        <f>SUMIF([1]IndData!$C:$C,$2:$2,[1]IndData!$Y:$Y)</f>
        <v>#VALUE!</v>
      </c>
      <c r="P30" s="6" t="e">
        <f>SUMIF([1]IndData!$C:$C,$2:$2,[1]IndData!$Y:$Y)</f>
        <v>#VALUE!</v>
      </c>
      <c r="Q30" s="6" t="e">
        <f>SUMIF([1]IndData!$C:$C,$2:$2,[1]IndData!$Y:$Y)</f>
        <v>#VALUE!</v>
      </c>
      <c r="R30" s="6" t="e">
        <f>SUMIF([1]IndData!$C:$C,$2:$2,[1]IndData!$Y:$Y)</f>
        <v>#VALUE!</v>
      </c>
      <c r="S30" s="6" t="e">
        <f>SUMIF([1]IndData!$C:$C,$2:$2,[1]IndData!$Y:$Y)</f>
        <v>#VALUE!</v>
      </c>
      <c r="T30" s="6" t="e">
        <f>SUMIF([1]IndData!$C:$C,$2:$2,[1]IndData!$Y:$Y)</f>
        <v>#VALUE!</v>
      </c>
      <c r="U30" s="6" t="e">
        <f>SUMIF([1]IndData!$C:$C,$2:$2,[1]IndData!$Y:$Y)</f>
        <v>#VALUE!</v>
      </c>
      <c r="V30" s="6" t="e">
        <f>SUMIF([1]IndData!$C:$C,$2:$2,[1]IndData!$Y:$Y)</f>
        <v>#VALUE!</v>
      </c>
      <c r="W30" s="6" t="e">
        <f>SUMIF([1]IndData!$C:$C,$2:$2,[1]IndData!$Y:$Y)</f>
        <v>#VALUE!</v>
      </c>
      <c r="X30" s="6" t="e">
        <f>SUMIF([1]IndData!$C:$C,$2:$2,[1]IndData!$Y:$Y)</f>
        <v>#VALUE!</v>
      </c>
      <c r="Y30" s="6" t="e">
        <f>SUMIF([1]IndData!$C:$C,$2:$2,[1]IndData!$Y:$Y)</f>
        <v>#VALUE!</v>
      </c>
      <c r="Z30" s="6" t="e">
        <f>SUMIF([1]IndData!$C:$C,$2:$2,[1]IndData!$Y:$Y)</f>
        <v>#VALUE!</v>
      </c>
      <c r="AA30" s="6" t="e">
        <f>SUMIF([1]IndData!$C:$C,$2:$2,[1]IndData!$Y:$Y)</f>
        <v>#VALUE!</v>
      </c>
      <c r="AB30" s="6" t="e">
        <f>SUMIF([1]IndData!$C:$C,$2:$2,[1]IndData!$Y:$Y)</f>
        <v>#VALUE!</v>
      </c>
    </row>
    <row r="31" spans="1:28" ht="15" customHeight="1" x14ac:dyDescent="0.25">
      <c r="A31" s="4" t="s">
        <v>26</v>
      </c>
      <c r="B31" t="s">
        <v>62</v>
      </c>
      <c r="C31" s="6" t="e">
        <f>SUMIF([1]IndData!$C:$C,$2:$2,[1]IndData!$Z:$Z)</f>
        <v>#VALUE!</v>
      </c>
      <c r="D31" s="6" t="e">
        <f>SUMIF([1]IndData!$C:$C,$2:$2,[1]IndData!$Z:$Z)</f>
        <v>#VALUE!</v>
      </c>
      <c r="E31" s="6" t="e">
        <f>SUMIF([1]IndData!$C:$C,$2:$2,[1]IndData!$Z:$Z)</f>
        <v>#VALUE!</v>
      </c>
      <c r="F31" s="6" t="e">
        <f>SUMIF([1]IndData!$C:$C,$2:$2,[1]IndData!$Z:$Z)</f>
        <v>#VALUE!</v>
      </c>
      <c r="G31" s="6" t="e">
        <f>SUMIF([1]IndData!$C:$C,$2:$2,[1]IndData!$Z:$Z)</f>
        <v>#VALUE!</v>
      </c>
      <c r="H31" s="6" t="e">
        <f>SUMIF([1]IndData!$C:$C,$2:$2,[1]IndData!$Z:$Z)</f>
        <v>#VALUE!</v>
      </c>
      <c r="I31" s="6" t="e">
        <f>SUMIF([1]IndData!$C:$C,$2:$2,[1]IndData!$Z:$Z)</f>
        <v>#VALUE!</v>
      </c>
      <c r="J31" s="6" t="e">
        <f>SUMIF([1]IndData!$C:$C,$2:$2,[1]IndData!$Z:$Z)</f>
        <v>#VALUE!</v>
      </c>
      <c r="K31" s="6" t="e">
        <f>SUMIF([1]IndData!$C:$C,$2:$2,[1]IndData!$Z:$Z)</f>
        <v>#VALUE!</v>
      </c>
      <c r="L31" s="6" t="e">
        <f>SUMIF([1]IndData!$C:$C,$2:$2,[1]IndData!$Z:$Z)</f>
        <v>#VALUE!</v>
      </c>
      <c r="M31" s="6" t="e">
        <f>SUMIF([1]IndData!$C:$C,$2:$2,[1]IndData!$Z:$Z)</f>
        <v>#VALUE!</v>
      </c>
      <c r="N31" s="6" t="e">
        <f>SUMIF([1]IndData!$C:$C,$2:$2,[1]IndData!$Z:$Z)</f>
        <v>#VALUE!</v>
      </c>
      <c r="O31" s="6" t="e">
        <f>SUMIF([1]IndData!$C:$C,$2:$2,[1]IndData!$Z:$Z)</f>
        <v>#VALUE!</v>
      </c>
      <c r="P31" s="6" t="e">
        <f>SUMIF([1]IndData!$C:$C,$2:$2,[1]IndData!$Z:$Z)</f>
        <v>#VALUE!</v>
      </c>
      <c r="Q31" s="6" t="e">
        <f>SUMIF([1]IndData!$C:$C,$2:$2,[1]IndData!$Z:$Z)</f>
        <v>#VALUE!</v>
      </c>
      <c r="R31" s="6" t="e">
        <f>SUMIF([1]IndData!$C:$C,$2:$2,[1]IndData!$Z:$Z)</f>
        <v>#VALUE!</v>
      </c>
      <c r="S31" s="6" t="e">
        <f>SUMIF([1]IndData!$C:$C,$2:$2,[1]IndData!$Z:$Z)</f>
        <v>#VALUE!</v>
      </c>
      <c r="T31" s="6" t="e">
        <f>SUMIF([1]IndData!$C:$C,$2:$2,[1]IndData!$Z:$Z)</f>
        <v>#VALUE!</v>
      </c>
      <c r="U31" s="6" t="e">
        <f>SUMIF([1]IndData!$C:$C,$2:$2,[1]IndData!$Z:$Z)</f>
        <v>#VALUE!</v>
      </c>
      <c r="V31" s="6" t="e">
        <f>SUMIF([1]IndData!$C:$C,$2:$2,[1]IndData!$Z:$Z)</f>
        <v>#VALUE!</v>
      </c>
      <c r="W31" s="6" t="e">
        <f>SUMIF([1]IndData!$C:$C,$2:$2,[1]IndData!$Z:$Z)</f>
        <v>#VALUE!</v>
      </c>
      <c r="X31" s="6" t="e">
        <f>SUMIF([1]IndData!$C:$C,$2:$2,[1]IndData!$Z:$Z)</f>
        <v>#VALUE!</v>
      </c>
      <c r="Y31" s="6" t="e">
        <f>SUMIF([1]IndData!$C:$C,$2:$2,[1]IndData!$Z:$Z)</f>
        <v>#VALUE!</v>
      </c>
      <c r="Z31" s="6" t="e">
        <f>SUMIF([1]IndData!$C:$C,$2:$2,[1]IndData!$Z:$Z)</f>
        <v>#VALUE!</v>
      </c>
      <c r="AA31" s="6" t="e">
        <f>SUMIF([1]IndData!$C:$C,$2:$2,[1]IndData!$Z:$Z)</f>
        <v>#VALUE!</v>
      </c>
      <c r="AB31" s="6" t="e">
        <f>SUMIF([1]IndData!$C:$C,$2:$2,[1]IndData!$Z:$Z)</f>
        <v>#VALUE!</v>
      </c>
    </row>
    <row r="32" spans="1:28" ht="15" customHeight="1" x14ac:dyDescent="0.25">
      <c r="A32" s="4" t="s">
        <v>27</v>
      </c>
      <c r="B32" s="4" t="s">
        <v>62</v>
      </c>
      <c r="C32" s="6" t="e">
        <f>SUMIF([1]IndData!$C:$C,$2:$2,[1]IndData!$AA:$AA)</f>
        <v>#VALUE!</v>
      </c>
      <c r="D32" s="6" t="e">
        <f>SUMIF([1]IndData!$C:$C,$2:$2,[1]IndData!$AA:$AA)</f>
        <v>#VALUE!</v>
      </c>
      <c r="E32" s="6" t="e">
        <f>SUMIF([1]IndData!$C:$C,$2:$2,[1]IndData!$AA:$AA)</f>
        <v>#VALUE!</v>
      </c>
      <c r="F32" s="6" t="e">
        <f>SUMIF([1]IndData!$C:$C,$2:$2,[1]IndData!$AA:$AA)</f>
        <v>#VALUE!</v>
      </c>
      <c r="G32" s="6" t="e">
        <f>SUMIF([1]IndData!$C:$C,$2:$2,[1]IndData!$AA:$AA)</f>
        <v>#VALUE!</v>
      </c>
      <c r="H32" s="6" t="e">
        <f>SUMIF([1]IndData!$C:$C,$2:$2,[1]IndData!$AA:$AA)</f>
        <v>#VALUE!</v>
      </c>
      <c r="I32" s="6" t="e">
        <f>SUMIF([1]IndData!$C:$C,$2:$2,[1]IndData!$AA:$AA)</f>
        <v>#VALUE!</v>
      </c>
      <c r="J32" s="6" t="e">
        <f>SUMIF([1]IndData!$C:$C,$2:$2,[1]IndData!$AA:$AA)</f>
        <v>#VALUE!</v>
      </c>
      <c r="K32" s="6" t="e">
        <f>SUMIF([1]IndData!$C:$C,$2:$2,[1]IndData!$AA:$AA)</f>
        <v>#VALUE!</v>
      </c>
      <c r="L32" s="6" t="e">
        <f>SUMIF([1]IndData!$C:$C,$2:$2,[1]IndData!$AA:$AA)</f>
        <v>#VALUE!</v>
      </c>
      <c r="M32" s="6" t="e">
        <f>SUMIF([1]IndData!$C:$C,$2:$2,[1]IndData!$AA:$AA)</f>
        <v>#VALUE!</v>
      </c>
      <c r="N32" s="6" t="e">
        <f>SUMIF([1]IndData!$C:$C,$2:$2,[1]IndData!$AA:$AA)</f>
        <v>#VALUE!</v>
      </c>
      <c r="O32" s="6" t="e">
        <f>SUMIF([1]IndData!$C:$C,$2:$2,[1]IndData!$AA:$AA)</f>
        <v>#VALUE!</v>
      </c>
      <c r="P32" s="6" t="e">
        <f>SUMIF([1]IndData!$C:$C,$2:$2,[1]IndData!$AA:$AA)</f>
        <v>#VALUE!</v>
      </c>
      <c r="Q32" s="6" t="e">
        <f>SUMIF([1]IndData!$C:$C,$2:$2,[1]IndData!$AA:$AA)</f>
        <v>#VALUE!</v>
      </c>
      <c r="R32" s="6" t="e">
        <f>SUMIF([1]IndData!$C:$C,$2:$2,[1]IndData!$AA:$AA)</f>
        <v>#VALUE!</v>
      </c>
      <c r="S32" s="6" t="e">
        <f>SUMIF([1]IndData!$C:$C,$2:$2,[1]IndData!$AA:$AA)</f>
        <v>#VALUE!</v>
      </c>
      <c r="T32" s="6" t="e">
        <f>SUMIF([1]IndData!$C:$C,$2:$2,[1]IndData!$AA:$AA)</f>
        <v>#VALUE!</v>
      </c>
      <c r="U32" s="6" t="e">
        <f>SUMIF([1]IndData!$C:$C,$2:$2,[1]IndData!$AA:$AA)</f>
        <v>#VALUE!</v>
      </c>
      <c r="V32" s="6" t="e">
        <f>SUMIF([1]IndData!$C:$C,$2:$2,[1]IndData!$AA:$AA)</f>
        <v>#VALUE!</v>
      </c>
      <c r="W32" s="6" t="e">
        <f>SUMIF([1]IndData!$C:$C,$2:$2,[1]IndData!$AA:$AA)</f>
        <v>#VALUE!</v>
      </c>
      <c r="X32" s="6" t="e">
        <f>SUMIF([1]IndData!$C:$C,$2:$2,[1]IndData!$AA:$AA)</f>
        <v>#VALUE!</v>
      </c>
      <c r="Y32" s="6" t="e">
        <f>SUMIF([1]IndData!$C:$C,$2:$2,[1]IndData!$AA:$AA)</f>
        <v>#VALUE!</v>
      </c>
      <c r="Z32" s="6" t="e">
        <f>SUMIF([1]IndData!$C:$C,$2:$2,[1]IndData!$AA:$AA)</f>
        <v>#VALUE!</v>
      </c>
      <c r="AA32" s="6" t="e">
        <f>SUMIF([1]IndData!$C:$C,$2:$2,[1]IndData!$AA:$AA)</f>
        <v>#VALUE!</v>
      </c>
      <c r="AB32" s="6" t="e">
        <f>SUMIF([1]IndData!$C:$C,$2:$2,[1]IndData!$AA:$AA)</f>
        <v>#VALUE!</v>
      </c>
    </row>
    <row r="33" spans="1:3" ht="15" customHeight="1" x14ac:dyDescent="0.25">
      <c r="A33" s="4" t="s">
        <v>28</v>
      </c>
      <c r="B33" s="4"/>
      <c r="C33" s="6"/>
    </row>
    <row r="34" spans="1:3" ht="6" customHeight="1" x14ac:dyDescent="0.25">
      <c r="A34" s="4"/>
      <c r="B34" s="4"/>
      <c r="C34" s="6"/>
    </row>
    <row r="35" spans="1:3" ht="21.75" customHeight="1" x14ac:dyDescent="0.25">
      <c r="A35" s="1" t="s">
        <v>29</v>
      </c>
      <c r="B35" s="1"/>
      <c r="C35" s="6"/>
    </row>
    <row r="36" spans="1:3" ht="15" customHeight="1" x14ac:dyDescent="0.25">
      <c r="A36" s="3" t="s">
        <v>30</v>
      </c>
      <c r="B36" s="3"/>
      <c r="C36" s="6"/>
    </row>
    <row r="37" spans="1:3" x14ac:dyDescent="0.25">
      <c r="C37" s="6"/>
    </row>
  </sheetData>
  <mergeCells count="6">
    <mergeCell ref="W3:Z3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Summary</vt:lpstr>
      <vt:lpstr>Original_VA</vt:lpstr>
      <vt:lpstr>Original_%share</vt:lpstr>
      <vt:lpstr>Deseason_VA</vt:lpstr>
      <vt:lpstr>Deseason_%share</vt:lpstr>
      <vt:lpstr>Trend_VA</vt:lpstr>
      <vt:lpstr>Trend_%share</vt:lpstr>
      <vt:lpstr>Original_Expenditure</vt:lpstr>
      <vt:lpstr>Deseason_Exp</vt:lpstr>
      <vt:lpstr>OS VA CP Growth</vt:lpstr>
      <vt:lpstr>SA VA CKP growth</vt:lpstr>
      <vt:lpstr>'Deseason_%share'!Print_Area</vt:lpstr>
      <vt:lpstr>Deseason_Exp!Print_Area</vt:lpstr>
      <vt:lpstr>Deseason_VA!Print_Area</vt:lpstr>
      <vt:lpstr>'Original_%share'!Print_Area</vt:lpstr>
      <vt:lpstr>Original_Expenditure!Print_Area</vt:lpstr>
      <vt:lpstr>Original_VA!Print_Area</vt:lpstr>
      <vt:lpstr>Summary!Print_Area</vt:lpstr>
      <vt:lpstr>'Trend_%share'!Print_Area</vt:lpstr>
      <vt:lpstr>Trend_VA!Print_Area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Anthony Onyait</cp:lastModifiedBy>
  <cp:lastPrinted>2025-12-10T07:42:05Z</cp:lastPrinted>
  <dcterms:created xsi:type="dcterms:W3CDTF">2014-11-20T08:31:08Z</dcterms:created>
  <dcterms:modified xsi:type="dcterms:W3CDTF">2025-12-12T12:44:18Z</dcterms:modified>
</cp:coreProperties>
</file>