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issemination\New folder\"/>
    </mc:Choice>
  </mc:AlternateContent>
  <xr:revisionPtr revIDLastSave="0" documentId="13_ncr:1_{4DBDEF53-5558-4EAF-8858-8928994840A7}" xr6:coauthVersionLast="47" xr6:coauthVersionMax="47" xr10:uidLastSave="{00000000-0000-0000-0000-000000000000}"/>
  <bookViews>
    <workbookView xWindow="-120" yWindow="-120" windowWidth="29040" windowHeight="15720" tabRatio="713" activeTab="7" xr2:uid="{00000000-000D-0000-FFFF-FFFF00000000}"/>
  </bookViews>
  <sheets>
    <sheet name="Summary" sheetId="2" r:id="rId1"/>
    <sheet name="Original_VA" sheetId="4" r:id="rId2"/>
    <sheet name="Original_%share" sheetId="6" r:id="rId3"/>
    <sheet name="Deseason_VA" sheetId="1" r:id="rId4"/>
    <sheet name="Deseason_%share" sheetId="8" r:id="rId5"/>
    <sheet name="Trend_VA" sheetId="9" r:id="rId6"/>
    <sheet name="Trend_%share" sheetId="11" r:id="rId7"/>
    <sheet name="Original_Expenditure" sheetId="15" r:id="rId8"/>
    <sheet name="Deseason_Exp" sheetId="16" r:id="rId9"/>
    <sheet name="OS VA CP Growth" sheetId="5" state="hidden" r:id="rId10"/>
    <sheet name="SA VA CKP growth" sheetId="7" state="hidden" r:id="rId11"/>
  </sheets>
  <externalReferences>
    <externalReference r:id="rId12"/>
  </externalReferences>
  <definedNames>
    <definedName name="_xlnm.Print_Area" localSheetId="4">'Deseason_%share'!$A$1:$AK$37</definedName>
    <definedName name="_xlnm.Print_Area" localSheetId="8">Deseason_Exp!$A$1:$AL$51</definedName>
    <definedName name="_xlnm.Print_Area" localSheetId="3">Deseason_VA!$A$1:$AK$37</definedName>
    <definedName name="_xlnm.Print_Area" localSheetId="2">'Original_%share'!$A$1:$AK$37</definedName>
    <definedName name="_xlnm.Print_Area" localSheetId="7">Original_Expenditure!$A$1:$AL$51</definedName>
    <definedName name="_xlnm.Print_Area" localSheetId="1">Original_VA!$A$1:$AK$37</definedName>
    <definedName name="_xlnm.Print_Area" localSheetId="0">Summary!$A$1:$AK$55</definedName>
    <definedName name="_xlnm.Print_Area" localSheetId="6">'Trend_%share'!$A$1:$AK$37</definedName>
    <definedName name="_xlnm.Print_Area" localSheetId="5">Trend_VA!$A$1:$AK$37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7" l="1"/>
  <c r="E26" i="7" l="1"/>
  <c r="D26" i="7"/>
  <c r="F26" i="7" l="1"/>
  <c r="Q26" i="7" l="1"/>
  <c r="J26" i="7"/>
  <c r="N26" i="7"/>
  <c r="Z26" i="7"/>
  <c r="S26" i="7"/>
  <c r="T26" i="7"/>
  <c r="W26" i="7"/>
  <c r="M26" i="7"/>
  <c r="L26" i="7"/>
  <c r="V26" i="7"/>
  <c r="O26" i="7"/>
  <c r="R26" i="7"/>
  <c r="Y26" i="7"/>
  <c r="P26" i="7"/>
  <c r="AA26" i="7"/>
  <c r="K26" i="7"/>
  <c r="G26" i="7"/>
  <c r="H26" i="7"/>
  <c r="U26" i="7"/>
  <c r="X26" i="7"/>
  <c r="I26" i="7"/>
  <c r="AB26" i="7"/>
  <c r="Y21" i="7" l="1"/>
  <c r="P21" i="7"/>
  <c r="Q21" i="7"/>
  <c r="T21" i="7"/>
  <c r="E21" i="7"/>
  <c r="G20" i="7"/>
  <c r="N20" i="7"/>
  <c r="V20" i="7"/>
  <c r="F11" i="7"/>
  <c r="AB11" i="7"/>
  <c r="O10" i="7"/>
  <c r="T10" i="7"/>
  <c r="F10" i="7"/>
  <c r="L11" i="7"/>
  <c r="W11" i="7"/>
  <c r="H11" i="7"/>
  <c r="AB10" i="7"/>
  <c r="Z21" i="7"/>
  <c r="U20" i="7"/>
  <c r="AA20" i="7"/>
  <c r="P11" i="7"/>
  <c r="Y11" i="7"/>
  <c r="AB21" i="7"/>
  <c r="M21" i="7"/>
  <c r="J21" i="7"/>
  <c r="Y20" i="7"/>
  <c r="I11" i="7"/>
  <c r="D11" i="7"/>
  <c r="S11" i="7"/>
  <c r="C11" i="7"/>
  <c r="U11" i="7"/>
  <c r="Q10" i="7"/>
  <c r="I10" i="7"/>
  <c r="S21" i="7"/>
  <c r="G21" i="7"/>
  <c r="W21" i="7"/>
  <c r="D21" i="7"/>
  <c r="K21" i="7"/>
  <c r="X21" i="7"/>
  <c r="W20" i="7"/>
  <c r="R20" i="7"/>
  <c r="Q20" i="7"/>
  <c r="J11" i="7"/>
  <c r="O11" i="7"/>
  <c r="R10" i="7"/>
  <c r="AB20" i="7"/>
  <c r="D20" i="7"/>
  <c r="D10" i="7"/>
  <c r="J10" i="7"/>
  <c r="E10" i="7"/>
  <c r="C21" i="7"/>
  <c r="N21" i="7"/>
  <c r="L21" i="7"/>
  <c r="H21" i="7"/>
  <c r="AA21" i="7"/>
  <c r="S20" i="7"/>
  <c r="J20" i="7"/>
  <c r="H20" i="7"/>
  <c r="N11" i="7"/>
  <c r="G11" i="7"/>
  <c r="K10" i="7"/>
  <c r="W10" i="7"/>
  <c r="S10" i="7"/>
  <c r="G10" i="7"/>
  <c r="AA10" i="7"/>
  <c r="Q11" i="7"/>
  <c r="K20" i="7"/>
  <c r="T11" i="7"/>
  <c r="Z11" i="7"/>
  <c r="M11" i="7"/>
  <c r="P10" i="7"/>
  <c r="R21" i="7"/>
  <c r="I21" i="7"/>
  <c r="X20" i="7"/>
  <c r="Z20" i="7"/>
  <c r="O20" i="7"/>
  <c r="T20" i="7"/>
  <c r="P20" i="7"/>
  <c r="C20" i="7"/>
  <c r="I20" i="7"/>
  <c r="V11" i="7"/>
  <c r="X11" i="7"/>
  <c r="K11" i="7"/>
  <c r="R11" i="7"/>
  <c r="M10" i="7"/>
  <c r="U10" i="7"/>
  <c r="Z10" i="7"/>
  <c r="V10" i="7"/>
  <c r="O21" i="7"/>
  <c r="U21" i="7"/>
  <c r="F21" i="7"/>
  <c r="V21" i="7"/>
  <c r="L20" i="7"/>
  <c r="F20" i="7"/>
  <c r="E20" i="7"/>
  <c r="N10" i="7"/>
  <c r="L10" i="7"/>
  <c r="M20" i="7"/>
  <c r="AA11" i="7"/>
  <c r="E11" i="7"/>
  <c r="X10" i="7"/>
  <c r="Y10" i="7"/>
  <c r="H10" i="7"/>
  <c r="C10" i="7"/>
  <c r="C12" i="7" l="1"/>
  <c r="AA12" i="7"/>
  <c r="G12" i="7"/>
  <c r="Z12" i="7"/>
  <c r="Q12" i="7"/>
  <c r="N8" i="7"/>
  <c r="Y8" i="7"/>
  <c r="Q8" i="7"/>
  <c r="O8" i="7"/>
  <c r="X19" i="7"/>
  <c r="X14" i="7"/>
  <c r="X18" i="7"/>
  <c r="K18" i="7"/>
  <c r="V18" i="7"/>
  <c r="I12" i="7"/>
  <c r="M12" i="7"/>
  <c r="Z8" i="7"/>
  <c r="U8" i="7"/>
  <c r="R8" i="7"/>
  <c r="C8" i="7"/>
  <c r="AB19" i="7"/>
  <c r="AB14" i="7"/>
  <c r="Y19" i="7"/>
  <c r="Y14" i="7"/>
  <c r="E19" i="7"/>
  <c r="E14" i="7"/>
  <c r="D19" i="7"/>
  <c r="D14" i="7"/>
  <c r="C18" i="7"/>
  <c r="E18" i="7"/>
  <c r="J12" i="7"/>
  <c r="AB12" i="7"/>
  <c r="N12" i="7"/>
  <c r="D12" i="7"/>
  <c r="K12" i="7"/>
  <c r="X12" i="7"/>
  <c r="F8" i="7"/>
  <c r="L8" i="7"/>
  <c r="V8" i="7"/>
  <c r="H8" i="7"/>
  <c r="G19" i="7"/>
  <c r="G14" i="7"/>
  <c r="U18" i="7"/>
  <c r="AA18" i="7"/>
  <c r="U12" i="7"/>
  <c r="H12" i="7"/>
  <c r="P12" i="7"/>
  <c r="E8" i="7"/>
  <c r="D8" i="7"/>
  <c r="N14" i="7"/>
  <c r="N19" i="7"/>
  <c r="C19" i="7"/>
  <c r="C14" i="7"/>
  <c r="C13" i="7" s="1"/>
  <c r="H18" i="7"/>
  <c r="N18" i="7"/>
  <c r="S12" i="7"/>
  <c r="T12" i="7"/>
  <c r="AA8" i="7"/>
  <c r="K8" i="7"/>
  <c r="AB8" i="7"/>
  <c r="J8" i="7"/>
  <c r="L19" i="7"/>
  <c r="L14" i="7"/>
  <c r="P19" i="7"/>
  <c r="P14" i="7"/>
  <c r="R19" i="7"/>
  <c r="R14" i="7"/>
  <c r="AA19" i="7"/>
  <c r="AA14" i="7"/>
  <c r="AA13" i="7" s="1"/>
  <c r="V19" i="7"/>
  <c r="V14" i="7"/>
  <c r="V13" i="7" s="1"/>
  <c r="K19" i="7"/>
  <c r="K14" i="7"/>
  <c r="K13" i="7" s="1"/>
  <c r="J18" i="7"/>
  <c r="R18" i="7"/>
  <c r="M18" i="7"/>
  <c r="W12" i="7"/>
  <c r="Y12" i="7"/>
  <c r="G8" i="7"/>
  <c r="S8" i="7"/>
  <c r="M8" i="7"/>
  <c r="U19" i="7"/>
  <c r="U14" i="7"/>
  <c r="U13" i="7" s="1"/>
  <c r="H19" i="7"/>
  <c r="H14" i="7"/>
  <c r="H13" i="7" s="1"/>
  <c r="Q19" i="7"/>
  <c r="Q14" i="7"/>
  <c r="M19" i="7"/>
  <c r="M14" i="7"/>
  <c r="M13" i="7" s="1"/>
  <c r="S19" i="7"/>
  <c r="S14" i="7"/>
  <c r="W19" i="7"/>
  <c r="W14" i="7"/>
  <c r="L18" i="7"/>
  <c r="T18" i="7"/>
  <c r="G18" i="7"/>
  <c r="S18" i="7"/>
  <c r="R12" i="7"/>
  <c r="O12" i="7"/>
  <c r="V12" i="7"/>
  <c r="F12" i="7"/>
  <c r="I8" i="7"/>
  <c r="W8" i="7"/>
  <c r="T19" i="7"/>
  <c r="T14" i="7"/>
  <c r="O19" i="7"/>
  <c r="O14" i="7"/>
  <c r="F14" i="7"/>
  <c r="F19" i="7"/>
  <c r="Y18" i="7"/>
  <c r="O18" i="7"/>
  <c r="F18" i="7"/>
  <c r="Q18" i="7"/>
  <c r="W18" i="7"/>
  <c r="I18" i="7"/>
  <c r="E12" i="7"/>
  <c r="L12" i="7"/>
  <c r="X8" i="7"/>
  <c r="P8" i="7"/>
  <c r="T8" i="7"/>
  <c r="J14" i="7"/>
  <c r="J13" i="7" s="1"/>
  <c r="J19" i="7"/>
  <c r="Z19" i="7"/>
  <c r="Z14" i="7"/>
  <c r="I19" i="7"/>
  <c r="I14" i="7"/>
  <c r="D18" i="7"/>
  <c r="AB18" i="7"/>
  <c r="P18" i="7"/>
  <c r="Z18" i="7"/>
  <c r="I13" i="7" l="1"/>
  <c r="Z13" i="7"/>
  <c r="O13" i="7"/>
  <c r="T13" i="7"/>
  <c r="W13" i="7"/>
  <c r="S13" i="7"/>
  <c r="Q13" i="7"/>
  <c r="R13" i="7"/>
  <c r="P13" i="7"/>
  <c r="L13" i="7"/>
  <c r="G13" i="7"/>
  <c r="D13" i="7"/>
  <c r="E13" i="7"/>
  <c r="Y13" i="7"/>
  <c r="AB13" i="7"/>
  <c r="X13" i="7"/>
  <c r="F13" i="7"/>
  <c r="N13" i="7"/>
  <c r="Y7" i="7" l="1"/>
  <c r="Y6" i="7" s="1"/>
  <c r="Y5" i="7" s="1"/>
  <c r="W7" i="7"/>
  <c r="W6" i="7" s="1"/>
  <c r="W5" i="7" s="1"/>
  <c r="D7" i="7"/>
  <c r="D6" i="7" s="1"/>
  <c r="D5" i="7" s="1"/>
  <c r="S7" i="7"/>
  <c r="S6" i="7" s="1"/>
  <c r="S5" i="7" s="1"/>
  <c r="K7" i="7"/>
  <c r="K6" i="7" s="1"/>
  <c r="K5" i="7" s="1"/>
  <c r="X7" i="7"/>
  <c r="X6" i="7" s="1"/>
  <c r="X5" i="7" s="1"/>
  <c r="R7" i="7"/>
  <c r="R6" i="7" s="1"/>
  <c r="R5" i="7" s="1"/>
  <c r="G7" i="7"/>
  <c r="G6" i="7" s="1"/>
  <c r="G5" i="7" s="1"/>
  <c r="E7" i="7"/>
  <c r="E6" i="7" s="1"/>
  <c r="E5" i="7" s="1"/>
  <c r="Z7" i="7"/>
  <c r="Z6" i="7" s="1"/>
  <c r="Z5" i="7" s="1"/>
  <c r="P7" i="7"/>
  <c r="P6" i="7" s="1"/>
  <c r="P5" i="7" s="1"/>
  <c r="T7" i="7"/>
  <c r="T6" i="7" s="1"/>
  <c r="T5" i="7" s="1"/>
  <c r="AB7" i="7"/>
  <c r="AB6" i="7" s="1"/>
  <c r="AB5" i="7" s="1"/>
  <c r="U7" i="7"/>
  <c r="U6" i="7" s="1"/>
  <c r="U5" i="7" s="1"/>
  <c r="I7" i="7"/>
  <c r="I6" i="7" s="1"/>
  <c r="I5" i="7" s="1"/>
  <c r="L7" i="7"/>
  <c r="L6" i="7" s="1"/>
  <c r="L5" i="7" s="1"/>
  <c r="N7" i="7"/>
  <c r="N6" i="7" s="1"/>
  <c r="N5" i="7" s="1"/>
  <c r="Q7" i="7"/>
  <c r="Q6" i="7" s="1"/>
  <c r="Q5" i="7" s="1"/>
  <c r="J7" i="7"/>
  <c r="J6" i="7" s="1"/>
  <c r="J5" i="7" s="1"/>
  <c r="M7" i="7"/>
  <c r="M6" i="7" s="1"/>
  <c r="M5" i="7" s="1"/>
  <c r="H7" i="7"/>
  <c r="H6" i="7" s="1"/>
  <c r="H5" i="7" s="1"/>
  <c r="O7" i="7"/>
  <c r="O6" i="7" s="1"/>
  <c r="O5" i="7" s="1"/>
  <c r="V7" i="7"/>
  <c r="V6" i="7" s="1"/>
  <c r="V5" i="7" s="1"/>
  <c r="AA7" i="7"/>
  <c r="AA6" i="7" s="1"/>
  <c r="AA5" i="7" s="1"/>
  <c r="C7" i="7"/>
  <c r="C6" i="7" s="1"/>
  <c r="C5" i="7" s="1"/>
  <c r="F7" i="7"/>
  <c r="F6" i="7" s="1"/>
  <c r="F5" i="7" s="1"/>
  <c r="F28" i="7" l="1"/>
  <c r="I24" i="7"/>
  <c r="J32" i="7"/>
  <c r="F25" i="7"/>
  <c r="G31" i="7"/>
  <c r="I23" i="7"/>
  <c r="M25" i="7"/>
  <c r="P16" i="7"/>
  <c r="Q27" i="7"/>
  <c r="S9" i="7"/>
  <c r="U31" i="7"/>
  <c r="Z9" i="7"/>
  <c r="E22" i="7"/>
  <c r="E9" i="7"/>
  <c r="G22" i="7"/>
  <c r="H30" i="7"/>
  <c r="P15" i="7"/>
  <c r="Q24" i="7"/>
  <c r="X30" i="7"/>
  <c r="U16" i="7"/>
  <c r="X9" i="7"/>
  <c r="Y23" i="7"/>
  <c r="Z29" i="7"/>
  <c r="AB22" i="7"/>
  <c r="N22" i="7"/>
  <c r="R28" i="7"/>
  <c r="T15" i="7"/>
  <c r="U28" i="7"/>
  <c r="AA28" i="7"/>
  <c r="G9" i="7"/>
  <c r="I29" i="7"/>
  <c r="P29" i="7"/>
  <c r="S25" i="7"/>
  <c r="T31" i="7"/>
  <c r="AA31" i="7"/>
  <c r="I17" i="7"/>
  <c r="L17" i="7"/>
  <c r="O15" i="7"/>
  <c r="W30" i="7"/>
  <c r="M16" i="7"/>
  <c r="W9" i="7"/>
  <c r="AB27" i="7"/>
  <c r="G15" i="7"/>
  <c r="R30" i="7"/>
  <c r="AA30" i="7"/>
  <c r="H25" i="7"/>
  <c r="K16" i="7"/>
  <c r="L27" i="7"/>
  <c r="S27" i="7"/>
  <c r="AA22" i="7"/>
  <c r="G32" i="7"/>
  <c r="J30" i="7"/>
  <c r="O17" i="7"/>
  <c r="AB30" i="7"/>
  <c r="F23" i="7"/>
  <c r="G29" i="7"/>
  <c r="I16" i="7"/>
  <c r="N29" i="7"/>
  <c r="Q25" i="7"/>
  <c r="R31" i="7"/>
  <c r="AA16" i="7"/>
  <c r="E16" i="7"/>
  <c r="F15" i="7"/>
  <c r="T28" i="7"/>
  <c r="J16" i="7"/>
  <c r="M9" i="7"/>
  <c r="Q16" i="7"/>
  <c r="V29" i="7"/>
  <c r="Y27" i="7"/>
  <c r="AA9" i="7"/>
  <c r="AB23" i="7"/>
  <c r="K17" i="7"/>
  <c r="L30" i="7"/>
  <c r="N17" i="7"/>
  <c r="R24" i="7"/>
  <c r="X22" i="7"/>
  <c r="H16" i="7"/>
  <c r="L23" i="7"/>
  <c r="P27" i="7"/>
  <c r="R9" i="7"/>
  <c r="S23" i="7"/>
  <c r="T29" i="7"/>
  <c r="F32" i="7"/>
  <c r="I32" i="7"/>
  <c r="O28" i="7"/>
  <c r="Q15" i="7"/>
  <c r="U24" i="7"/>
  <c r="V32" i="7"/>
  <c r="Y32" i="7"/>
  <c r="F31" i="7"/>
  <c r="I27" i="7"/>
  <c r="L25" i="7"/>
  <c r="Y9" i="7"/>
  <c r="AA29" i="7"/>
  <c r="G30" i="7"/>
  <c r="P24" i="7"/>
  <c r="T30" i="7"/>
  <c r="Y17" i="7"/>
  <c r="G27" i="7"/>
  <c r="P9" i="7"/>
  <c r="Q23" i="7"/>
  <c r="X23" i="7"/>
  <c r="AB25" i="7"/>
  <c r="E23" i="7"/>
  <c r="H15" i="7"/>
  <c r="I28" i="7"/>
  <c r="O22" i="7"/>
  <c r="P32" i="7"/>
  <c r="R22" i="7"/>
  <c r="J29" i="7"/>
  <c r="M27" i="7"/>
  <c r="O9" i="7"/>
  <c r="Q29" i="7"/>
  <c r="T25" i="7"/>
  <c r="F30" i="7"/>
  <c r="S30" i="7"/>
  <c r="U17" i="7"/>
  <c r="Y28" i="7"/>
  <c r="G23" i="7"/>
  <c r="H29" i="7"/>
  <c r="K25" i="7"/>
  <c r="V27" i="7"/>
  <c r="K15" i="7"/>
  <c r="O24" i="7"/>
  <c r="S32" i="7"/>
  <c r="V30" i="7"/>
  <c r="X17" i="7"/>
  <c r="AA15" i="7"/>
  <c r="K27" i="7"/>
  <c r="U23" i="7"/>
  <c r="E32" i="7"/>
  <c r="AB24" i="7"/>
  <c r="E27" i="7"/>
  <c r="H17" i="7"/>
  <c r="I30" i="7"/>
  <c r="L28" i="7"/>
  <c r="U22" i="7"/>
  <c r="Y30" i="7"/>
  <c r="AA17" i="7"/>
  <c r="I25" i="7"/>
  <c r="M29" i="7"/>
  <c r="Q31" i="7"/>
  <c r="W25" i="7"/>
  <c r="G17" i="7"/>
  <c r="N24" i="7"/>
  <c r="O32" i="7"/>
  <c r="Q22" i="7"/>
  <c r="AA32" i="7"/>
  <c r="L29" i="7"/>
  <c r="R16" i="7"/>
  <c r="V25" i="7"/>
  <c r="W31" i="7"/>
  <c r="AB9" i="7"/>
  <c r="AA24" i="7"/>
  <c r="E31" i="7"/>
  <c r="M30" i="7"/>
  <c r="R17" i="7"/>
  <c r="U15" i="7"/>
  <c r="Z32" i="7"/>
  <c r="J27" i="7"/>
  <c r="L9" i="7"/>
  <c r="N31" i="7"/>
  <c r="T23" i="7"/>
  <c r="W16" i="7"/>
  <c r="AB29" i="7"/>
  <c r="E24" i="7"/>
  <c r="M15" i="7"/>
  <c r="R32" i="7"/>
  <c r="T22" i="7"/>
  <c r="U32" i="7"/>
  <c r="Z17" i="7"/>
  <c r="G16" i="7"/>
  <c r="O27" i="7"/>
  <c r="Q9" i="7"/>
  <c r="E29" i="7"/>
  <c r="L24" i="7"/>
  <c r="M32" i="7"/>
  <c r="P30" i="7"/>
  <c r="V28" i="7"/>
  <c r="X15" i="7"/>
  <c r="Y24" i="7"/>
  <c r="F27" i="7"/>
  <c r="P23" i="7"/>
  <c r="X27" i="7"/>
  <c r="AA25" i="7"/>
  <c r="AB31" i="7"/>
  <c r="F22" i="7"/>
  <c r="L15" i="7"/>
  <c r="S22" i="7"/>
  <c r="F16" i="7"/>
  <c r="J25" i="7"/>
  <c r="K31" i="7"/>
  <c r="N27" i="7"/>
  <c r="T16" i="7"/>
  <c r="Y29" i="7"/>
  <c r="E28" i="7"/>
  <c r="K24" i="7"/>
  <c r="L32" i="7"/>
  <c r="T17" i="7"/>
  <c r="W15" i="7"/>
  <c r="X24" i="7"/>
  <c r="N9" i="7"/>
  <c r="O23" i="7"/>
  <c r="Z25" i="7"/>
  <c r="I22" i="7"/>
  <c r="M28" i="7"/>
  <c r="P28" i="7"/>
  <c r="S24" i="7"/>
  <c r="T32" i="7"/>
  <c r="V22" i="7"/>
  <c r="W32" i="7"/>
  <c r="Z30" i="7"/>
  <c r="M23" i="7"/>
  <c r="U27" i="7"/>
  <c r="H28" i="7"/>
  <c r="J15" i="7"/>
  <c r="U30" i="7"/>
  <c r="X28" i="7"/>
  <c r="Z15" i="7"/>
  <c r="I31" i="7"/>
  <c r="O25" i="7"/>
  <c r="P31" i="7"/>
  <c r="U9" i="7"/>
  <c r="V23" i="7"/>
  <c r="W29" i="7"/>
  <c r="H22" i="7"/>
  <c r="N15" i="7"/>
  <c r="K9" i="7"/>
  <c r="P25" i="7"/>
  <c r="X31" i="7"/>
  <c r="Z16" i="7"/>
  <c r="E15" i="7"/>
  <c r="F17" i="7"/>
  <c r="G28" i="7"/>
  <c r="J24" i="7"/>
  <c r="Q30" i="7"/>
  <c r="S17" i="7"/>
  <c r="V17" i="7"/>
  <c r="W28" i="7"/>
  <c r="K29" i="7"/>
  <c r="U25" i="7"/>
  <c r="V31" i="7"/>
  <c r="X16" i="7"/>
  <c r="E30" i="7"/>
  <c r="E25" i="7"/>
  <c r="I15" i="7"/>
  <c r="J28" i="7"/>
  <c r="M24" i="7"/>
  <c r="N32" i="7"/>
  <c r="P22" i="7"/>
  <c r="Q32" i="7"/>
  <c r="Y15" i="7"/>
  <c r="Z28" i="7"/>
  <c r="AB28" i="7"/>
  <c r="I9" i="7"/>
  <c r="J23" i="7"/>
  <c r="N25" i="7"/>
  <c r="O31" i="7"/>
  <c r="R29" i="7"/>
  <c r="H24" i="7"/>
  <c r="K22" i="7"/>
  <c r="O30" i="7"/>
  <c r="Q17" i="7"/>
  <c r="H23" i="7"/>
  <c r="M31" i="7"/>
  <c r="O16" i="7"/>
  <c r="V16" i="7"/>
  <c r="W27" i="7"/>
  <c r="Z23" i="7"/>
  <c r="H32" i="7"/>
  <c r="J22" i="7"/>
  <c r="N28" i="7"/>
  <c r="W22" i="7"/>
  <c r="X32" i="7"/>
  <c r="L31" i="7"/>
  <c r="N16" i="7"/>
  <c r="R25" i="7"/>
  <c r="S31" i="7"/>
  <c r="AB16" i="7"/>
  <c r="K30" i="7"/>
  <c r="M17" i="7"/>
  <c r="S15" i="7"/>
  <c r="T24" i="7"/>
  <c r="W24" i="7"/>
  <c r="Z22" i="7"/>
  <c r="H9" i="7"/>
  <c r="W23" i="7"/>
  <c r="E17" i="7"/>
  <c r="K32" i="7"/>
  <c r="N30" i="7"/>
  <c r="Q28" i="7"/>
  <c r="AB15" i="7"/>
  <c r="F29" i="7"/>
  <c r="J31" i="7"/>
  <c r="L16" i="7"/>
  <c r="S16" i="7"/>
  <c r="T27" i="7"/>
  <c r="V9" i="7"/>
  <c r="X29" i="7"/>
  <c r="AA27" i="7"/>
  <c r="G24" i="7"/>
  <c r="M22" i="7"/>
  <c r="P17" i="7"/>
  <c r="V15" i="7"/>
  <c r="Z24" i="7"/>
  <c r="AB17" i="7"/>
  <c r="F9" i="7"/>
  <c r="G25" i="7"/>
  <c r="H31" i="7"/>
  <c r="N23" i="7"/>
  <c r="O29" i="7"/>
  <c r="R27" i="7"/>
  <c r="T9" i="7"/>
  <c r="Y25" i="7"/>
  <c r="Z31" i="7"/>
  <c r="F24" i="7"/>
  <c r="L22" i="7"/>
  <c r="R15" i="7"/>
  <c r="S28" i="7"/>
  <c r="V24" i="7"/>
  <c r="Y22" i="7"/>
  <c r="AB32" i="7"/>
  <c r="U29" i="7"/>
  <c r="X25" i="7"/>
  <c r="Y31" i="7"/>
  <c r="AA23" i="7"/>
  <c r="J17" i="7"/>
  <c r="K28" i="7"/>
  <c r="W17" i="7"/>
  <c r="H27" i="7"/>
  <c r="J9" i="7"/>
  <c r="K23" i="7"/>
  <c r="R23" i="7"/>
  <c r="S29" i="7"/>
  <c r="Y16" i="7"/>
  <c r="Z27" i="7"/>
  <c r="C31" i="7"/>
  <c r="D24" i="7"/>
  <c r="D23" i="7"/>
  <c r="D15" i="7"/>
  <c r="D31" i="7"/>
  <c r="D27" i="7"/>
  <c r="C23" i="7"/>
  <c r="C16" i="7"/>
  <c r="C29" i="7"/>
  <c r="C22" i="7"/>
  <c r="D17" i="7"/>
  <c r="C17" i="7"/>
  <c r="D29" i="7"/>
  <c r="D32" i="7"/>
  <c r="D16" i="7"/>
  <c r="C28" i="7"/>
  <c r="D22" i="7"/>
  <c r="C32" i="7"/>
  <c r="D25" i="7"/>
  <c r="C24" i="7"/>
  <c r="C15" i="7"/>
  <c r="D30" i="7"/>
  <c r="C30" i="7"/>
  <c r="C27" i="7"/>
  <c r="C25" i="7"/>
  <c r="D9" i="7"/>
  <c r="D28" i="7"/>
  <c r="C9" i="7"/>
  <c r="V7" i="5" l="1"/>
  <c r="AA23" i="5"/>
  <c r="V12" i="5"/>
  <c r="Q7" i="5"/>
  <c r="M17" i="5"/>
  <c r="M24" i="5"/>
  <c r="O15" i="5"/>
  <c r="AB14" i="5"/>
  <c r="Z14" i="5"/>
  <c r="G28" i="5"/>
  <c r="Z24" i="5"/>
  <c r="O28" i="5"/>
  <c r="G17" i="5"/>
  <c r="X9" i="5"/>
  <c r="S8" i="5"/>
  <c r="T10" i="5"/>
  <c r="AB8" i="5"/>
  <c r="O16" i="5"/>
  <c r="N7" i="5"/>
  <c r="T29" i="5"/>
  <c r="U8" i="5"/>
  <c r="Z29" i="5"/>
  <c r="N14" i="5"/>
  <c r="O26" i="5"/>
  <c r="P21" i="5"/>
  <c r="AB25" i="5"/>
  <c r="P23" i="5"/>
  <c r="K10" i="5"/>
  <c r="V10" i="5"/>
  <c r="Y16" i="5"/>
  <c r="I16" i="5"/>
  <c r="Y9" i="5"/>
  <c r="H25" i="5"/>
  <c r="X36" i="5"/>
  <c r="H10" i="5"/>
  <c r="K25" i="5"/>
  <c r="Q17" i="5"/>
  <c r="N10" i="5"/>
  <c r="Z23" i="5"/>
  <c r="I9" i="5"/>
  <c r="Z21" i="5"/>
  <c r="W29" i="5"/>
  <c r="X24" i="5"/>
  <c r="R26" i="5"/>
  <c r="AA10" i="5"/>
  <c r="J26" i="5"/>
  <c r="J16" i="5"/>
  <c r="K30" i="5"/>
  <c r="U29" i="5"/>
  <c r="T16" i="5"/>
  <c r="J23" i="5"/>
  <c r="N29" i="5"/>
  <c r="M23" i="5"/>
  <c r="J12" i="5"/>
  <c r="J7" i="5"/>
  <c r="Z12" i="5"/>
  <c r="O24" i="5"/>
  <c r="I24" i="5"/>
  <c r="G9" i="5"/>
  <c r="N12" i="5"/>
  <c r="Y10" i="5"/>
  <c r="R15" i="5"/>
  <c r="T15" i="5"/>
  <c r="Q28" i="5"/>
  <c r="T26" i="5"/>
  <c r="Q15" i="5"/>
  <c r="R12" i="5"/>
  <c r="I36" i="5"/>
  <c r="T21" i="5"/>
  <c r="L36" i="5"/>
  <c r="H24" i="5"/>
  <c r="R30" i="5"/>
  <c r="J15" i="5"/>
  <c r="H26" i="5"/>
  <c r="K24" i="5"/>
  <c r="P12" i="5"/>
  <c r="Y15" i="5"/>
  <c r="L26" i="5"/>
  <c r="N26" i="5"/>
  <c r="T9" i="5"/>
  <c r="R17" i="5"/>
  <c r="Y7" i="5"/>
  <c r="L33" i="5"/>
  <c r="O9" i="5"/>
  <c r="W9" i="5"/>
  <c r="L25" i="5"/>
  <c r="K15" i="5"/>
  <c r="AA30" i="5"/>
  <c r="V14" i="5"/>
  <c r="Q10" i="5"/>
  <c r="I21" i="5"/>
  <c r="AA12" i="5"/>
  <c r="V28" i="5"/>
  <c r="S25" i="5"/>
  <c r="V8" i="5"/>
  <c r="V15" i="5"/>
  <c r="M36" i="5"/>
  <c r="J9" i="5"/>
  <c r="N36" i="5"/>
  <c r="N30" i="5"/>
  <c r="J33" i="5"/>
  <c r="U23" i="5"/>
  <c r="Y24" i="5"/>
  <c r="V26" i="5"/>
  <c r="G7" i="5"/>
  <c r="R24" i="5"/>
  <c r="H33" i="5"/>
  <c r="S14" i="5"/>
  <c r="X23" i="5"/>
  <c r="R23" i="5"/>
  <c r="W21" i="5"/>
  <c r="W36" i="5"/>
  <c r="G15" i="5"/>
  <c r="K33" i="5"/>
  <c r="J21" i="5"/>
  <c r="P36" i="5"/>
  <c r="N21" i="5"/>
  <c r="H36" i="5"/>
  <c r="L24" i="5"/>
  <c r="T23" i="5"/>
  <c r="R14" i="5"/>
  <c r="K9" i="5"/>
  <c r="V24" i="5"/>
  <c r="K21" i="5"/>
  <c r="V21" i="5"/>
  <c r="AB15" i="5"/>
  <c r="X12" i="5"/>
  <c r="Z33" i="5"/>
  <c r="Y12" i="5"/>
  <c r="AA17" i="5"/>
  <c r="V29" i="5"/>
  <c r="AB28" i="5"/>
  <c r="Q21" i="5"/>
  <c r="W26" i="5"/>
  <c r="S26" i="5"/>
  <c r="M30" i="5"/>
  <c r="R28" i="5"/>
  <c r="M21" i="5"/>
  <c r="X30" i="5"/>
  <c r="G30" i="5"/>
  <c r="Q25" i="5"/>
  <c r="Y8" i="5"/>
  <c r="L9" i="5"/>
  <c r="Z17" i="5"/>
  <c r="AB30" i="5"/>
  <c r="X17" i="5"/>
  <c r="X15" i="5"/>
  <c r="U24" i="5"/>
  <c r="X7" i="5"/>
  <c r="T7" i="5"/>
  <c r="Q36" i="5"/>
  <c r="L17" i="5"/>
  <c r="M12" i="5"/>
  <c r="J14" i="5"/>
  <c r="L23" i="5"/>
  <c r="J8" i="5"/>
  <c r="AB26" i="5"/>
  <c r="U26" i="5"/>
  <c r="G8" i="5"/>
  <c r="W25" i="5"/>
  <c r="P24" i="5"/>
  <c r="K17" i="5"/>
  <c r="AB23" i="5"/>
  <c r="M9" i="5"/>
  <c r="I10" i="5"/>
  <c r="U17" i="5"/>
  <c r="T17" i="5"/>
  <c r="P8" i="5"/>
  <c r="P17" i="5"/>
  <c r="I12" i="5"/>
  <c r="V23" i="5"/>
  <c r="AA8" i="5"/>
  <c r="S9" i="5"/>
  <c r="H17" i="5"/>
  <c r="N25" i="5"/>
  <c r="R7" i="5"/>
  <c r="W17" i="5"/>
  <c r="S23" i="5"/>
  <c r="P26" i="5"/>
  <c r="O7" i="5"/>
  <c r="H31" i="5"/>
  <c r="O21" i="5"/>
  <c r="I25" i="5"/>
  <c r="W10" i="5"/>
  <c r="S21" i="5"/>
  <c r="T24" i="5"/>
  <c r="K7" i="5"/>
  <c r="I33" i="5"/>
  <c r="K16" i="5"/>
  <c r="I8" i="5"/>
  <c r="T30" i="5"/>
  <c r="Y14" i="5"/>
  <c r="K8" i="5"/>
  <c r="W23" i="5"/>
  <c r="AB12" i="5"/>
  <c r="P33" i="5"/>
  <c r="U12" i="5"/>
  <c r="G31" i="5"/>
  <c r="S29" i="5"/>
  <c r="J25" i="5"/>
  <c r="Q9" i="5"/>
  <c r="L21" i="5"/>
  <c r="O12" i="5"/>
  <c r="H9" i="5"/>
  <c r="Z10" i="5"/>
  <c r="V30" i="5"/>
  <c r="V9" i="5"/>
  <c r="W16" i="5"/>
  <c r="O25" i="5"/>
  <c r="Z26" i="5"/>
  <c r="K26" i="5"/>
  <c r="R9" i="5"/>
  <c r="AA14" i="5"/>
  <c r="H21" i="5"/>
  <c r="X28" i="5"/>
  <c r="N28" i="5"/>
  <c r="Z30" i="5"/>
  <c r="T14" i="5"/>
  <c r="W28" i="5"/>
  <c r="G23" i="5"/>
  <c r="AB33" i="5"/>
  <c r="P10" i="5"/>
  <c r="O10" i="5"/>
  <c r="Z28" i="5"/>
  <c r="AA7" i="5"/>
  <c r="Q29" i="5"/>
  <c r="Z36" i="5"/>
  <c r="AB24" i="5"/>
  <c r="X26" i="5"/>
  <c r="M16" i="5"/>
  <c r="U14" i="5"/>
  <c r="H14" i="5"/>
  <c r="Y25" i="5"/>
  <c r="J17" i="5"/>
  <c r="Q12" i="5"/>
  <c r="O17" i="5"/>
  <c r="S10" i="5"/>
  <c r="X14" i="5"/>
  <c r="Y33" i="5"/>
  <c r="O33" i="5"/>
  <c r="S7" i="5"/>
  <c r="Y23" i="5"/>
  <c r="J36" i="5"/>
  <c r="L12" i="5"/>
  <c r="L28" i="5"/>
  <c r="X33" i="5"/>
  <c r="AB9" i="5"/>
  <c r="H28" i="5"/>
  <c r="L8" i="5"/>
  <c r="P28" i="5"/>
  <c r="R25" i="5"/>
  <c r="L10" i="5"/>
  <c r="P14" i="5"/>
  <c r="W8" i="5"/>
  <c r="Y30" i="5"/>
  <c r="AA9" i="5"/>
  <c r="U36" i="5"/>
  <c r="G24" i="5"/>
  <c r="S16" i="5"/>
  <c r="T8" i="5"/>
  <c r="J24" i="5"/>
  <c r="M8" i="5"/>
  <c r="T36" i="5"/>
  <c r="S28" i="5"/>
  <c r="P7" i="5"/>
  <c r="N24" i="5"/>
  <c r="L15" i="5"/>
  <c r="N33" i="5"/>
  <c r="L30" i="5"/>
  <c r="T28" i="5"/>
  <c r="Z16" i="5"/>
  <c r="AA26" i="5"/>
  <c r="N16" i="5"/>
  <c r="I14" i="5"/>
  <c r="X21" i="5"/>
  <c r="AA29" i="5"/>
  <c r="K23" i="5"/>
  <c r="M28" i="5"/>
  <c r="AB21" i="5"/>
  <c r="G36" i="5"/>
  <c r="AA15" i="5"/>
  <c r="G29" i="5"/>
  <c r="O36" i="5"/>
  <c r="N9" i="5"/>
  <c r="H29" i="5"/>
  <c r="K29" i="5"/>
  <c r="N23" i="5"/>
  <c r="W14" i="5"/>
  <c r="J29" i="5"/>
  <c r="U25" i="5"/>
  <c r="S12" i="5"/>
  <c r="U33" i="5"/>
  <c r="S15" i="5"/>
  <c r="AB10" i="5"/>
  <c r="L7" i="5"/>
  <c r="K28" i="5"/>
  <c r="Q30" i="5"/>
  <c r="AB17" i="5"/>
  <c r="AA33" i="5"/>
  <c r="M14" i="5"/>
  <c r="I28" i="5"/>
  <c r="W33" i="5"/>
  <c r="U10" i="5"/>
  <c r="P25" i="5"/>
  <c r="AB16" i="5"/>
  <c r="S17" i="5"/>
  <c r="Y17" i="5"/>
  <c r="W12" i="5"/>
  <c r="I15" i="5"/>
  <c r="O30" i="5"/>
  <c r="R29" i="5"/>
  <c r="Y28" i="5"/>
  <c r="Y21" i="5"/>
  <c r="T25" i="5"/>
  <c r="I23" i="5"/>
  <c r="AB29" i="5"/>
  <c r="W24" i="5"/>
  <c r="N17" i="5"/>
  <c r="Y26" i="5"/>
  <c r="H23" i="5"/>
  <c r="R10" i="5"/>
  <c r="AB36" i="5"/>
  <c r="T33" i="5"/>
  <c r="Z25" i="5"/>
  <c r="AA36" i="5"/>
  <c r="AA21" i="5"/>
  <c r="R21" i="5"/>
  <c r="X29" i="5"/>
  <c r="AA25" i="5"/>
  <c r="P15" i="5"/>
  <c r="G10" i="5"/>
  <c r="V36" i="5"/>
  <c r="Z7" i="5"/>
  <c r="W15" i="5"/>
  <c r="Q26" i="5"/>
  <c r="Q8" i="5"/>
  <c r="P29" i="5"/>
  <c r="G25" i="5"/>
  <c r="X16" i="5"/>
  <c r="I7" i="5"/>
  <c r="J10" i="5"/>
  <c r="R33" i="5"/>
  <c r="X10" i="5"/>
  <c r="H8" i="5"/>
  <c r="N15" i="5"/>
  <c r="R36" i="5"/>
  <c r="H12" i="5"/>
  <c r="X8" i="5"/>
  <c r="O23" i="5"/>
  <c r="G16" i="5"/>
  <c r="Q33" i="5"/>
  <c r="Q23" i="5"/>
  <c r="Y36" i="5"/>
  <c r="M7" i="5"/>
  <c r="O8" i="5"/>
  <c r="H7" i="5"/>
  <c r="AA24" i="5"/>
  <c r="G14" i="5"/>
  <c r="X25" i="5"/>
  <c r="I17" i="5"/>
  <c r="I26" i="5"/>
  <c r="I29" i="5"/>
  <c r="V17" i="5"/>
  <c r="Z8" i="5"/>
  <c r="H30" i="5"/>
  <c r="P30" i="5"/>
  <c r="H27" i="5"/>
  <c r="Q14" i="5"/>
  <c r="U21" i="5"/>
  <c r="R8" i="5"/>
  <c r="J30" i="5"/>
  <c r="G21" i="5"/>
  <c r="M15" i="5"/>
  <c r="AA28" i="5"/>
  <c r="L14" i="5"/>
  <c r="U7" i="5"/>
  <c r="R16" i="5"/>
  <c r="M26" i="5"/>
  <c r="P9" i="5"/>
  <c r="S36" i="5"/>
  <c r="W30" i="5"/>
  <c r="V25" i="5"/>
  <c r="L29" i="5"/>
  <c r="Z15" i="5"/>
  <c r="G12" i="5"/>
  <c r="I30" i="5"/>
  <c r="AB7" i="5"/>
  <c r="M25" i="5"/>
  <c r="AA16" i="5"/>
  <c r="M10" i="5"/>
  <c r="U16" i="5"/>
  <c r="S33" i="5"/>
  <c r="U9" i="5"/>
  <c r="S30" i="5"/>
  <c r="L16" i="5"/>
  <c r="Q24" i="5"/>
  <c r="K36" i="5"/>
  <c r="U30" i="5"/>
  <c r="Q16" i="5"/>
  <c r="V33" i="5"/>
  <c r="U28" i="5"/>
  <c r="S24" i="5"/>
  <c r="Z9" i="5"/>
  <c r="T12" i="5"/>
  <c r="K14" i="5"/>
  <c r="N8" i="5"/>
  <c r="U15" i="5"/>
  <c r="M29" i="5"/>
  <c r="V16" i="5"/>
  <c r="O29" i="5"/>
  <c r="Y29" i="5"/>
  <c r="G33" i="5"/>
  <c r="J28" i="5"/>
  <c r="W7" i="5"/>
  <c r="H15" i="5"/>
  <c r="P16" i="5"/>
  <c r="M33" i="5"/>
  <c r="O14" i="5"/>
  <c r="K12" i="5"/>
  <c r="G26" i="5"/>
  <c r="G27" i="5"/>
  <c r="H16" i="5"/>
  <c r="H22" i="5" l="1"/>
  <c r="Y20" i="5"/>
  <c r="T27" i="5"/>
  <c r="Q22" i="5"/>
  <c r="I31" i="5"/>
  <c r="J22" i="5"/>
  <c r="R32" i="5"/>
  <c r="O18" i="5"/>
  <c r="M32" i="5"/>
  <c r="AA27" i="5"/>
  <c r="AB32" i="5"/>
  <c r="T22" i="5"/>
  <c r="L11" i="5"/>
  <c r="V27" i="5"/>
  <c r="I27" i="5"/>
  <c r="N11" i="5"/>
  <c r="O32" i="5"/>
  <c r="K18" i="5"/>
  <c r="U27" i="5"/>
  <c r="Q20" i="5"/>
  <c r="L31" i="5"/>
  <c r="P22" i="5"/>
  <c r="S31" i="5"/>
  <c r="G32" i="5"/>
  <c r="S20" i="5"/>
  <c r="I22" i="5"/>
  <c r="H20" i="5"/>
  <c r="X32" i="5"/>
  <c r="W11" i="5"/>
  <c r="U31" i="5"/>
  <c r="W27" i="5"/>
  <c r="Q18" i="5"/>
  <c r="S32" i="5"/>
  <c r="K22" i="5"/>
  <c r="P32" i="5"/>
  <c r="Q31" i="5"/>
  <c r="W32" i="5"/>
  <c r="J27" i="5"/>
  <c r="K32" i="5"/>
  <c r="H18" i="5"/>
  <c r="P18" i="5"/>
  <c r="Y11" i="5"/>
  <c r="T11" i="5"/>
  <c r="R18" i="5"/>
  <c r="W31" i="5"/>
  <c r="Z20" i="5"/>
  <c r="N32" i="5"/>
  <c r="AB20" i="5"/>
  <c r="M27" i="5"/>
  <c r="G18" i="5"/>
  <c r="W20" i="5"/>
  <c r="M31" i="5"/>
  <c r="U11" i="5"/>
  <c r="M20" i="5"/>
  <c r="L32" i="5"/>
  <c r="J31" i="5"/>
  <c r="Q27" i="5"/>
  <c r="L22" i="5"/>
  <c r="G11" i="5"/>
  <c r="G22" i="5"/>
  <c r="N20" i="5"/>
  <c r="K20" i="5"/>
  <c r="X27" i="5"/>
  <c r="Z11" i="5"/>
  <c r="M11" i="5"/>
  <c r="Q11" i="5"/>
  <c r="K27" i="5"/>
  <c r="V31" i="5"/>
  <c r="M18" i="5"/>
  <c r="Z31" i="5"/>
  <c r="P11" i="5"/>
  <c r="W18" i="5"/>
  <c r="I32" i="5"/>
  <c r="Y31" i="5"/>
  <c r="R11" i="5"/>
  <c r="J18" i="5"/>
  <c r="AA22" i="5"/>
  <c r="Y18" i="5"/>
  <c r="J20" i="5"/>
  <c r="O22" i="5"/>
  <c r="P31" i="5"/>
  <c r="Z18" i="5"/>
  <c r="V11" i="5"/>
  <c r="V20" i="5"/>
  <c r="V32" i="5"/>
  <c r="S18" i="5"/>
  <c r="L18" i="5"/>
  <c r="K11" i="5"/>
  <c r="N22" i="5"/>
  <c r="M22" i="5"/>
  <c r="P20" i="5"/>
  <c r="I20" i="5"/>
  <c r="AA32" i="5"/>
  <c r="L27" i="5"/>
  <c r="N31" i="5"/>
  <c r="I11" i="5"/>
  <c r="X20" i="5"/>
  <c r="X22" i="5"/>
  <c r="O11" i="5"/>
  <c r="X18" i="5"/>
  <c r="T18" i="5"/>
  <c r="AB18" i="5"/>
  <c r="AB22" i="5"/>
  <c r="L20" i="5"/>
  <c r="Z22" i="5"/>
  <c r="R20" i="5"/>
  <c r="H11" i="5"/>
  <c r="S27" i="5"/>
  <c r="S11" i="5"/>
  <c r="V18" i="5"/>
  <c r="K31" i="5"/>
  <c r="O27" i="5"/>
  <c r="R27" i="5"/>
  <c r="AB27" i="5"/>
  <c r="N18" i="5"/>
  <c r="P27" i="5"/>
  <c r="V22" i="5"/>
  <c r="U32" i="5"/>
  <c r="AB11" i="5"/>
  <c r="W22" i="5"/>
  <c r="J11" i="5"/>
  <c r="Z27" i="5"/>
  <c r="AA31" i="5"/>
  <c r="AB31" i="5"/>
  <c r="O31" i="5"/>
  <c r="Y27" i="5"/>
  <c r="AA18" i="5"/>
  <c r="R22" i="5"/>
  <c r="X11" i="5"/>
  <c r="T20" i="5"/>
  <c r="H32" i="5"/>
  <c r="U22" i="5"/>
  <c r="N27" i="5"/>
  <c r="Y22" i="5"/>
  <c r="U18" i="5"/>
  <c r="S22" i="5"/>
  <c r="Q32" i="5"/>
  <c r="U20" i="5"/>
  <c r="T31" i="5"/>
  <c r="Z32" i="5"/>
  <c r="R31" i="5"/>
  <c r="O20" i="5"/>
  <c r="G20" i="5"/>
  <c r="T32" i="5"/>
  <c r="X31" i="5"/>
  <c r="AA11" i="5"/>
  <c r="J32" i="5"/>
  <c r="AA20" i="5"/>
  <c r="Y32" i="5"/>
  <c r="I18" i="5"/>
  <c r="U19" i="5" l="1"/>
  <c r="T19" i="5"/>
  <c r="X6" i="5"/>
  <c r="J6" i="5"/>
  <c r="AB6" i="5"/>
  <c r="N13" i="5"/>
  <c r="V13" i="5"/>
  <c r="R19" i="5"/>
  <c r="AB13" i="5"/>
  <c r="T13" i="5"/>
  <c r="X19" i="5"/>
  <c r="K6" i="5"/>
  <c r="L13" i="5"/>
  <c r="S13" i="5"/>
  <c r="V6" i="5"/>
  <c r="Y13" i="5"/>
  <c r="L6" i="5"/>
  <c r="I13" i="5"/>
  <c r="O19" i="5"/>
  <c r="U13" i="5"/>
  <c r="AA13" i="5"/>
  <c r="S6" i="5"/>
  <c r="L19" i="5"/>
  <c r="I6" i="5"/>
  <c r="P19" i="5"/>
  <c r="Z13" i="5"/>
  <c r="P6" i="5"/>
  <c r="M6" i="5"/>
  <c r="Z6" i="5"/>
  <c r="N19" i="5"/>
  <c r="G13" i="5"/>
  <c r="Y6" i="5"/>
  <c r="S19" i="5"/>
  <c r="O13" i="5"/>
  <c r="G19" i="5"/>
  <c r="H6" i="5"/>
  <c r="X13" i="5"/>
  <c r="J13" i="5"/>
  <c r="R6" i="5"/>
  <c r="K19" i="5"/>
  <c r="G6" i="5"/>
  <c r="U6" i="5"/>
  <c r="W19" i="5"/>
  <c r="AB19" i="5"/>
  <c r="Z19" i="5"/>
  <c r="T6" i="5"/>
  <c r="P13" i="5"/>
  <c r="H13" i="5"/>
  <c r="W6" i="5"/>
  <c r="H19" i="5"/>
  <c r="AA19" i="5"/>
  <c r="AA6" i="5"/>
  <c r="O6" i="5"/>
  <c r="I19" i="5"/>
  <c r="V19" i="5"/>
  <c r="J19" i="5"/>
  <c r="W13" i="5"/>
  <c r="M13" i="5"/>
  <c r="Q6" i="5"/>
  <c r="M19" i="5"/>
  <c r="R13" i="5"/>
  <c r="Q13" i="5"/>
  <c r="Q19" i="5"/>
  <c r="K13" i="5"/>
  <c r="N6" i="5"/>
  <c r="Y19" i="5"/>
  <c r="Q5" i="5" l="1"/>
  <c r="O5" i="5"/>
  <c r="G5" i="5"/>
  <c r="R5" i="5"/>
  <c r="Z5" i="5"/>
  <c r="M5" i="5"/>
  <c r="K5" i="5"/>
  <c r="X5" i="5"/>
  <c r="H5" i="5"/>
  <c r="S5" i="5"/>
  <c r="J5" i="5"/>
  <c r="N5" i="5"/>
  <c r="W5" i="5"/>
  <c r="T5" i="5"/>
  <c r="Y5" i="5"/>
  <c r="P5" i="5"/>
  <c r="L5" i="5"/>
  <c r="V5" i="5"/>
  <c r="AA5" i="5"/>
  <c r="U5" i="5"/>
  <c r="I5" i="5"/>
  <c r="AB5" i="5"/>
</calcChain>
</file>

<file path=xl/sharedStrings.xml><?xml version="1.0" encoding="utf-8"?>
<sst xmlns="http://schemas.openxmlformats.org/spreadsheetml/2006/main" count="1066" uniqueCount="130">
  <si>
    <t>GDP at market prices</t>
  </si>
  <si>
    <t>Agriculture, forestry and fishing</t>
  </si>
  <si>
    <t>Cash crops</t>
  </si>
  <si>
    <t>Food crops</t>
  </si>
  <si>
    <t>Livestock</t>
  </si>
  <si>
    <t>Agriculture Support Services</t>
  </si>
  <si>
    <t>Forestry</t>
  </si>
  <si>
    <t>Fishing</t>
  </si>
  <si>
    <t>Industry</t>
  </si>
  <si>
    <t>Mining &amp; quarrying</t>
  </si>
  <si>
    <t>Manufacturing</t>
  </si>
  <si>
    <t>Electricity</t>
  </si>
  <si>
    <t>Water</t>
  </si>
  <si>
    <t>Construction</t>
  </si>
  <si>
    <t>Services</t>
  </si>
  <si>
    <t>Trade and Repairs</t>
  </si>
  <si>
    <t>Transportation and Storage</t>
  </si>
  <si>
    <t>Accommodation and Food Service Activities</t>
  </si>
  <si>
    <t>Information and Communication</t>
  </si>
  <si>
    <t>Financial and Insurance Activities</t>
  </si>
  <si>
    <t>Real Estate Activities</t>
  </si>
  <si>
    <t>Professional, Scientific and Technical Activities</t>
  </si>
  <si>
    <t>Administrative and Support Service Activities</t>
  </si>
  <si>
    <t xml:space="preserve">Public Administration </t>
  </si>
  <si>
    <t>Education</t>
  </si>
  <si>
    <t>Human Health and Social Work Activities</t>
  </si>
  <si>
    <t>Arts, Entertainment and Recreation</t>
  </si>
  <si>
    <t>Other Service Activities</t>
  </si>
  <si>
    <t>Activities of Households as Employers</t>
  </si>
  <si>
    <t>Adjustments</t>
  </si>
  <si>
    <t>Taxes on products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</si>
  <si>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</si>
  <si>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</si>
  <si>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</si>
  <si>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</si>
  <si>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</si>
  <si>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</si>
  <si>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</si>
  <si>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</si>
  <si>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</si>
  <si>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</si>
  <si>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</si>
  <si>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</si>
  <si>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</si>
  <si>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</si>
  <si>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</si>
  <si>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</si>
  <si>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</si>
  <si>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</si>
  <si>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</si>
  <si>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</si>
  <si>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</si>
  <si>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</si>
  <si>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</si>
  <si>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</si>
  <si>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</si>
  <si>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</si>
  <si>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Q1</t>
  </si>
  <si>
    <t>Q2</t>
  </si>
  <si>
    <t>Q3</t>
  </si>
  <si>
    <t>Q4</t>
  </si>
  <si>
    <t>Y</t>
  </si>
  <si>
    <t>N</t>
  </si>
  <si>
    <t>Uganda Bureau of Statistics</t>
  </si>
  <si>
    <t>Trade &amp; Repairs</t>
  </si>
  <si>
    <t>Transportation &amp; Storage</t>
  </si>
  <si>
    <t xml:space="preserve">Accommodation &amp; Food Service </t>
  </si>
  <si>
    <t>Information &amp; Communication</t>
  </si>
  <si>
    <t xml:space="preserve">Financial and Insurance </t>
  </si>
  <si>
    <t>Activities of Households</t>
  </si>
  <si>
    <t xml:space="preserve">Professional, Scientific &amp; Technical </t>
  </si>
  <si>
    <t xml:space="preserve">Human Health &amp; Social Work </t>
  </si>
  <si>
    <t>Arts, Entertainment &amp; Recreation</t>
  </si>
  <si>
    <t>Agriculture, Forestry &amp; Fishing</t>
  </si>
  <si>
    <t xml:space="preserve">Administrative &amp; Support Service </t>
  </si>
  <si>
    <t>2016/17</t>
  </si>
  <si>
    <t>SEASONALLY ADJUSTED ESTIMATES</t>
  </si>
  <si>
    <t>TREND CYCLE ESTIMATES</t>
  </si>
  <si>
    <t>ORIGINAL ESTIMATES</t>
  </si>
  <si>
    <t>2017/18</t>
  </si>
  <si>
    <t>GDP AT MARKET PRICES</t>
  </si>
  <si>
    <t>AGRICULTURE,FORESTRY&amp;FISHING</t>
  </si>
  <si>
    <t>INDUSTRY</t>
  </si>
  <si>
    <t>SERVICES</t>
  </si>
  <si>
    <t>ADJUSTMENTS</t>
  </si>
  <si>
    <t>2018/19</t>
  </si>
  <si>
    <t>2019/20</t>
  </si>
  <si>
    <t>Construction SA</t>
  </si>
  <si>
    <t>Construction Trend</t>
  </si>
  <si>
    <t>2020/21</t>
  </si>
  <si>
    <t>2021/22</t>
  </si>
  <si>
    <t>Table 11: Summary of QGDP at current prices, BILLION SHILLINGS, 2016/17-2021/22</t>
  </si>
  <si>
    <t>Table 12: Summary of QGDP at current prices, percentage share, 2016/17-2021/22</t>
  </si>
  <si>
    <t>2022/23</t>
  </si>
  <si>
    <t>2023/24</t>
  </si>
  <si>
    <t>Updated:</t>
  </si>
  <si>
    <t>Accounts for</t>
  </si>
  <si>
    <t>GDP EXPENDITURE (Billions of Shillings)</t>
  </si>
  <si>
    <t>EXPENDITURE  Current prices</t>
  </si>
  <si>
    <t>Final Consumption Expenditure</t>
  </si>
  <si>
    <t xml:space="preserve">   General Government FCE</t>
  </si>
  <si>
    <t xml:space="preserve">   NPISH FCE</t>
  </si>
  <si>
    <t xml:space="preserve">   Household FCE</t>
  </si>
  <si>
    <t>Gross Fixed Capital Formation</t>
  </si>
  <si>
    <t xml:space="preserve">   Dwellings</t>
  </si>
  <si>
    <t xml:space="preserve">   Other Buildings</t>
  </si>
  <si>
    <t xml:space="preserve">   Other Structures</t>
  </si>
  <si>
    <t xml:space="preserve">   Transport Equipment</t>
  </si>
  <si>
    <t xml:space="preserve">   ICT Equipment</t>
  </si>
  <si>
    <t xml:space="preserve">   Other Machinery and Equipment</t>
  </si>
  <si>
    <t xml:space="preserve">   Other Asset Types</t>
  </si>
  <si>
    <t>Changes in Inventories</t>
  </si>
  <si>
    <t>Exports less Imports of Goods and Services</t>
  </si>
  <si>
    <t xml:space="preserve">   Exports</t>
  </si>
  <si>
    <t xml:space="preserve">       Goods</t>
  </si>
  <si>
    <t xml:space="preserve">       Services</t>
  </si>
  <si>
    <t xml:space="preserve">   Less Imports</t>
  </si>
  <si>
    <t>Statistical Discrepancy</t>
  </si>
  <si>
    <t>GDP at Market Prices</t>
  </si>
  <si>
    <t>QUARTERLY Percentage Shares</t>
  </si>
  <si>
    <t>2024/25</t>
  </si>
  <si>
    <t>Table 11: Summary of QGDP at current prices, BILLION SHILLINGS, 2016/17-2024/25</t>
  </si>
  <si>
    <t>Table 12: Summary of QGDP at current prices, percentage share, 2016/17-2024/25</t>
  </si>
  <si>
    <t>Table 13: ORIGINAL UNADJUSTED Value Added by activity at current prices, BILLION SHILLINGS, 2016/17-2024/25</t>
  </si>
  <si>
    <t>Table 14: ORIGINAL UNADJUSTED Value Added by activity at current prices, PERCENTAGE SHARE, 2016/17-2024/25</t>
  </si>
  <si>
    <t>Table 15: SEASONALLY ADJUSTED Value Added at current prices, BILLION SHILLINGS, 2016/17-2024/25</t>
  </si>
  <si>
    <t>Table 16: SEASONALLY ADJUSTED Value Added by activity at current prices, PERCENTAGE SHARE, 2016/17-2024/25</t>
  </si>
  <si>
    <t>Table 17: TREND-CYCLE Value Added by activity at current prices, BILLION SHILLINGS, 2016/17-2024/25</t>
  </si>
  <si>
    <t>Table 18: TREND-CYCLE Value Added by activity at current prices, PERCENTAGE SHARE, 2016/17-2024/25</t>
  </si>
  <si>
    <t xml:space="preserve">Construction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</si>
</sst>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_(* #,##0.0_);_(* \(#,##0.0\);_(* &quot;-&quot;??_);_(@_)"/>
    <numFmt numFmtId="167" formatCode="#,##0.0"/>
    <numFmt numFmtId="168" formatCode="_(* #,##0.0_);_(* \(#,##0.0\);_(* &quot;-&quot;?_);_(@_)"/>
    <numFmt numFmtId="169" formatCode="#,##0.0_);[Red]\(#,##0.0\)"/>
    <numFmt numFmtId="170" formatCode="0.0%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8"/>
      <color theme="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.5"/>
      <color theme="1"/>
      <name val="Arial"/>
      <family val="2"/>
    </font>
    <font>
      <b/>
      <sz val="8.5"/>
      <name val="Arial"/>
      <family val="2"/>
    </font>
    <font>
      <sz val="8.5"/>
      <color theme="1"/>
      <name val="Arial"/>
      <family val="2"/>
    </font>
    <font>
      <sz val="8.5"/>
      <name val="Arial"/>
      <family val="2"/>
    </font>
    <font>
      <i/>
      <sz val="8.5"/>
      <name val="Arial"/>
      <family val="2"/>
    </font>
    <font>
      <sz val="8"/>
      <name val="Calibri"/>
      <family val="2"/>
      <scheme val="minor"/>
    </font>
    <font>
      <b/>
      <sz val="9"/>
      <name val="Arial"/>
      <family val="2"/>
    </font>
    <font>
      <b/>
      <sz val="9"/>
      <color theme="3"/>
      <name val="Arial"/>
      <family val="2"/>
    </font>
    <font>
      <sz val="10"/>
      <name val="MS Sans Serif"/>
      <family val="2"/>
    </font>
    <font>
      <b/>
      <i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4" fillId="0" borderId="0"/>
    <xf numFmtId="40" fontId="20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152">
    <xf numFmtId="0" fontId="0" fillId="0" borderId="0" xfId="0"/>
    <xf numFmtId="164" fontId="3" fillId="0" borderId="0" xfId="0" applyNumberFormat="1" applyFont="1"/>
    <xf numFmtId="3" fontId="4" fillId="0" borderId="0" xfId="0" applyNumberFormat="1" applyFont="1" applyAlignment="1">
      <alignment wrapText="1"/>
    </xf>
    <xf numFmtId="3" fontId="4" fillId="0" borderId="0" xfId="0" applyNumberFormat="1" applyFont="1"/>
    <xf numFmtId="0" fontId="0" fillId="0" borderId="0" xfId="0" applyAlignment="1">
      <alignment horizontal="left" vertical="top" wrapText="1"/>
    </xf>
    <xf numFmtId="0" fontId="5" fillId="0" borderId="1" xfId="0" applyFont="1" applyBorder="1" applyAlignment="1">
      <alignment horizontal="right"/>
    </xf>
    <xf numFmtId="165" fontId="0" fillId="0" borderId="0" xfId="1" applyNumberFormat="1" applyFont="1"/>
    <xf numFmtId="165" fontId="2" fillId="0" borderId="0" xfId="0" applyNumberFormat="1" applyFont="1"/>
    <xf numFmtId="0" fontId="2" fillId="0" borderId="0" xfId="0" applyFont="1"/>
    <xf numFmtId="165" fontId="2" fillId="0" borderId="0" xfId="1" applyNumberFormat="1" applyFont="1"/>
    <xf numFmtId="166" fontId="2" fillId="0" borderId="0" xfId="0" applyNumberFormat="1" applyFont="1"/>
    <xf numFmtId="164" fontId="2" fillId="0" borderId="0" xfId="0" applyNumberFormat="1" applyFont="1"/>
    <xf numFmtId="164" fontId="0" fillId="0" borderId="0" xfId="1" applyNumberFormat="1" applyFont="1"/>
    <xf numFmtId="164" fontId="0" fillId="0" borderId="0" xfId="0" applyNumberFormat="1"/>
    <xf numFmtId="164" fontId="9" fillId="0" borderId="0" xfId="0" applyNumberFormat="1" applyFont="1"/>
    <xf numFmtId="164" fontId="16" fillId="0" borderId="0" xfId="0" applyNumberFormat="1" applyFont="1"/>
    <xf numFmtId="165" fontId="14" fillId="0" borderId="0" xfId="1" applyNumberFormat="1" applyFont="1" applyFill="1" applyBorder="1"/>
    <xf numFmtId="0" fontId="11" fillId="0" borderId="0" xfId="0" applyFont="1"/>
    <xf numFmtId="0" fontId="10" fillId="0" borderId="0" xfId="0" applyFont="1"/>
    <xf numFmtId="0" fontId="14" fillId="0" borderId="0" xfId="0" applyFont="1"/>
    <xf numFmtId="0" fontId="12" fillId="0" borderId="0" xfId="0" applyFont="1"/>
    <xf numFmtId="164" fontId="13" fillId="0" borderId="0" xfId="0" applyNumberFormat="1" applyFont="1"/>
    <xf numFmtId="165" fontId="12" fillId="0" borderId="0" xfId="1" applyNumberFormat="1" applyFont="1" applyFill="1" applyBorder="1"/>
    <xf numFmtId="164" fontId="15" fillId="0" borderId="0" xfId="0" applyNumberFormat="1" applyFont="1"/>
    <xf numFmtId="3" fontId="15" fillId="0" borderId="0" xfId="0" applyNumberFormat="1" applyFont="1"/>
    <xf numFmtId="3" fontId="15" fillId="0" borderId="1" xfId="0" applyNumberFormat="1" applyFont="1" applyBorder="1"/>
    <xf numFmtId="165" fontId="14" fillId="0" borderId="1" xfId="1" applyNumberFormat="1" applyFont="1" applyFill="1" applyBorder="1"/>
    <xf numFmtId="0" fontId="14" fillId="0" borderId="1" xfId="0" applyFont="1" applyBorder="1"/>
    <xf numFmtId="0" fontId="8" fillId="0" borderId="0" xfId="0" applyFont="1"/>
    <xf numFmtId="0" fontId="7" fillId="0" borderId="0" xfId="0" applyFont="1"/>
    <xf numFmtId="0" fontId="10" fillId="0" borderId="1" xfId="0" applyFont="1" applyBorder="1"/>
    <xf numFmtId="166" fontId="12" fillId="0" borderId="0" xfId="1" applyNumberFormat="1" applyFont="1" applyFill="1"/>
    <xf numFmtId="166" fontId="14" fillId="0" borderId="0" xfId="1" applyNumberFormat="1" applyFont="1" applyFill="1"/>
    <xf numFmtId="166" fontId="14" fillId="0" borderId="0" xfId="1" applyNumberFormat="1" applyFont="1" applyFill="1" applyBorder="1"/>
    <xf numFmtId="166" fontId="14" fillId="0" borderId="1" xfId="1" applyNumberFormat="1" applyFont="1" applyFill="1" applyBorder="1"/>
    <xf numFmtId="166" fontId="14" fillId="0" borderId="0" xfId="0" applyNumberFormat="1" applyFont="1"/>
    <xf numFmtId="168" fontId="12" fillId="0" borderId="0" xfId="0" applyNumberFormat="1" applyFont="1"/>
    <xf numFmtId="3" fontId="15" fillId="0" borderId="0" xfId="0" applyNumberFormat="1" applyFont="1" applyAlignment="1">
      <alignment wrapText="1"/>
    </xf>
    <xf numFmtId="0" fontId="14" fillId="0" borderId="0" xfId="0" applyFont="1" applyAlignment="1">
      <alignment horizontal="left" wrapText="1"/>
    </xf>
    <xf numFmtId="0" fontId="14" fillId="0" borderId="0" xfId="0" applyFont="1" applyAlignment="1">
      <alignment horizontal="left" vertical="top" wrapText="1"/>
    </xf>
    <xf numFmtId="165" fontId="7" fillId="0" borderId="0" xfId="1" applyNumberFormat="1" applyFont="1" applyFill="1"/>
    <xf numFmtId="165" fontId="12" fillId="0" borderId="0" xfId="0" applyNumberFormat="1" applyFont="1"/>
    <xf numFmtId="167" fontId="14" fillId="0" borderId="0" xfId="1" applyNumberFormat="1" applyFont="1" applyFill="1" applyBorder="1"/>
    <xf numFmtId="167" fontId="14" fillId="0" borderId="1" xfId="1" applyNumberFormat="1" applyFont="1" applyFill="1" applyBorder="1"/>
    <xf numFmtId="166" fontId="10" fillId="0" borderId="0" xfId="1" applyNumberFormat="1" applyFont="1" applyFill="1"/>
    <xf numFmtId="168" fontId="12" fillId="0" borderId="0" xfId="1" applyNumberFormat="1" applyFont="1" applyFill="1" applyBorder="1"/>
    <xf numFmtId="0" fontId="6" fillId="0" borderId="0" xfId="0" applyFont="1"/>
    <xf numFmtId="0" fontId="12" fillId="2" borderId="2" xfId="0" applyFont="1" applyFill="1" applyBorder="1"/>
    <xf numFmtId="0" fontId="12" fillId="2" borderId="3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right"/>
    </xf>
    <xf numFmtId="0" fontId="12" fillId="2" borderId="3" xfId="0" applyFont="1" applyFill="1" applyBorder="1" applyAlignment="1">
      <alignment horizontal="right"/>
    </xf>
    <xf numFmtId="0" fontId="14" fillId="2" borderId="0" xfId="0" applyFont="1" applyFill="1"/>
    <xf numFmtId="164" fontId="13" fillId="2" borderId="0" xfId="0" applyNumberFormat="1" applyFont="1" applyFill="1"/>
    <xf numFmtId="165" fontId="12" fillId="2" borderId="0" xfId="1" applyNumberFormat="1" applyFont="1" applyFill="1" applyBorder="1"/>
    <xf numFmtId="0" fontId="12" fillId="2" borderId="0" xfId="0" applyFont="1" applyFill="1"/>
    <xf numFmtId="165" fontId="14" fillId="2" borderId="0" xfId="1" applyNumberFormat="1" applyFont="1" applyFill="1" applyBorder="1"/>
    <xf numFmtId="166" fontId="12" fillId="2" borderId="0" xfId="1" applyNumberFormat="1" applyFont="1" applyFill="1" applyBorder="1"/>
    <xf numFmtId="166" fontId="14" fillId="2" borderId="0" xfId="1" applyNumberFormat="1" applyFont="1" applyFill="1" applyBorder="1"/>
    <xf numFmtId="167" fontId="14" fillId="2" borderId="0" xfId="1" applyNumberFormat="1" applyFont="1" applyFill="1" applyBorder="1"/>
    <xf numFmtId="0" fontId="12" fillId="2" borderId="0" xfId="0" applyFont="1" applyFill="1" applyAlignment="1">
      <alignment horizontal="right"/>
    </xf>
    <xf numFmtId="0" fontId="10" fillId="2" borderId="2" xfId="0" applyFont="1" applyFill="1" applyBorder="1"/>
    <xf numFmtId="0" fontId="18" fillId="2" borderId="3" xfId="0" applyFont="1" applyFill="1" applyBorder="1" applyAlignment="1">
      <alignment horizontal="right"/>
    </xf>
    <xf numFmtId="0" fontId="10" fillId="2" borderId="3" xfId="0" applyFont="1" applyFill="1" applyBorder="1" applyAlignment="1">
      <alignment horizontal="right"/>
    </xf>
    <xf numFmtId="165" fontId="10" fillId="0" borderId="0" xfId="1" applyNumberFormat="1" applyFont="1" applyFill="1" applyBorder="1"/>
    <xf numFmtId="165" fontId="11" fillId="0" borderId="0" xfId="1" applyNumberFormat="1" applyFont="1" applyFill="1" applyBorder="1"/>
    <xf numFmtId="165" fontId="11" fillId="0" borderId="1" xfId="1" applyNumberFormat="1" applyFont="1" applyFill="1" applyBorder="1"/>
    <xf numFmtId="166" fontId="11" fillId="0" borderId="0" xfId="1" applyNumberFormat="1" applyFont="1" applyFill="1"/>
    <xf numFmtId="166" fontId="11" fillId="0" borderId="0" xfId="1" applyNumberFormat="1" applyFont="1" applyFill="1" applyBorder="1"/>
    <xf numFmtId="166" fontId="11" fillId="0" borderId="1" xfId="1" applyNumberFormat="1" applyFont="1" applyFill="1" applyBorder="1"/>
    <xf numFmtId="166" fontId="11" fillId="0" borderId="0" xfId="0" applyNumberFormat="1" applyFont="1"/>
    <xf numFmtId="168" fontId="10" fillId="0" borderId="0" xfId="0" applyNumberFormat="1" applyFont="1"/>
    <xf numFmtId="166" fontId="10" fillId="2" borderId="0" xfId="1" applyNumberFormat="1" applyFont="1" applyFill="1" applyBorder="1"/>
    <xf numFmtId="165" fontId="11" fillId="2" borderId="0" xfId="1" applyNumberFormat="1" applyFont="1" applyFill="1" applyBorder="1"/>
    <xf numFmtId="165" fontId="10" fillId="0" borderId="0" xfId="0" applyNumberFormat="1" applyFont="1"/>
    <xf numFmtId="165" fontId="10" fillId="2" borderId="0" xfId="1" applyNumberFormat="1" applyFont="1" applyFill="1" applyBorder="1"/>
    <xf numFmtId="167" fontId="11" fillId="0" borderId="0" xfId="1" applyNumberFormat="1" applyFont="1" applyFill="1" applyBorder="1"/>
    <xf numFmtId="167" fontId="11" fillId="2" borderId="0" xfId="1" applyNumberFormat="1" applyFont="1" applyFill="1" applyBorder="1"/>
    <xf numFmtId="167" fontId="11" fillId="0" borderId="1" xfId="1" applyNumberFormat="1" applyFont="1" applyFill="1" applyBorder="1"/>
    <xf numFmtId="168" fontId="10" fillId="0" borderId="0" xfId="1" applyNumberFormat="1" applyFont="1" applyFill="1" applyBorder="1"/>
    <xf numFmtId="166" fontId="11" fillId="2" borderId="0" xfId="1" applyNumberFormat="1" applyFont="1" applyFill="1" applyBorder="1"/>
    <xf numFmtId="165" fontId="19" fillId="0" borderId="0" xfId="1" applyNumberFormat="1" applyFont="1" applyFill="1" applyBorder="1"/>
    <xf numFmtId="165" fontId="19" fillId="2" borderId="0" xfId="1" applyNumberFormat="1" applyFont="1" applyFill="1" applyBorder="1"/>
    <xf numFmtId="38" fontId="3" fillId="0" borderId="0" xfId="3" applyNumberFormat="1" applyFont="1" applyBorder="1" applyProtection="1"/>
    <xf numFmtId="169" fontId="4" fillId="0" borderId="3" xfId="3" applyNumberFormat="1" applyFont="1" applyBorder="1" applyProtection="1"/>
    <xf numFmtId="170" fontId="3" fillId="0" borderId="0" xfId="2" applyNumberFormat="1" applyFont="1"/>
    <xf numFmtId="40" fontId="4" fillId="0" borderId="0" xfId="3" applyFont="1" applyBorder="1" applyProtection="1"/>
    <xf numFmtId="164" fontId="4" fillId="0" borderId="0" xfId="0" applyNumberFormat="1" applyFont="1"/>
    <xf numFmtId="1" fontId="0" fillId="0" borderId="0" xfId="0" applyNumberFormat="1"/>
    <xf numFmtId="14" fontId="3" fillId="0" borderId="4" xfId="0" applyNumberFormat="1" applyFont="1" applyBorder="1"/>
    <xf numFmtId="14" fontId="3" fillId="0" borderId="5" xfId="0" applyNumberFormat="1" applyFont="1" applyBorder="1"/>
    <xf numFmtId="14" fontId="4" fillId="0" borderId="0" xfId="0" applyNumberFormat="1" applyFont="1"/>
    <xf numFmtId="164" fontId="3" fillId="0" borderId="6" xfId="0" applyNumberFormat="1" applyFont="1" applyBorder="1"/>
    <xf numFmtId="164" fontId="3" fillId="0" borderId="3" xfId="0" applyNumberFormat="1" applyFont="1" applyBorder="1"/>
    <xf numFmtId="17" fontId="18" fillId="0" borderId="3" xfId="0" applyNumberFormat="1" applyFont="1" applyBorder="1" applyAlignment="1">
      <alignment horizontal="center"/>
    </xf>
    <xf numFmtId="3" fontId="3" fillId="0" borderId="5" xfId="0" applyNumberFormat="1" applyFont="1" applyBorder="1"/>
    <xf numFmtId="3" fontId="3" fillId="0" borderId="5" xfId="0" applyNumberFormat="1" applyFont="1" applyBorder="1" applyAlignment="1">
      <alignment wrapText="1"/>
    </xf>
    <xf numFmtId="3" fontId="0" fillId="0" borderId="0" xfId="0" applyNumberFormat="1"/>
    <xf numFmtId="3" fontId="3" fillId="0" borderId="0" xfId="0" applyNumberFormat="1" applyFont="1"/>
    <xf numFmtId="3" fontId="3" fillId="0" borderId="0" xfId="0" applyNumberFormat="1" applyFont="1" applyAlignment="1">
      <alignment wrapText="1"/>
    </xf>
    <xf numFmtId="3" fontId="0" fillId="0" borderId="0" xfId="0" applyNumberFormat="1" applyAlignment="1">
      <alignment wrapText="1"/>
    </xf>
    <xf numFmtId="3" fontId="0" fillId="0" borderId="0" xfId="0" applyNumberFormat="1" applyAlignment="1">
      <alignment horizontal="left" wrapText="1"/>
    </xf>
    <xf numFmtId="3" fontId="21" fillId="0" borderId="0" xfId="0" applyNumberFormat="1" applyFont="1" applyAlignment="1">
      <alignment wrapText="1"/>
    </xf>
    <xf numFmtId="3" fontId="21" fillId="0" borderId="0" xfId="0" applyNumberFormat="1" applyFont="1"/>
    <xf numFmtId="3" fontId="4" fillId="0" borderId="3" xfId="0" applyNumberFormat="1" applyFont="1" applyBorder="1"/>
    <xf numFmtId="3" fontId="0" fillId="0" borderId="3" xfId="0" applyNumberFormat="1" applyBorder="1" applyAlignment="1">
      <alignment wrapText="1"/>
    </xf>
    <xf numFmtId="170" fontId="4" fillId="0" borderId="0" xfId="0" applyNumberFormat="1" applyFont="1"/>
    <xf numFmtId="170" fontId="3" fillId="0" borderId="0" xfId="0" applyNumberFormat="1" applyFont="1"/>
    <xf numFmtId="167" fontId="4" fillId="0" borderId="3" xfId="0" applyNumberFormat="1" applyFont="1" applyBorder="1"/>
    <xf numFmtId="167" fontId="4" fillId="0" borderId="0" xfId="0" applyNumberFormat="1" applyFont="1"/>
    <xf numFmtId="167" fontId="3" fillId="0" borderId="0" xfId="0" applyNumberFormat="1" applyFont="1"/>
    <xf numFmtId="14" fontId="3" fillId="0" borderId="0" xfId="0" applyNumberFormat="1" applyFont="1"/>
    <xf numFmtId="1" fontId="3" fillId="0" borderId="0" xfId="0" applyNumberFormat="1" applyFont="1" applyAlignment="1">
      <alignment horizontal="left"/>
    </xf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3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2" fillId="0" borderId="0" xfId="2" applyFont="1"/>
    <xf numFmtId="164" fontId="23" fillId="0" borderId="0" xfId="2" applyFont="1"/>
    <xf numFmtId="1" fontId="22" fillId="0" borderId="0" xfId="2" applyNumberFormat="1" applyFont="1"/>
    <xf numFmtId="14" fontId="23" fillId="0" borderId="4" xfId="2" applyNumberFormat="1" applyFont="1" applyBorder="1"/>
    <xf numFmtId="14" fontId="23" fillId="0" borderId="5" xfId="2" applyNumberFormat="1" applyFont="1" applyBorder="1"/>
    <xf numFmtId="14" fontId="22" fillId="0" borderId="0" xfId="2" applyNumberFormat="1" applyFont="1" applyAlignment="1">
      <alignment horizontal="center"/>
    </xf>
    <xf numFmtId="14" fontId="22" fillId="0" borderId="0" xfId="2" applyNumberFormat="1" applyFont="1"/>
    <xf numFmtId="164" fontId="23" fillId="0" borderId="6" xfId="2" applyFont="1" applyBorder="1"/>
    <xf numFmtId="164" fontId="23" fillId="0" borderId="3" xfId="2" applyFont="1" applyBorder="1"/>
    <xf numFmtId="17" fontId="10" fillId="0" borderId="3" xfId="2" applyNumberFormat="1" applyFont="1" applyBorder="1" applyAlignment="1">
      <alignment horizontal="center"/>
    </xf>
    <xf numFmtId="3" fontId="23" fillId="0" borderId="5" xfId="2" applyNumberFormat="1" applyFont="1" applyBorder="1"/>
    <xf numFmtId="3" fontId="23" fillId="0" borderId="5" xfId="2" applyNumberFormat="1" applyFont="1" applyBorder="1" applyAlignment="1">
      <alignment wrapText="1"/>
    </xf>
    <xf numFmtId="3" fontId="22" fillId="0" borderId="0" xfId="2" applyNumberFormat="1" applyFont="1"/>
    <xf numFmtId="3" fontId="23" fillId="0" borderId="0" xfId="2" applyNumberFormat="1" applyFont="1"/>
    <xf numFmtId="3" fontId="23" fillId="0" borderId="0" xfId="2" applyNumberFormat="1" applyFont="1" applyAlignment="1">
      <alignment wrapText="1"/>
    </xf>
    <xf numFmtId="38" fontId="23" fillId="0" borderId="0" xfId="3" applyNumberFormat="1" applyFont="1" applyBorder="1" applyProtection="1"/>
    <xf numFmtId="3" fontId="22" fillId="0" borderId="0" xfId="2" applyNumberFormat="1" applyFont="1" applyAlignment="1">
      <alignment wrapText="1"/>
    </xf>
    <xf numFmtId="38" fontId="22" fillId="0" borderId="0" xfId="3" applyNumberFormat="1" applyFont="1" applyBorder="1" applyProtection="1"/>
    <xf numFmtId="3" fontId="22" fillId="0" borderId="0" xfId="2" applyNumberFormat="1" applyFont="1" applyAlignment="1">
      <alignment horizontal="left" wrapText="1"/>
    </xf>
    <xf numFmtId="3" fontId="24" fillId="0" borderId="0" xfId="2" applyNumberFormat="1" applyFont="1" applyAlignment="1">
      <alignment wrapText="1"/>
    </xf>
    <xf numFmtId="3" fontId="24" fillId="0" borderId="0" xfId="2" applyNumberFormat="1" applyFont="1"/>
    <xf numFmtId="38" fontId="24" fillId="0" borderId="0" xfId="3" applyNumberFormat="1" applyFont="1" applyBorder="1" applyProtection="1"/>
    <xf numFmtId="3" fontId="22" fillId="0" borderId="3" xfId="2" applyNumberFormat="1" applyFont="1" applyBorder="1"/>
    <xf numFmtId="3" fontId="22" fillId="0" borderId="3" xfId="2" applyNumberFormat="1" applyFont="1" applyBorder="1" applyAlignment="1">
      <alignment wrapText="1"/>
    </xf>
    <xf numFmtId="169" fontId="22" fillId="0" borderId="3" xfId="3" applyNumberFormat="1" applyFont="1" applyBorder="1" applyProtection="1"/>
    <xf numFmtId="3" fontId="22" fillId="0" borderId="0" xfId="2" applyNumberFormat="1" applyFont="1" applyAlignment="1">
      <alignment horizontal="center"/>
    </xf>
    <xf numFmtId="170" fontId="22" fillId="0" borderId="0" xfId="2" applyNumberFormat="1" applyFont="1"/>
    <xf numFmtId="170" fontId="23" fillId="0" borderId="0" xfId="2" applyNumberFormat="1" applyFont="1"/>
    <xf numFmtId="40" fontId="22" fillId="0" borderId="0" xfId="3" applyFont="1" applyBorder="1" applyProtection="1"/>
    <xf numFmtId="167" fontId="22" fillId="0" borderId="3" xfId="2" applyNumberFormat="1" applyFont="1" applyBorder="1"/>
    <xf numFmtId="167" fontId="22" fillId="0" borderId="0" xfId="2" applyNumberFormat="1" applyFont="1"/>
    <xf numFmtId="167" fontId="23" fillId="0" borderId="0" xfId="2" applyNumberFormat="1" applyFont="1"/>
    <xf numFmtId="14" fontId="23" fillId="0" borderId="0" xfId="2" applyNumberFormat="1" applyFont="1"/>
    <xf numFmtId="1" fontId="23" fillId="0" borderId="0" xfId="2" applyNumberFormat="1" applyFont="1" applyAlignment="1">
      <alignment horizontal="left"/>
    </xf>
  </cellXfs>
  <cellStyles count="5">
    <cellStyle name="Comma" xfId="1" builtinId="3"/>
    <cellStyle name="Comma 2" xfId="3" xr:uid="{00000000-0005-0000-0000-000001000000}"/>
    <cellStyle name="Normal" xfId="0" builtinId="0"/>
    <cellStyle name="Normal 2" xfId="2" xr:uid="{00000000-0005-0000-0000-000003000000}"/>
    <cellStyle name="Percent 2" xfId="4" xr:uid="{00000000-0005-0000-0000-000004000000}"/>
  </cellStyles>
  <dxfs count="1">
    <dxf>
      <font>
        <color theme="1"/>
      </font>
    </dxf>
  </dxfs>
  <tableStyles count="0" defaultTableStyle="TableStyleMedium9" defaultPivotStyle="PivotStyleLight16"/>
  <colors>
    <mruColors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ational%20Accounts\QGDP%20Q12023_24\Serena_LwezaAAA%20QNA%20Workshop%20Useful%20files\Seasonal%20Adjustment%20Tool%20V8.1%20CP%20(batch%20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FullResults"/>
      <sheetName val="Trend"/>
      <sheetName val="IndResults"/>
      <sheetName val="IndData"/>
      <sheetName val="X12Metafile"/>
      <sheetName val="X12Spec"/>
      <sheetName val="X12Results"/>
      <sheetName val="X12ResultsE18"/>
      <sheetName val="X12ForecastsOriginal"/>
      <sheetName val="X12ForecastsCalendarAdj"/>
      <sheetName val="X12ForecastsSAOnly"/>
      <sheetName val="X12ForecastsARIMA"/>
      <sheetName val="X12ForecastsSA"/>
      <sheetName val="X12ForecastsTrend"/>
      <sheetName val="X12ForecastsTC"/>
      <sheetName val="X12ForecastsFactors"/>
      <sheetName val="X12ForecastsIrregulars"/>
      <sheetName val="X12OriginalInput"/>
      <sheetName val="RawForecast"/>
      <sheetName val="CalcResults"/>
      <sheetName val="Lookups"/>
    </sheetNames>
    <sheetDataSet>
      <sheetData sheetId="0"/>
      <sheetData sheetId="1"/>
      <sheetData sheetId="2"/>
      <sheetData sheetId="3"/>
      <sheetData sheetId="4">
        <row r="1">
          <cell r="C1" t="str">
            <v xml:space="preserve">Enter below series to be seaonally adjusted </v>
          </cell>
          <cell r="F1">
            <v>0</v>
          </cell>
          <cell r="K1">
            <v>0</v>
          </cell>
          <cell r="L1">
            <v>0</v>
          </cell>
          <cell r="M1">
            <v>0</v>
          </cell>
        </row>
        <row r="2">
          <cell r="K2">
            <v>0</v>
          </cell>
          <cell r="L2">
            <v>0</v>
          </cell>
          <cell r="M2">
            <v>0</v>
          </cell>
        </row>
        <row r="3">
          <cell r="C3" t="str">
            <v>Period</v>
          </cell>
          <cell r="F3" t="str">
            <v>LIVESTOCK</v>
          </cell>
          <cell r="K3" t="str">
            <v>MANUFACTURING</v>
          </cell>
          <cell r="L3" t="str">
            <v>ELECTRICITY</v>
          </cell>
          <cell r="M3" t="str">
            <v>WATER</v>
          </cell>
          <cell r="Q3" t="str">
            <v>ACCOMODATION &amp; FOOD SVCS</v>
          </cell>
          <cell r="R3" t="str">
            <v>INFORMATION &amp; COMMUNICATION SVCS</v>
          </cell>
          <cell r="S3" t="str">
            <v>FINANCIAL &amp; INSURANCE SVCS</v>
          </cell>
          <cell r="T3" t="str">
            <v>REAL ESTATE</v>
          </cell>
          <cell r="V3" t="str">
            <v>ADMINISTRATIVE &amp; SUPPROT SVCS</v>
          </cell>
          <cell r="W3" t="str">
            <v>PUBLIC ADMIN</v>
          </cell>
          <cell r="X3" t="str">
            <v>EDUCATION</v>
          </cell>
          <cell r="Y3" t="str">
            <v>HEALTH</v>
          </cell>
          <cell r="Z3" t="str">
            <v>ARTS, ENTER &amp; CREATIVE</v>
          </cell>
          <cell r="AA3" t="str">
            <v>OTHER SERVICES</v>
          </cell>
        </row>
        <row r="4">
          <cell r="C4" t="str">
            <v>2008Q1</v>
          </cell>
          <cell r="F4">
            <v>0</v>
          </cell>
          <cell r="K4">
            <v>0</v>
          </cell>
          <cell r="L4">
            <v>0</v>
          </cell>
          <cell r="M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</row>
        <row r="5">
          <cell r="C5" t="str">
            <v>2008Q2</v>
          </cell>
          <cell r="F5">
            <v>0</v>
          </cell>
          <cell r="K5">
            <v>0</v>
          </cell>
          <cell r="L5">
            <v>0</v>
          </cell>
          <cell r="M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</row>
        <row r="6">
          <cell r="C6" t="str">
            <v>2008Q3</v>
          </cell>
          <cell r="F6">
            <v>342.82529199109939</v>
          </cell>
          <cell r="K6">
            <v>752.41547388041147</v>
          </cell>
          <cell r="L6">
            <v>75.327796539888496</v>
          </cell>
          <cell r="M6">
            <v>159.83270578582452</v>
          </cell>
          <cell r="Q6">
            <v>177.66202469987914</v>
          </cell>
          <cell r="R6">
            <v>426.20711156149656</v>
          </cell>
          <cell r="S6">
            <v>173.30698809315035</v>
          </cell>
          <cell r="T6">
            <v>351.23723421560982</v>
          </cell>
          <cell r="V6">
            <v>117.30516815591717</v>
          </cell>
          <cell r="W6">
            <v>228.2401466169394</v>
          </cell>
          <cell r="X6">
            <v>427.35886038289578</v>
          </cell>
          <cell r="Y6">
            <v>276.52675107061873</v>
          </cell>
          <cell r="Z6">
            <v>27.281618279555811</v>
          </cell>
          <cell r="AA6">
            <v>80.428160124145421</v>
          </cell>
        </row>
        <row r="7">
          <cell r="C7" t="str">
            <v>2008Q4</v>
          </cell>
          <cell r="F7">
            <v>390.96987687706252</v>
          </cell>
          <cell r="K7">
            <v>822.91804340787758</v>
          </cell>
          <cell r="L7">
            <v>78.585952385041466</v>
          </cell>
          <cell r="M7">
            <v>161.81854975890309</v>
          </cell>
          <cell r="Q7">
            <v>148.49616991801915</v>
          </cell>
          <cell r="R7">
            <v>478.71965334974772</v>
          </cell>
          <cell r="S7">
            <v>203.94879894886557</v>
          </cell>
          <cell r="T7">
            <v>355.87864298430134</v>
          </cell>
          <cell r="V7">
            <v>121.86651038631005</v>
          </cell>
          <cell r="W7">
            <v>241.42887583057151</v>
          </cell>
          <cell r="X7">
            <v>446.46905596545025</v>
          </cell>
          <cell r="Y7">
            <v>280.30311158447995</v>
          </cell>
          <cell r="Z7">
            <v>25.574674096850924</v>
          </cell>
          <cell r="AA7">
            <v>82.394324124943566</v>
          </cell>
        </row>
        <row r="8">
          <cell r="C8" t="str">
            <v>2009Q1</v>
          </cell>
          <cell r="F8">
            <v>453.89294338518329</v>
          </cell>
          <cell r="K8">
            <v>798.91965881145131</v>
          </cell>
          <cell r="L8">
            <v>84.667780427776478</v>
          </cell>
          <cell r="M8">
            <v>164.2317516968977</v>
          </cell>
          <cell r="Q8">
            <v>140.0200279822615</v>
          </cell>
          <cell r="R8">
            <v>523.58677063324774</v>
          </cell>
          <cell r="S8">
            <v>213.58199566443912</v>
          </cell>
          <cell r="T8">
            <v>357.47508187112589</v>
          </cell>
          <cell r="V8">
            <v>123.43591256028597</v>
          </cell>
          <cell r="W8">
            <v>240.33917451980207</v>
          </cell>
          <cell r="X8">
            <v>460.82193650020628</v>
          </cell>
          <cell r="Y8">
            <v>281.03069187159537</v>
          </cell>
          <cell r="Z8">
            <v>22.638937241445866</v>
          </cell>
          <cell r="AA8">
            <v>83.572064259439983</v>
          </cell>
        </row>
        <row r="9">
          <cell r="C9" t="str">
            <v>2009Q2</v>
          </cell>
          <cell r="F9">
            <v>450.23822290134615</v>
          </cell>
          <cell r="K9">
            <v>806.08753997135489</v>
          </cell>
          <cell r="L9">
            <v>87.677184351071972</v>
          </cell>
          <cell r="M9">
            <v>166.52134845499756</v>
          </cell>
          <cell r="Q9">
            <v>168.45740422852867</v>
          </cell>
          <cell r="R9">
            <v>558.89558552334279</v>
          </cell>
          <cell r="S9">
            <v>222.48640568062768</v>
          </cell>
          <cell r="T9">
            <v>372.08328710410086</v>
          </cell>
          <cell r="V9">
            <v>145.48882056739018</v>
          </cell>
          <cell r="W9">
            <v>242.22947661392575</v>
          </cell>
          <cell r="X9">
            <v>477.2926393696867</v>
          </cell>
          <cell r="Y9">
            <v>293.47325954231871</v>
          </cell>
          <cell r="Z9">
            <v>27.46667565772028</v>
          </cell>
          <cell r="AA9">
            <v>84.538668123041489</v>
          </cell>
        </row>
        <row r="10">
          <cell r="C10" t="str">
            <v>2009Q3</v>
          </cell>
          <cell r="F10">
            <v>476.64962188956321</v>
          </cell>
          <cell r="K10">
            <v>803.35796048870498</v>
          </cell>
          <cell r="L10">
            <v>90.727950774238025</v>
          </cell>
          <cell r="M10">
            <v>187.92747118178386</v>
          </cell>
          <cell r="Q10">
            <v>227.36625267847214</v>
          </cell>
          <cell r="R10">
            <v>510.07869955720827</v>
          </cell>
          <cell r="S10">
            <v>223.23991761121059</v>
          </cell>
          <cell r="T10">
            <v>518.5370993034918</v>
          </cell>
          <cell r="V10">
            <v>152.71725681026521</v>
          </cell>
          <cell r="W10">
            <v>291.4395359190811</v>
          </cell>
          <cell r="X10">
            <v>474.18970255901451</v>
          </cell>
          <cell r="Y10">
            <v>300.91330337829601</v>
          </cell>
          <cell r="Z10">
            <v>28.670010792801719</v>
          </cell>
          <cell r="AA10">
            <v>92.290581206247992</v>
          </cell>
        </row>
        <row r="11">
          <cell r="C11" t="str">
            <v>2009Q4</v>
          </cell>
          <cell r="F11">
            <v>459.93276013743554</v>
          </cell>
          <cell r="K11">
            <v>837.95962436742536</v>
          </cell>
          <cell r="L11">
            <v>89.519083255951855</v>
          </cell>
          <cell r="M11">
            <v>190.36471656488655</v>
          </cell>
          <cell r="Q11">
            <v>234.12342262883971</v>
          </cell>
          <cell r="R11">
            <v>491.15210169836035</v>
          </cell>
          <cell r="S11">
            <v>221.32173056184945</v>
          </cell>
          <cell r="T11">
            <v>540.03469559739995</v>
          </cell>
          <cell r="V11">
            <v>154.31279805246425</v>
          </cell>
          <cell r="W11">
            <v>287.62776728589677</v>
          </cell>
          <cell r="X11">
            <v>491.35528793536753</v>
          </cell>
          <cell r="Y11">
            <v>305.08827930239482</v>
          </cell>
          <cell r="Z11">
            <v>29.186034724396436</v>
          </cell>
          <cell r="AA11">
            <v>108.51629101179066</v>
          </cell>
        </row>
        <row r="12">
          <cell r="C12" t="str">
            <v>2010Q1</v>
          </cell>
          <cell r="F12">
            <v>467.27899808519919</v>
          </cell>
          <cell r="K12">
            <v>926.59922308066996</v>
          </cell>
          <cell r="L12">
            <v>83.003098186429924</v>
          </cell>
          <cell r="M12">
            <v>193.83412487923536</v>
          </cell>
          <cell r="Q12">
            <v>225.27988121780697</v>
          </cell>
          <cell r="R12">
            <v>590.63157715392538</v>
          </cell>
          <cell r="S12">
            <v>240.19764227431475</v>
          </cell>
          <cell r="T12">
            <v>559.86086251635948</v>
          </cell>
          <cell r="V12">
            <v>148.52180072567356</v>
          </cell>
          <cell r="W12">
            <v>301.26355723580713</v>
          </cell>
          <cell r="X12">
            <v>523.87017899550733</v>
          </cell>
          <cell r="Y12">
            <v>307.71506217413605</v>
          </cell>
          <cell r="Z12">
            <v>34.779919248479402</v>
          </cell>
          <cell r="AA12">
            <v>100.72571044598443</v>
          </cell>
        </row>
        <row r="13">
          <cell r="C13" t="str">
            <v>2010Q2</v>
          </cell>
          <cell r="F13">
            <v>453.38731933235647</v>
          </cell>
          <cell r="K13">
            <v>913.57510540887586</v>
          </cell>
          <cell r="L13">
            <v>86.103270493089141</v>
          </cell>
          <cell r="M13">
            <v>196.89649493454729</v>
          </cell>
          <cell r="Q13">
            <v>247.25496217531986</v>
          </cell>
          <cell r="R13">
            <v>673.37233239808518</v>
          </cell>
          <cell r="S13">
            <v>255.21404806783806</v>
          </cell>
          <cell r="T13">
            <v>576.05808744929436</v>
          </cell>
          <cell r="V13">
            <v>174.4658709630923</v>
          </cell>
          <cell r="W13">
            <v>320.21599950204387</v>
          </cell>
          <cell r="X13">
            <v>541.10470670799953</v>
          </cell>
          <cell r="Y13">
            <v>316.94332059497657</v>
          </cell>
          <cell r="Z13">
            <v>31.032118794561455</v>
          </cell>
          <cell r="AA13">
            <v>99.92619159393368</v>
          </cell>
        </row>
        <row r="14">
          <cell r="C14" t="str">
            <v>2010Q3</v>
          </cell>
          <cell r="F14">
            <v>487.57911826874869</v>
          </cell>
          <cell r="K14">
            <v>1048.5415869605613</v>
          </cell>
          <cell r="L14">
            <v>87.639278038032643</v>
          </cell>
          <cell r="M14">
            <v>206.27691916163374</v>
          </cell>
          <cell r="Q14">
            <v>289.89785041198581</v>
          </cell>
          <cell r="R14">
            <v>746.90982469702976</v>
          </cell>
          <cell r="S14">
            <v>271.98269639712629</v>
          </cell>
          <cell r="T14">
            <v>440.94393191760565</v>
          </cell>
          <cell r="V14">
            <v>217.26888392449317</v>
          </cell>
          <cell r="W14">
            <v>379.24509001048926</v>
          </cell>
          <cell r="X14">
            <v>566.59302592757365</v>
          </cell>
          <cell r="Y14">
            <v>327.0611546576842</v>
          </cell>
          <cell r="Z14">
            <v>33.7368708910668</v>
          </cell>
          <cell r="AA14">
            <v>101.91197922582997</v>
          </cell>
        </row>
        <row r="15">
          <cell r="C15" t="str">
            <v>2010Q4</v>
          </cell>
          <cell r="F15">
            <v>486.20640963318135</v>
          </cell>
          <cell r="K15">
            <v>1177.9000848634369</v>
          </cell>
          <cell r="L15">
            <v>89.260742104439672</v>
          </cell>
          <cell r="M15">
            <v>208.54774273263394</v>
          </cell>
          <cell r="Q15">
            <v>274.58929202619186</v>
          </cell>
          <cell r="R15">
            <v>392.11113413138389</v>
          </cell>
          <cell r="S15">
            <v>284.64963319700831</v>
          </cell>
          <cell r="T15">
            <v>451.26555902522347</v>
          </cell>
          <cell r="V15">
            <v>214.36636071235762</v>
          </cell>
          <cell r="W15">
            <v>379.50836524312524</v>
          </cell>
          <cell r="X15">
            <v>572.77569660677636</v>
          </cell>
          <cell r="Y15">
            <v>336.92522770403713</v>
          </cell>
          <cell r="Z15">
            <v>32.239069507092474</v>
          </cell>
          <cell r="AA15">
            <v>108.76792737232185</v>
          </cell>
        </row>
        <row r="16">
          <cell r="C16" t="str">
            <v>2011Q1</v>
          </cell>
          <cell r="F16">
            <v>510.94121670511834</v>
          </cell>
          <cell r="K16">
            <v>1278.7660642286191</v>
          </cell>
          <cell r="L16">
            <v>90.78827817844811</v>
          </cell>
          <cell r="M16">
            <v>210.90214214842496</v>
          </cell>
          <cell r="Q16">
            <v>305.53061665006385</v>
          </cell>
          <cell r="R16">
            <v>336.79735031067673</v>
          </cell>
          <cell r="S16">
            <v>285.70552747211616</v>
          </cell>
          <cell r="T16">
            <v>461.18766027483355</v>
          </cell>
          <cell r="V16">
            <v>214.37784916960121</v>
          </cell>
          <cell r="W16">
            <v>381.19684919287641</v>
          </cell>
          <cell r="X16">
            <v>600.10775261729009</v>
          </cell>
          <cell r="Y16">
            <v>344.43834834273389</v>
          </cell>
          <cell r="Z16">
            <v>35.777739498564927</v>
          </cell>
          <cell r="AA16">
            <v>112.18762345560144</v>
          </cell>
        </row>
        <row r="17">
          <cell r="C17" t="str">
            <v>2011Q2</v>
          </cell>
          <cell r="F17">
            <v>495.95921745071462</v>
          </cell>
          <cell r="K17">
            <v>1309.460868148675</v>
          </cell>
          <cell r="L17">
            <v>90.068563419402238</v>
          </cell>
          <cell r="M17">
            <v>213.60917376612073</v>
          </cell>
          <cell r="Q17">
            <v>333.77437113537098</v>
          </cell>
          <cell r="R17">
            <v>299.47552538799579</v>
          </cell>
          <cell r="S17">
            <v>357.55591434663455</v>
          </cell>
          <cell r="T17">
            <v>477.8029047967114</v>
          </cell>
          <cell r="V17">
            <v>234.14019996095521</v>
          </cell>
          <cell r="W17">
            <v>388.85023208993056</v>
          </cell>
          <cell r="X17">
            <v>619.40271758726306</v>
          </cell>
          <cell r="Y17">
            <v>346.73692971948589</v>
          </cell>
          <cell r="Z17">
            <v>35.383740660982092</v>
          </cell>
          <cell r="AA17">
            <v>118.41498778881891</v>
          </cell>
        </row>
        <row r="18">
          <cell r="C18" t="str">
            <v>2011Q3</v>
          </cell>
          <cell r="F18">
            <v>565.00977852217375</v>
          </cell>
          <cell r="K18">
            <v>1673.1499000558911</v>
          </cell>
          <cell r="L18">
            <v>87.208038572256456</v>
          </cell>
          <cell r="M18">
            <v>224.10785103209423</v>
          </cell>
          <cell r="Q18">
            <v>380.90580840342392</v>
          </cell>
          <cell r="R18">
            <v>340.10323069592192</v>
          </cell>
          <cell r="S18">
            <v>377.50352467339144</v>
          </cell>
          <cell r="T18">
            <v>490.67411778311651</v>
          </cell>
          <cell r="V18">
            <v>233.34742646612935</v>
          </cell>
          <cell r="W18">
            <v>410.61063139030011</v>
          </cell>
          <cell r="X18">
            <v>646.58713430134731</v>
          </cell>
          <cell r="Y18">
            <v>351.82130587459596</v>
          </cell>
          <cell r="Z18">
            <v>45.354301675136753</v>
          </cell>
          <cell r="AA18">
            <v>137.81267199198606</v>
          </cell>
        </row>
        <row r="19">
          <cell r="C19" t="str">
            <v>2011Q4</v>
          </cell>
          <cell r="F19">
            <v>687.45207364942883</v>
          </cell>
          <cell r="K19">
            <v>1655.8821305206691</v>
          </cell>
          <cell r="L19">
            <v>82.943577353083597</v>
          </cell>
          <cell r="M19">
            <v>225.83729555338229</v>
          </cell>
          <cell r="Q19">
            <v>352.4747857623334</v>
          </cell>
          <cell r="R19">
            <v>401.29233805005759</v>
          </cell>
          <cell r="S19">
            <v>397.0644072994653</v>
          </cell>
          <cell r="T19">
            <v>516.13095431065176</v>
          </cell>
          <cell r="V19">
            <v>232.80328672442008</v>
          </cell>
          <cell r="W19">
            <v>445.08859753419915</v>
          </cell>
          <cell r="X19">
            <v>647.82164085292231</v>
          </cell>
          <cell r="Y19">
            <v>348.48980793765742</v>
          </cell>
          <cell r="Z19">
            <v>44.576845367094251</v>
          </cell>
          <cell r="AA19">
            <v>148.6662356185989</v>
          </cell>
        </row>
        <row r="20">
          <cell r="C20" t="str">
            <v>2012Q1</v>
          </cell>
          <cell r="F20">
            <v>724.98760593428653</v>
          </cell>
          <cell r="K20">
            <v>1514.823296488433</v>
          </cell>
          <cell r="L20">
            <v>146.53813525267444</v>
          </cell>
          <cell r="M20">
            <v>248.87346771540541</v>
          </cell>
          <cell r="Q20">
            <v>363.26107507649243</v>
          </cell>
          <cell r="R20">
            <v>417.90177956094089</v>
          </cell>
          <cell r="S20">
            <v>422.29140331310293</v>
          </cell>
          <cell r="T20">
            <v>538.19876445995362</v>
          </cell>
          <cell r="V20">
            <v>248.59206913629691</v>
          </cell>
          <cell r="W20">
            <v>434.99997146375449</v>
          </cell>
          <cell r="X20">
            <v>708.90685859457585</v>
          </cell>
          <cell r="Y20">
            <v>381.32963995209445</v>
          </cell>
          <cell r="Z20">
            <v>45.912825025567102</v>
          </cell>
          <cell r="AA20">
            <v>156.93433415741501</v>
          </cell>
        </row>
        <row r="21">
          <cell r="C21" t="str">
            <v>2012Q2</v>
          </cell>
          <cell r="F21">
            <v>725.20658189978394</v>
          </cell>
          <cell r="K21">
            <v>1628.8495195271719</v>
          </cell>
          <cell r="L21">
            <v>146.28504303099044</v>
          </cell>
          <cell r="M21">
            <v>218.51774250574741</v>
          </cell>
          <cell r="Q21">
            <v>392.84694961263915</v>
          </cell>
          <cell r="R21">
            <v>413.56327074356045</v>
          </cell>
          <cell r="S21">
            <v>421.78045372096096</v>
          </cell>
          <cell r="T21">
            <v>561.40489307687699</v>
          </cell>
          <cell r="V21">
            <v>268.89176758284128</v>
          </cell>
          <cell r="W21">
            <v>454.60520777732626</v>
          </cell>
          <cell r="X21">
            <v>766.05849940520238</v>
          </cell>
          <cell r="Y21">
            <v>412.17110964949848</v>
          </cell>
          <cell r="Z21">
            <v>37.310105426504947</v>
          </cell>
          <cell r="AA21">
            <v>160.10185890391423</v>
          </cell>
        </row>
        <row r="22">
          <cell r="C22" t="str">
            <v>2012Q3</v>
          </cell>
          <cell r="F22">
            <v>723.97895259524296</v>
          </cell>
          <cell r="K22">
            <v>1485.3868219696042</v>
          </cell>
          <cell r="L22">
            <v>148.00725181970472</v>
          </cell>
          <cell r="M22">
            <v>267.804374570172</v>
          </cell>
          <cell r="Q22">
            <v>462.27691015813923</v>
          </cell>
          <cell r="R22">
            <v>432.01664442993638</v>
          </cell>
          <cell r="S22">
            <v>415.18082907165427</v>
          </cell>
          <cell r="T22">
            <v>587.07758404270703</v>
          </cell>
          <cell r="V22">
            <v>236.11156911387818</v>
          </cell>
          <cell r="W22">
            <v>451.33491505205683</v>
          </cell>
          <cell r="X22">
            <v>830.40003090143466</v>
          </cell>
          <cell r="Y22">
            <v>439.18923071333779</v>
          </cell>
          <cell r="Z22">
            <v>41.490806326251182</v>
          </cell>
          <cell r="AA22">
            <v>167.65100217626596</v>
          </cell>
        </row>
        <row r="23">
          <cell r="C23" t="str">
            <v>2012Q4</v>
          </cell>
          <cell r="F23">
            <v>739.61799142340419</v>
          </cell>
          <cell r="K23">
            <v>1596.6697306998265</v>
          </cell>
          <cell r="L23">
            <v>147.43204679107262</v>
          </cell>
          <cell r="M23">
            <v>255.45796434375205</v>
          </cell>
          <cell r="Q23">
            <v>397.01240472471812</v>
          </cell>
          <cell r="R23">
            <v>498.87292177959694</v>
          </cell>
          <cell r="S23">
            <v>420.90438127836711</v>
          </cell>
          <cell r="T23">
            <v>601.1087028668702</v>
          </cell>
          <cell r="V23">
            <v>225.24892989771357</v>
          </cell>
          <cell r="W23">
            <v>456.74148349643605</v>
          </cell>
          <cell r="X23">
            <v>858.64666201697571</v>
          </cell>
          <cell r="Y23">
            <v>466.78235373603411</v>
          </cell>
          <cell r="Z23">
            <v>48.478130828113152</v>
          </cell>
          <cell r="AA23">
            <v>176.6261867893318</v>
          </cell>
        </row>
        <row r="24">
          <cell r="C24" t="str">
            <v>2013Q1</v>
          </cell>
          <cell r="F24">
            <v>750.57859780241586</v>
          </cell>
          <cell r="K24">
            <v>1603.4053769212867</v>
          </cell>
          <cell r="L24">
            <v>141.56082827588253</v>
          </cell>
          <cell r="M24">
            <v>228.43200060783849</v>
          </cell>
          <cell r="Q24">
            <v>451.76691249900426</v>
          </cell>
          <cell r="R24">
            <v>492.7837333910187</v>
          </cell>
          <cell r="S24">
            <v>440.51403850743742</v>
          </cell>
          <cell r="T24">
            <v>637.88700458343203</v>
          </cell>
          <cell r="V24">
            <v>256.8962848018835</v>
          </cell>
          <cell r="W24">
            <v>475.38560204719238</v>
          </cell>
          <cell r="X24">
            <v>865.99723230105883</v>
          </cell>
          <cell r="Y24">
            <v>492.24514836303888</v>
          </cell>
          <cell r="Z24">
            <v>48.356997806961978</v>
          </cell>
          <cell r="AA24">
            <v>180.47805661025208</v>
          </cell>
        </row>
        <row r="25">
          <cell r="C25" t="str">
            <v>2013Q2</v>
          </cell>
          <cell r="F25">
            <v>753.74640817495913</v>
          </cell>
          <cell r="K25">
            <v>1714.2725109353553</v>
          </cell>
          <cell r="L25">
            <v>146.92799905434336</v>
          </cell>
          <cell r="M25">
            <v>231.04119437682164</v>
          </cell>
          <cell r="Q25">
            <v>470.34133211531707</v>
          </cell>
          <cell r="R25">
            <v>510.84467885249529</v>
          </cell>
          <cell r="S25">
            <v>417.50477022368159</v>
          </cell>
          <cell r="T25">
            <v>672.56622367163823</v>
          </cell>
          <cell r="V25">
            <v>229.17252739252947</v>
          </cell>
          <cell r="W25">
            <v>482.48058118115938</v>
          </cell>
          <cell r="X25">
            <v>880.6485931574357</v>
          </cell>
          <cell r="Y25">
            <v>511.50021969717488</v>
          </cell>
          <cell r="Z25">
            <v>45.886100975906096</v>
          </cell>
          <cell r="AA25">
            <v>186.26462190149047</v>
          </cell>
        </row>
        <row r="26">
          <cell r="C26" t="str">
            <v>2013Q3</v>
          </cell>
          <cell r="F26">
            <v>789.20195662897402</v>
          </cell>
          <cell r="K26">
            <v>1572.6672504815917</v>
          </cell>
          <cell r="L26">
            <v>148.23561478249383</v>
          </cell>
          <cell r="M26">
            <v>283.87720125294481</v>
          </cell>
          <cell r="Q26">
            <v>544.30226016417657</v>
          </cell>
          <cell r="R26">
            <v>543.53323109951043</v>
          </cell>
          <cell r="S26">
            <v>454.51888085048665</v>
          </cell>
          <cell r="T26">
            <v>687.13454521509789</v>
          </cell>
          <cell r="V26">
            <v>312.10442207967304</v>
          </cell>
          <cell r="W26">
            <v>410.45505433108286</v>
          </cell>
          <cell r="X26">
            <v>942.11227589483951</v>
          </cell>
          <cell r="Y26">
            <v>517.98970863017735</v>
          </cell>
          <cell r="Z26">
            <v>53.267323690708089</v>
          </cell>
          <cell r="AA26">
            <v>189.58902372832165</v>
          </cell>
        </row>
        <row r="27">
          <cell r="C27" t="str">
            <v>2013Q4</v>
          </cell>
          <cell r="F27">
            <v>731.55447001092875</v>
          </cell>
          <cell r="K27">
            <v>1615.2994151393477</v>
          </cell>
          <cell r="L27">
            <v>146.23710231297838</v>
          </cell>
          <cell r="M27">
            <v>287.38168561082432</v>
          </cell>
          <cell r="Q27">
            <v>490.77048070759366</v>
          </cell>
          <cell r="R27">
            <v>558.53527437814728</v>
          </cell>
          <cell r="S27">
            <v>456.00796884349131</v>
          </cell>
          <cell r="T27">
            <v>702.02950731217243</v>
          </cell>
          <cell r="V27">
            <v>177.33917443812012</v>
          </cell>
          <cell r="W27">
            <v>425.04674084905969</v>
          </cell>
          <cell r="X27">
            <v>969.42185566206706</v>
          </cell>
          <cell r="Y27">
            <v>531.84601198886116</v>
          </cell>
          <cell r="Z27">
            <v>51.235144819871309</v>
          </cell>
          <cell r="AA27">
            <v>194.97694168935612</v>
          </cell>
        </row>
        <row r="28">
          <cell r="C28" t="str">
            <v>2014Q1</v>
          </cell>
          <cell r="F28">
            <v>757.63812775532801</v>
          </cell>
          <cell r="K28">
            <v>1592.5084289926961</v>
          </cell>
          <cell r="L28">
            <v>147.55983099265248</v>
          </cell>
          <cell r="M28">
            <v>291.89134263884728</v>
          </cell>
          <cell r="Q28">
            <v>566.62019930865358</v>
          </cell>
          <cell r="R28">
            <v>554.90328115239379</v>
          </cell>
          <cell r="S28">
            <v>499.66811120540729</v>
          </cell>
          <cell r="T28">
            <v>735.49493070592337</v>
          </cell>
          <cell r="V28">
            <v>279.12422184566651</v>
          </cell>
          <cell r="W28">
            <v>450.71230258775734</v>
          </cell>
          <cell r="X28">
            <v>996.11861457470525</v>
          </cell>
          <cell r="Y28">
            <v>582.05293970276375</v>
          </cell>
          <cell r="Z28">
            <v>54.493066169534188</v>
          </cell>
          <cell r="AA28">
            <v>204.02754882184092</v>
          </cell>
        </row>
        <row r="29">
          <cell r="C29" t="str">
            <v>2014Q2</v>
          </cell>
          <cell r="F29">
            <v>746.57869712575018</v>
          </cell>
          <cell r="K29">
            <v>1574.7900623776877</v>
          </cell>
          <cell r="L29">
            <v>153.10989513092233</v>
          </cell>
          <cell r="M29">
            <v>296.10620972295408</v>
          </cell>
          <cell r="Q29">
            <v>537.89477860625198</v>
          </cell>
          <cell r="R29">
            <v>546.53220942638256</v>
          </cell>
          <cell r="S29">
            <v>531.47689851864766</v>
          </cell>
          <cell r="T29">
            <v>762.929393166605</v>
          </cell>
          <cell r="V29">
            <v>325.7004950706845</v>
          </cell>
          <cell r="W29">
            <v>428.86039320425607</v>
          </cell>
          <cell r="X29">
            <v>1026.5988905733041</v>
          </cell>
          <cell r="Y29">
            <v>618.81588973104033</v>
          </cell>
          <cell r="Z29">
            <v>48.934650425725479</v>
          </cell>
          <cell r="AA29">
            <v>206.45905564448074</v>
          </cell>
        </row>
        <row r="30">
          <cell r="C30" t="str">
            <v>2014Q3</v>
          </cell>
          <cell r="F30">
            <v>784.54845054431121</v>
          </cell>
          <cell r="K30">
            <v>1715.2825870853524</v>
          </cell>
          <cell r="L30">
            <v>156.87231779150659</v>
          </cell>
          <cell r="M30">
            <v>313.60964718144589</v>
          </cell>
          <cell r="Q30">
            <v>588.97565723719015</v>
          </cell>
          <cell r="R30">
            <v>573.57654015717901</v>
          </cell>
          <cell r="S30">
            <v>490.99839450568845</v>
          </cell>
          <cell r="T30">
            <v>777.66103835003514</v>
          </cell>
          <cell r="V30">
            <v>313.48834119115588</v>
          </cell>
          <cell r="W30">
            <v>496.12649778011951</v>
          </cell>
          <cell r="X30">
            <v>1075.5477886022322</v>
          </cell>
          <cell r="Y30">
            <v>638.40402762989925</v>
          </cell>
          <cell r="Z30">
            <v>55.589039140661846</v>
          </cell>
          <cell r="AA30">
            <v>207.7692674264494</v>
          </cell>
        </row>
        <row r="31">
          <cell r="C31" t="str">
            <v>2014Q4</v>
          </cell>
          <cell r="F31">
            <v>778.39829553067489</v>
          </cell>
          <cell r="K31">
            <v>1785.2611260830486</v>
          </cell>
          <cell r="L31">
            <v>153.04920119274951</v>
          </cell>
          <cell r="M31">
            <v>324.03343840381689</v>
          </cell>
          <cell r="Q31">
            <v>539.96418744854338</v>
          </cell>
          <cell r="R31">
            <v>653.85924096285055</v>
          </cell>
          <cell r="S31">
            <v>565.0865988940626</v>
          </cell>
          <cell r="T31">
            <v>796.19393168416275</v>
          </cell>
          <cell r="V31">
            <v>317.22559311690196</v>
          </cell>
          <cell r="W31">
            <v>516.40867293408667</v>
          </cell>
          <cell r="X31">
            <v>1090.6399616114179</v>
          </cell>
          <cell r="Y31">
            <v>649.86351297016824</v>
          </cell>
          <cell r="Z31">
            <v>50.012829568452801</v>
          </cell>
          <cell r="AA31">
            <v>212.9231930501717</v>
          </cell>
        </row>
        <row r="32">
          <cell r="C32" t="str">
            <v>2015Q1</v>
          </cell>
          <cell r="F32">
            <v>826.11597414313258</v>
          </cell>
          <cell r="K32">
            <v>1816.4761301824865</v>
          </cell>
          <cell r="L32">
            <v>160.26340235840777</v>
          </cell>
          <cell r="M32">
            <v>329.91760942131145</v>
          </cell>
          <cell r="Q32">
            <v>590.08856979702762</v>
          </cell>
          <cell r="R32">
            <v>700.69981117597183</v>
          </cell>
          <cell r="S32">
            <v>558.68969117681013</v>
          </cell>
          <cell r="T32">
            <v>825.54560474619427</v>
          </cell>
          <cell r="V32">
            <v>349.72341664536958</v>
          </cell>
          <cell r="W32">
            <v>497.71721679003434</v>
          </cell>
          <cell r="X32">
            <v>1139.6666035753087</v>
          </cell>
          <cell r="Y32">
            <v>665.28930221131623</v>
          </cell>
          <cell r="Z32">
            <v>56.31921034597967</v>
          </cell>
          <cell r="AA32">
            <v>223.88637426006844</v>
          </cell>
        </row>
        <row r="33">
          <cell r="C33" t="str">
            <v>2015Q2</v>
          </cell>
          <cell r="F33">
            <v>856.48274279721511</v>
          </cell>
          <cell r="K33">
            <v>1848.3704632267452</v>
          </cell>
          <cell r="L33">
            <v>163.75241033684449</v>
          </cell>
          <cell r="M33">
            <v>333.96734237661161</v>
          </cell>
          <cell r="Q33">
            <v>595.54043274661433</v>
          </cell>
          <cell r="R33">
            <v>735.57280347514131</v>
          </cell>
          <cell r="S33">
            <v>536.78397936642773</v>
          </cell>
          <cell r="T33">
            <v>852.50396737310507</v>
          </cell>
          <cell r="V33">
            <v>404.54337520761879</v>
          </cell>
          <cell r="W33">
            <v>490.77944110474948</v>
          </cell>
          <cell r="X33">
            <v>1198.6580250328211</v>
          </cell>
          <cell r="Y33">
            <v>671.5988743999344</v>
          </cell>
          <cell r="Z33">
            <v>58.018391517749478</v>
          </cell>
          <cell r="AA33">
            <v>229.41200310156015</v>
          </cell>
        </row>
        <row r="34">
          <cell r="C34" t="str">
            <v>2015Q3</v>
          </cell>
          <cell r="F34">
            <v>855.4392290968168</v>
          </cell>
          <cell r="K34">
            <v>2206.1878936638118</v>
          </cell>
          <cell r="L34">
            <v>173.04711027332596</v>
          </cell>
          <cell r="M34">
            <v>367.70885558204907</v>
          </cell>
          <cell r="Q34">
            <v>674.20778273626308</v>
          </cell>
          <cell r="R34">
            <v>770.40615673546745</v>
          </cell>
          <cell r="S34">
            <v>605.15063666746312</v>
          </cell>
          <cell r="T34">
            <v>873.48810990158336</v>
          </cell>
          <cell r="V34">
            <v>314.99316041796641</v>
          </cell>
          <cell r="W34">
            <v>527.60303661931619</v>
          </cell>
          <cell r="X34">
            <v>1214.9587490519389</v>
          </cell>
          <cell r="Y34">
            <v>688.82906603586298</v>
          </cell>
          <cell r="Z34">
            <v>57.409983719188133</v>
          </cell>
          <cell r="AA34">
            <v>234.92099096612688</v>
          </cell>
        </row>
        <row r="35">
          <cell r="C35" t="str">
            <v/>
          </cell>
          <cell r="F35">
            <v>0</v>
          </cell>
          <cell r="K35">
            <v>0</v>
          </cell>
          <cell r="L35">
            <v>0</v>
          </cell>
          <cell r="M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</row>
        <row r="36">
          <cell r="C36" t="str">
            <v/>
          </cell>
          <cell r="F36">
            <v>0</v>
          </cell>
          <cell r="K36">
            <v>0</v>
          </cell>
          <cell r="L36">
            <v>0</v>
          </cell>
          <cell r="M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</row>
        <row r="37">
          <cell r="C37" t="str">
            <v/>
          </cell>
          <cell r="F37">
            <v>0</v>
          </cell>
          <cell r="K37">
            <v>0</v>
          </cell>
          <cell r="L37">
            <v>0</v>
          </cell>
          <cell r="M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 t="str">
            <v/>
          </cell>
          <cell r="F38">
            <v>0</v>
          </cell>
          <cell r="K38">
            <v>0</v>
          </cell>
          <cell r="L38">
            <v>0</v>
          </cell>
          <cell r="M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39">
          <cell r="C39" t="str">
            <v/>
          </cell>
          <cell r="F39">
            <v>0</v>
          </cell>
          <cell r="K39">
            <v>0</v>
          </cell>
          <cell r="L39">
            <v>0</v>
          </cell>
          <cell r="M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</row>
        <row r="40">
          <cell r="C40" t="str">
            <v/>
          </cell>
          <cell r="F40">
            <v>0</v>
          </cell>
          <cell r="K40">
            <v>0</v>
          </cell>
          <cell r="L40">
            <v>0</v>
          </cell>
          <cell r="M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</row>
        <row r="41">
          <cell r="C41" t="str">
            <v/>
          </cell>
          <cell r="F41">
            <v>0</v>
          </cell>
          <cell r="K41">
            <v>0</v>
          </cell>
          <cell r="L41">
            <v>0</v>
          </cell>
          <cell r="M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</row>
        <row r="42">
          <cell r="C42" t="str">
            <v/>
          </cell>
          <cell r="F42">
            <v>0</v>
          </cell>
          <cell r="K42">
            <v>0</v>
          </cell>
          <cell r="L42">
            <v>0</v>
          </cell>
          <cell r="M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</row>
        <row r="43">
          <cell r="C43" t="str">
            <v/>
          </cell>
          <cell r="F43">
            <v>0</v>
          </cell>
          <cell r="K43">
            <v>0</v>
          </cell>
          <cell r="L43">
            <v>0</v>
          </cell>
          <cell r="M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</row>
        <row r="44">
          <cell r="C44" t="str">
            <v/>
          </cell>
          <cell r="F44">
            <v>0</v>
          </cell>
          <cell r="K44">
            <v>0</v>
          </cell>
          <cell r="L44">
            <v>0</v>
          </cell>
          <cell r="M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</row>
        <row r="45">
          <cell r="C45" t="str">
            <v/>
          </cell>
          <cell r="F45">
            <v>0</v>
          </cell>
          <cell r="K45">
            <v>0</v>
          </cell>
          <cell r="L45">
            <v>0</v>
          </cell>
          <cell r="M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</row>
        <row r="46">
          <cell r="C46" t="str">
            <v/>
          </cell>
          <cell r="F46">
            <v>0</v>
          </cell>
          <cell r="K46">
            <v>0</v>
          </cell>
          <cell r="L46">
            <v>0</v>
          </cell>
          <cell r="M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 t="str">
            <v/>
          </cell>
          <cell r="F47">
            <v>0</v>
          </cell>
          <cell r="K47">
            <v>0</v>
          </cell>
          <cell r="L47">
            <v>0</v>
          </cell>
          <cell r="M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  <row r="48">
          <cell r="C48" t="str">
            <v/>
          </cell>
          <cell r="F48">
            <v>0</v>
          </cell>
          <cell r="K48">
            <v>0</v>
          </cell>
          <cell r="L48">
            <v>0</v>
          </cell>
          <cell r="M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</row>
        <row r="49">
          <cell r="C49" t="str">
            <v/>
          </cell>
          <cell r="F49">
            <v>0</v>
          </cell>
          <cell r="K49">
            <v>0</v>
          </cell>
          <cell r="L49">
            <v>0</v>
          </cell>
          <cell r="M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0</v>
          </cell>
          <cell r="AA49">
            <v>0</v>
          </cell>
        </row>
        <row r="50">
          <cell r="C50" t="str">
            <v/>
          </cell>
          <cell r="F50">
            <v>0</v>
          </cell>
          <cell r="K50">
            <v>0</v>
          </cell>
          <cell r="L50">
            <v>0</v>
          </cell>
          <cell r="M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</row>
        <row r="51">
          <cell r="C51" t="str">
            <v/>
          </cell>
          <cell r="F51">
            <v>0</v>
          </cell>
          <cell r="K51">
            <v>0</v>
          </cell>
          <cell r="L51">
            <v>0</v>
          </cell>
          <cell r="M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</row>
        <row r="52">
          <cell r="C52" t="str">
            <v/>
          </cell>
          <cell r="F52">
            <v>0</v>
          </cell>
          <cell r="K52">
            <v>0</v>
          </cell>
          <cell r="L52">
            <v>0</v>
          </cell>
          <cell r="M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</row>
        <row r="53">
          <cell r="C53" t="str">
            <v/>
          </cell>
          <cell r="F53">
            <v>0</v>
          </cell>
          <cell r="K53">
            <v>0</v>
          </cell>
          <cell r="L53">
            <v>0</v>
          </cell>
          <cell r="M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</row>
        <row r="54">
          <cell r="C54" t="str">
            <v/>
          </cell>
          <cell r="F54">
            <v>0</v>
          </cell>
          <cell r="K54">
            <v>0</v>
          </cell>
          <cell r="L54">
            <v>0</v>
          </cell>
          <cell r="M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</row>
        <row r="55">
          <cell r="C55" t="str">
            <v/>
          </cell>
          <cell r="F55">
            <v>0</v>
          </cell>
          <cell r="K55">
            <v>0</v>
          </cell>
          <cell r="L55">
            <v>0</v>
          </cell>
          <cell r="M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</row>
        <row r="56">
          <cell r="C56" t="str">
            <v/>
          </cell>
          <cell r="F56">
            <v>0</v>
          </cell>
          <cell r="K56">
            <v>0</v>
          </cell>
          <cell r="L56">
            <v>0</v>
          </cell>
          <cell r="M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</row>
        <row r="57">
          <cell r="C57" t="str">
            <v/>
          </cell>
          <cell r="F57">
            <v>0</v>
          </cell>
          <cell r="K57">
            <v>0</v>
          </cell>
          <cell r="L57">
            <v>0</v>
          </cell>
          <cell r="M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</row>
        <row r="58">
          <cell r="C58" t="str">
            <v/>
          </cell>
          <cell r="F58">
            <v>0</v>
          </cell>
          <cell r="K58">
            <v>0</v>
          </cell>
          <cell r="L58">
            <v>0</v>
          </cell>
          <cell r="M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</row>
        <row r="59">
          <cell r="C59" t="str">
            <v/>
          </cell>
          <cell r="F59">
            <v>0</v>
          </cell>
          <cell r="K59">
            <v>0</v>
          </cell>
          <cell r="L59">
            <v>0</v>
          </cell>
          <cell r="M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</row>
        <row r="60">
          <cell r="C60" t="str">
            <v/>
          </cell>
          <cell r="F60">
            <v>0</v>
          </cell>
          <cell r="K60">
            <v>0</v>
          </cell>
          <cell r="L60">
            <v>0</v>
          </cell>
          <cell r="M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</row>
        <row r="61">
          <cell r="C61" t="str">
            <v/>
          </cell>
          <cell r="F61">
            <v>0</v>
          </cell>
          <cell r="K61">
            <v>0</v>
          </cell>
          <cell r="L61">
            <v>0</v>
          </cell>
          <cell r="M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</row>
        <row r="62">
          <cell r="C62" t="str">
            <v/>
          </cell>
          <cell r="F62">
            <v>0</v>
          </cell>
          <cell r="K62">
            <v>0</v>
          </cell>
          <cell r="L62">
            <v>0</v>
          </cell>
          <cell r="M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</row>
        <row r="63">
          <cell r="C63" t="str">
            <v/>
          </cell>
          <cell r="F63">
            <v>0</v>
          </cell>
          <cell r="K63">
            <v>0</v>
          </cell>
          <cell r="L63">
            <v>0</v>
          </cell>
          <cell r="M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V63">
            <v>0</v>
          </cell>
          <cell r="W63">
            <v>0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</row>
        <row r="64">
          <cell r="C64" t="str">
            <v/>
          </cell>
          <cell r="F64">
            <v>0</v>
          </cell>
          <cell r="K64">
            <v>0</v>
          </cell>
          <cell r="L64">
            <v>0</v>
          </cell>
          <cell r="M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</row>
        <row r="65">
          <cell r="C65" t="str">
            <v/>
          </cell>
          <cell r="F65">
            <v>0</v>
          </cell>
          <cell r="K65">
            <v>0</v>
          </cell>
          <cell r="L65">
            <v>0</v>
          </cell>
          <cell r="M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</row>
        <row r="66">
          <cell r="C66" t="str">
            <v/>
          </cell>
          <cell r="F66">
            <v>0</v>
          </cell>
          <cell r="K66">
            <v>0</v>
          </cell>
          <cell r="L66">
            <v>0</v>
          </cell>
          <cell r="M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</row>
        <row r="67">
          <cell r="C67" t="str">
            <v/>
          </cell>
          <cell r="F67">
            <v>0</v>
          </cell>
          <cell r="K67">
            <v>0</v>
          </cell>
          <cell r="L67">
            <v>0</v>
          </cell>
          <cell r="M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</row>
        <row r="68">
          <cell r="C68" t="str">
            <v/>
          </cell>
          <cell r="F68">
            <v>0</v>
          </cell>
          <cell r="K68">
            <v>0</v>
          </cell>
          <cell r="L68">
            <v>0</v>
          </cell>
          <cell r="M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</row>
        <row r="69">
          <cell r="C69" t="str">
            <v/>
          </cell>
          <cell r="F69">
            <v>0</v>
          </cell>
          <cell r="K69">
            <v>0</v>
          </cell>
          <cell r="L69">
            <v>0</v>
          </cell>
          <cell r="M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</row>
        <row r="70">
          <cell r="C70" t="str">
            <v/>
          </cell>
          <cell r="F70">
            <v>0</v>
          </cell>
          <cell r="K70">
            <v>0</v>
          </cell>
          <cell r="L70">
            <v>0</v>
          </cell>
          <cell r="M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</row>
        <row r="71">
          <cell r="C71" t="str">
            <v/>
          </cell>
          <cell r="F71">
            <v>0</v>
          </cell>
          <cell r="K71">
            <v>0</v>
          </cell>
          <cell r="L71">
            <v>0</v>
          </cell>
          <cell r="M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</row>
        <row r="72">
          <cell r="C72" t="str">
            <v/>
          </cell>
          <cell r="F72">
            <v>0</v>
          </cell>
          <cell r="K72">
            <v>0</v>
          </cell>
          <cell r="L72">
            <v>0</v>
          </cell>
          <cell r="M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</row>
        <row r="73">
          <cell r="C73" t="str">
            <v/>
          </cell>
          <cell r="F73">
            <v>0</v>
          </cell>
          <cell r="K73">
            <v>0</v>
          </cell>
          <cell r="L73">
            <v>0</v>
          </cell>
          <cell r="M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</row>
        <row r="74">
          <cell r="C74" t="str">
            <v/>
          </cell>
          <cell r="F74">
            <v>0</v>
          </cell>
          <cell r="K74">
            <v>0</v>
          </cell>
          <cell r="L74">
            <v>0</v>
          </cell>
          <cell r="M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</row>
        <row r="75">
          <cell r="C75" t="str">
            <v/>
          </cell>
          <cell r="F75">
            <v>0</v>
          </cell>
          <cell r="K75">
            <v>0</v>
          </cell>
          <cell r="L75">
            <v>0</v>
          </cell>
          <cell r="M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</row>
        <row r="76">
          <cell r="C76" t="str">
            <v/>
          </cell>
          <cell r="F76">
            <v>0</v>
          </cell>
          <cell r="K76">
            <v>0</v>
          </cell>
          <cell r="L76">
            <v>0</v>
          </cell>
          <cell r="M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</row>
        <row r="77">
          <cell r="C77" t="str">
            <v/>
          </cell>
          <cell r="F77">
            <v>0</v>
          </cell>
          <cell r="K77">
            <v>0</v>
          </cell>
          <cell r="L77">
            <v>0</v>
          </cell>
          <cell r="M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</row>
        <row r="78">
          <cell r="C78" t="str">
            <v/>
          </cell>
          <cell r="F78">
            <v>0</v>
          </cell>
          <cell r="K78">
            <v>0</v>
          </cell>
          <cell r="L78">
            <v>0</v>
          </cell>
          <cell r="M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</row>
        <row r="79">
          <cell r="C79" t="str">
            <v/>
          </cell>
          <cell r="F79">
            <v>0</v>
          </cell>
          <cell r="K79">
            <v>0</v>
          </cell>
          <cell r="L79">
            <v>0</v>
          </cell>
          <cell r="M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</row>
        <row r="80">
          <cell r="C80" t="str">
            <v/>
          </cell>
          <cell r="F80">
            <v>0</v>
          </cell>
          <cell r="K80">
            <v>0</v>
          </cell>
          <cell r="L80">
            <v>0</v>
          </cell>
          <cell r="M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</row>
        <row r="81">
          <cell r="C81" t="str">
            <v/>
          </cell>
          <cell r="F81">
            <v>0</v>
          </cell>
          <cell r="K81">
            <v>0</v>
          </cell>
          <cell r="L81">
            <v>0</v>
          </cell>
          <cell r="M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</row>
        <row r="82">
          <cell r="C82" t="str">
            <v/>
          </cell>
          <cell r="F82">
            <v>0</v>
          </cell>
          <cell r="K82">
            <v>0</v>
          </cell>
          <cell r="L82">
            <v>0</v>
          </cell>
          <cell r="M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</row>
        <row r="83">
          <cell r="C83" t="str">
            <v/>
          </cell>
          <cell r="F83">
            <v>0</v>
          </cell>
          <cell r="K83">
            <v>0</v>
          </cell>
          <cell r="L83">
            <v>0</v>
          </cell>
          <cell r="M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</row>
        <row r="84">
          <cell r="C84" t="str">
            <v/>
          </cell>
          <cell r="F84">
            <v>0</v>
          </cell>
          <cell r="K84">
            <v>0</v>
          </cell>
          <cell r="L84">
            <v>0</v>
          </cell>
          <cell r="M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</row>
        <row r="85">
          <cell r="C85" t="str">
            <v/>
          </cell>
          <cell r="F85">
            <v>0</v>
          </cell>
          <cell r="K85">
            <v>0</v>
          </cell>
          <cell r="L85">
            <v>0</v>
          </cell>
          <cell r="M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</row>
        <row r="86">
          <cell r="C86" t="str">
            <v/>
          </cell>
          <cell r="F86">
            <v>0</v>
          </cell>
          <cell r="K86">
            <v>0</v>
          </cell>
          <cell r="L86">
            <v>0</v>
          </cell>
          <cell r="M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</row>
        <row r="87">
          <cell r="C87" t="str">
            <v/>
          </cell>
          <cell r="F87">
            <v>0</v>
          </cell>
          <cell r="K87">
            <v>0</v>
          </cell>
          <cell r="L87">
            <v>0</v>
          </cell>
          <cell r="M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</row>
        <row r="88">
          <cell r="C88" t="str">
            <v/>
          </cell>
          <cell r="F88">
            <v>0</v>
          </cell>
          <cell r="K88">
            <v>0</v>
          </cell>
          <cell r="L88">
            <v>0</v>
          </cell>
          <cell r="M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</row>
        <row r="89">
          <cell r="C89" t="str">
            <v/>
          </cell>
          <cell r="F89">
            <v>0</v>
          </cell>
          <cell r="K89">
            <v>0</v>
          </cell>
          <cell r="L89">
            <v>0</v>
          </cell>
          <cell r="M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</row>
        <row r="90">
          <cell r="C90" t="str">
            <v/>
          </cell>
          <cell r="F90">
            <v>0</v>
          </cell>
          <cell r="K90">
            <v>0</v>
          </cell>
          <cell r="L90">
            <v>0</v>
          </cell>
          <cell r="M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</row>
        <row r="91">
          <cell r="C91" t="str">
            <v/>
          </cell>
          <cell r="F91">
            <v>0</v>
          </cell>
          <cell r="K91">
            <v>0</v>
          </cell>
          <cell r="L91">
            <v>0</v>
          </cell>
          <cell r="M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</row>
        <row r="92">
          <cell r="C92" t="str">
            <v/>
          </cell>
          <cell r="F92">
            <v>0</v>
          </cell>
          <cell r="K92">
            <v>0</v>
          </cell>
          <cell r="L92">
            <v>0</v>
          </cell>
          <cell r="M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</row>
        <row r="93">
          <cell r="C93" t="str">
            <v/>
          </cell>
          <cell r="F93">
            <v>0</v>
          </cell>
          <cell r="K93">
            <v>0</v>
          </cell>
          <cell r="L93">
            <v>0</v>
          </cell>
          <cell r="M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</row>
        <row r="94">
          <cell r="C94" t="str">
            <v/>
          </cell>
          <cell r="F94">
            <v>0</v>
          </cell>
          <cell r="K94">
            <v>0</v>
          </cell>
          <cell r="L94">
            <v>0</v>
          </cell>
          <cell r="M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</row>
        <row r="95">
          <cell r="C95" t="str">
            <v/>
          </cell>
          <cell r="F95">
            <v>0</v>
          </cell>
          <cell r="K95">
            <v>0</v>
          </cell>
          <cell r="L95">
            <v>0</v>
          </cell>
          <cell r="M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</row>
        <row r="96">
          <cell r="C96" t="str">
            <v/>
          </cell>
          <cell r="F96">
            <v>0</v>
          </cell>
          <cell r="K96">
            <v>0</v>
          </cell>
          <cell r="L96">
            <v>0</v>
          </cell>
          <cell r="M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</row>
        <row r="97">
          <cell r="C97" t="str">
            <v/>
          </cell>
          <cell r="F97">
            <v>0</v>
          </cell>
          <cell r="K97">
            <v>0</v>
          </cell>
          <cell r="L97">
            <v>0</v>
          </cell>
          <cell r="M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</row>
        <row r="98">
          <cell r="C98" t="str">
            <v/>
          </cell>
          <cell r="F98">
            <v>0</v>
          </cell>
          <cell r="K98">
            <v>0</v>
          </cell>
          <cell r="L98">
            <v>0</v>
          </cell>
          <cell r="M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</row>
        <row r="99">
          <cell r="C99" t="str">
            <v/>
          </cell>
          <cell r="F99">
            <v>0</v>
          </cell>
          <cell r="K99">
            <v>0</v>
          </cell>
          <cell r="L99">
            <v>0</v>
          </cell>
          <cell r="M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</row>
        <row r="100">
          <cell r="C100" t="str">
            <v/>
          </cell>
          <cell r="F100">
            <v>0</v>
          </cell>
          <cell r="K100">
            <v>0</v>
          </cell>
          <cell r="L100">
            <v>0</v>
          </cell>
          <cell r="M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</row>
        <row r="101">
          <cell r="C101" t="str">
            <v/>
          </cell>
          <cell r="F101">
            <v>0</v>
          </cell>
          <cell r="K101">
            <v>0</v>
          </cell>
          <cell r="L101">
            <v>0</v>
          </cell>
          <cell r="M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</row>
        <row r="102">
          <cell r="C102" t="str">
            <v/>
          </cell>
          <cell r="F102">
            <v>0</v>
          </cell>
          <cell r="K102">
            <v>0</v>
          </cell>
          <cell r="L102">
            <v>0</v>
          </cell>
          <cell r="M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</row>
        <row r="103">
          <cell r="C103" t="str">
            <v/>
          </cell>
          <cell r="F103">
            <v>0</v>
          </cell>
          <cell r="K103">
            <v>0</v>
          </cell>
          <cell r="L103">
            <v>0</v>
          </cell>
          <cell r="M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</row>
        <row r="104">
          <cell r="C104" t="str">
            <v/>
          </cell>
          <cell r="F104">
            <v>0</v>
          </cell>
          <cell r="K104">
            <v>0</v>
          </cell>
          <cell r="L104">
            <v>0</v>
          </cell>
          <cell r="M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</row>
        <row r="105">
          <cell r="C105" t="str">
            <v/>
          </cell>
          <cell r="F105">
            <v>0</v>
          </cell>
          <cell r="K105">
            <v>0</v>
          </cell>
          <cell r="L105">
            <v>0</v>
          </cell>
          <cell r="M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</row>
        <row r="106">
          <cell r="C106" t="str">
            <v/>
          </cell>
          <cell r="F106">
            <v>0</v>
          </cell>
          <cell r="K106">
            <v>0</v>
          </cell>
          <cell r="L106">
            <v>0</v>
          </cell>
          <cell r="M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</row>
        <row r="107">
          <cell r="C107" t="str">
            <v/>
          </cell>
          <cell r="F107">
            <v>0</v>
          </cell>
          <cell r="K107">
            <v>0</v>
          </cell>
          <cell r="L107">
            <v>0</v>
          </cell>
          <cell r="M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</row>
        <row r="108">
          <cell r="C108" t="str">
            <v/>
          </cell>
          <cell r="F108">
            <v>0</v>
          </cell>
          <cell r="K108">
            <v>0</v>
          </cell>
          <cell r="L108">
            <v>0</v>
          </cell>
          <cell r="M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</row>
        <row r="109">
          <cell r="C109" t="str">
            <v/>
          </cell>
          <cell r="F109">
            <v>0</v>
          </cell>
          <cell r="K109">
            <v>0</v>
          </cell>
          <cell r="L109">
            <v>0</v>
          </cell>
          <cell r="M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</row>
        <row r="110">
          <cell r="C110" t="str">
            <v/>
          </cell>
          <cell r="F110">
            <v>0</v>
          </cell>
          <cell r="K110">
            <v>0</v>
          </cell>
          <cell r="L110">
            <v>0</v>
          </cell>
          <cell r="M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</row>
        <row r="111">
          <cell r="C111" t="str">
            <v/>
          </cell>
          <cell r="F111">
            <v>0</v>
          </cell>
          <cell r="K111">
            <v>0</v>
          </cell>
          <cell r="L111">
            <v>0</v>
          </cell>
          <cell r="M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</row>
        <row r="112">
          <cell r="C112" t="str">
            <v/>
          </cell>
          <cell r="F112">
            <v>0</v>
          </cell>
          <cell r="K112">
            <v>0</v>
          </cell>
          <cell r="L112">
            <v>0</v>
          </cell>
          <cell r="M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</row>
        <row r="113">
          <cell r="C113" t="str">
            <v/>
          </cell>
          <cell r="F113">
            <v>0</v>
          </cell>
          <cell r="K113">
            <v>0</v>
          </cell>
          <cell r="L113">
            <v>0</v>
          </cell>
          <cell r="M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</row>
        <row r="114">
          <cell r="C114" t="str">
            <v/>
          </cell>
          <cell r="F114">
            <v>0</v>
          </cell>
          <cell r="K114">
            <v>0</v>
          </cell>
          <cell r="L114">
            <v>0</v>
          </cell>
          <cell r="M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</row>
        <row r="115">
          <cell r="C115" t="str">
            <v/>
          </cell>
          <cell r="F115">
            <v>0</v>
          </cell>
          <cell r="K115">
            <v>0</v>
          </cell>
          <cell r="L115">
            <v>0</v>
          </cell>
          <cell r="M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</row>
        <row r="116">
          <cell r="C116" t="str">
            <v/>
          </cell>
          <cell r="F116">
            <v>0</v>
          </cell>
          <cell r="K116">
            <v>0</v>
          </cell>
          <cell r="L116">
            <v>0</v>
          </cell>
          <cell r="M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</row>
        <row r="117">
          <cell r="C117" t="str">
            <v/>
          </cell>
          <cell r="F117">
            <v>0</v>
          </cell>
          <cell r="K117">
            <v>0</v>
          </cell>
          <cell r="L117">
            <v>0</v>
          </cell>
          <cell r="M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</row>
        <row r="118">
          <cell r="C118" t="str">
            <v/>
          </cell>
          <cell r="F118">
            <v>0</v>
          </cell>
          <cell r="K118">
            <v>0</v>
          </cell>
          <cell r="L118">
            <v>0</v>
          </cell>
          <cell r="M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</row>
        <row r="119">
          <cell r="C119" t="str">
            <v/>
          </cell>
          <cell r="F119">
            <v>0</v>
          </cell>
          <cell r="K119">
            <v>0</v>
          </cell>
          <cell r="L119">
            <v>0</v>
          </cell>
          <cell r="M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</row>
        <row r="120">
          <cell r="C120" t="str">
            <v/>
          </cell>
          <cell r="F120">
            <v>0</v>
          </cell>
          <cell r="K120">
            <v>0</v>
          </cell>
          <cell r="L120">
            <v>0</v>
          </cell>
          <cell r="M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</row>
        <row r="121">
          <cell r="C121" t="str">
            <v/>
          </cell>
          <cell r="F121">
            <v>0</v>
          </cell>
          <cell r="K121">
            <v>0</v>
          </cell>
          <cell r="L121">
            <v>0</v>
          </cell>
          <cell r="M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</row>
        <row r="122">
          <cell r="C122" t="str">
            <v/>
          </cell>
          <cell r="F122">
            <v>0</v>
          </cell>
          <cell r="K122">
            <v>0</v>
          </cell>
          <cell r="L122">
            <v>0</v>
          </cell>
          <cell r="M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</row>
        <row r="123">
          <cell r="C123" t="str">
            <v/>
          </cell>
          <cell r="F123">
            <v>0</v>
          </cell>
          <cell r="K123">
            <v>0</v>
          </cell>
          <cell r="L123">
            <v>0</v>
          </cell>
          <cell r="M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</row>
        <row r="124">
          <cell r="C124" t="str">
            <v/>
          </cell>
          <cell r="F124">
            <v>0</v>
          </cell>
          <cell r="K124">
            <v>0</v>
          </cell>
          <cell r="L124">
            <v>0</v>
          </cell>
          <cell r="M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</row>
        <row r="125">
          <cell r="C125" t="str">
            <v/>
          </cell>
          <cell r="F125">
            <v>0</v>
          </cell>
          <cell r="K125">
            <v>0</v>
          </cell>
          <cell r="L125">
            <v>0</v>
          </cell>
          <cell r="M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</row>
        <row r="126">
          <cell r="C126" t="str">
            <v/>
          </cell>
          <cell r="F126">
            <v>0</v>
          </cell>
          <cell r="K126">
            <v>0</v>
          </cell>
          <cell r="L126">
            <v>0</v>
          </cell>
          <cell r="M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</row>
        <row r="127">
          <cell r="C127" t="str">
            <v/>
          </cell>
          <cell r="F127">
            <v>0</v>
          </cell>
          <cell r="K127">
            <v>0</v>
          </cell>
          <cell r="L127">
            <v>0</v>
          </cell>
          <cell r="M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</row>
        <row r="128">
          <cell r="C128" t="str">
            <v/>
          </cell>
          <cell r="F128">
            <v>0</v>
          </cell>
          <cell r="K128">
            <v>0</v>
          </cell>
          <cell r="L128">
            <v>0</v>
          </cell>
          <cell r="M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</row>
        <row r="129">
          <cell r="C129" t="str">
            <v/>
          </cell>
          <cell r="F129">
            <v>0</v>
          </cell>
          <cell r="K129">
            <v>0</v>
          </cell>
          <cell r="L129">
            <v>0</v>
          </cell>
          <cell r="M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</row>
        <row r="130">
          <cell r="C130" t="str">
            <v/>
          </cell>
          <cell r="F130">
            <v>0</v>
          </cell>
          <cell r="K130">
            <v>0</v>
          </cell>
          <cell r="L130">
            <v>0</v>
          </cell>
          <cell r="M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</row>
        <row r="131">
          <cell r="C131" t="str">
            <v/>
          </cell>
          <cell r="F131">
            <v>0</v>
          </cell>
          <cell r="K131">
            <v>0</v>
          </cell>
          <cell r="L131">
            <v>0</v>
          </cell>
          <cell r="M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</row>
        <row r="132">
          <cell r="C132" t="str">
            <v/>
          </cell>
          <cell r="F132">
            <v>0</v>
          </cell>
          <cell r="K132">
            <v>0</v>
          </cell>
          <cell r="L132">
            <v>0</v>
          </cell>
          <cell r="M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</row>
        <row r="133">
          <cell r="C133" t="str">
            <v/>
          </cell>
          <cell r="F133">
            <v>0</v>
          </cell>
          <cell r="K133">
            <v>0</v>
          </cell>
          <cell r="L133">
            <v>0</v>
          </cell>
          <cell r="M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</row>
        <row r="134">
          <cell r="C134" t="str">
            <v/>
          </cell>
          <cell r="F134">
            <v>0</v>
          </cell>
          <cell r="K134">
            <v>0</v>
          </cell>
          <cell r="L134">
            <v>0</v>
          </cell>
          <cell r="M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</row>
        <row r="135">
          <cell r="C135" t="str">
            <v/>
          </cell>
          <cell r="F135">
            <v>0</v>
          </cell>
          <cell r="K135">
            <v>0</v>
          </cell>
          <cell r="L135">
            <v>0</v>
          </cell>
          <cell r="M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</row>
        <row r="136">
          <cell r="C136" t="str">
            <v/>
          </cell>
          <cell r="F136">
            <v>0</v>
          </cell>
          <cell r="K136">
            <v>0</v>
          </cell>
          <cell r="L136">
            <v>0</v>
          </cell>
          <cell r="M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</row>
        <row r="137">
          <cell r="C137" t="str">
            <v/>
          </cell>
          <cell r="F137">
            <v>0</v>
          </cell>
          <cell r="K137">
            <v>0</v>
          </cell>
          <cell r="L137">
            <v>0</v>
          </cell>
          <cell r="M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</row>
        <row r="138">
          <cell r="C138" t="str">
            <v/>
          </cell>
          <cell r="F138">
            <v>0</v>
          </cell>
          <cell r="K138">
            <v>0</v>
          </cell>
          <cell r="L138">
            <v>0</v>
          </cell>
          <cell r="M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</row>
        <row r="139">
          <cell r="C139" t="str">
            <v/>
          </cell>
          <cell r="F139">
            <v>0</v>
          </cell>
          <cell r="K139">
            <v>0</v>
          </cell>
          <cell r="L139">
            <v>0</v>
          </cell>
          <cell r="M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</row>
        <row r="140">
          <cell r="C140" t="str">
            <v/>
          </cell>
          <cell r="F140">
            <v>0</v>
          </cell>
          <cell r="K140">
            <v>0</v>
          </cell>
          <cell r="L140">
            <v>0</v>
          </cell>
          <cell r="M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</row>
        <row r="141">
          <cell r="C141" t="str">
            <v/>
          </cell>
          <cell r="F141">
            <v>0</v>
          </cell>
          <cell r="K141">
            <v>0</v>
          </cell>
          <cell r="L141">
            <v>0</v>
          </cell>
          <cell r="M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</row>
        <row r="142">
          <cell r="C142" t="str">
            <v/>
          </cell>
          <cell r="F142">
            <v>0</v>
          </cell>
          <cell r="K142">
            <v>0</v>
          </cell>
          <cell r="L142">
            <v>0</v>
          </cell>
          <cell r="M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</row>
        <row r="143">
          <cell r="C143" t="str">
            <v/>
          </cell>
          <cell r="F143">
            <v>0</v>
          </cell>
          <cell r="K143">
            <v>0</v>
          </cell>
          <cell r="L143">
            <v>0</v>
          </cell>
          <cell r="M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</row>
        <row r="144">
          <cell r="C144" t="str">
            <v/>
          </cell>
          <cell r="F144">
            <v>0</v>
          </cell>
          <cell r="K144">
            <v>0</v>
          </cell>
          <cell r="L144">
            <v>0</v>
          </cell>
          <cell r="M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</row>
        <row r="145">
          <cell r="C145" t="str">
            <v/>
          </cell>
          <cell r="F145">
            <v>0</v>
          </cell>
          <cell r="K145">
            <v>0</v>
          </cell>
          <cell r="L145">
            <v>0</v>
          </cell>
          <cell r="M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</row>
        <row r="146">
          <cell r="C146" t="str">
            <v/>
          </cell>
          <cell r="F146">
            <v>0</v>
          </cell>
          <cell r="K146">
            <v>0</v>
          </cell>
          <cell r="L146">
            <v>0</v>
          </cell>
          <cell r="M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</row>
        <row r="147">
          <cell r="C147" t="str">
            <v/>
          </cell>
          <cell r="F147">
            <v>0</v>
          </cell>
          <cell r="K147">
            <v>0</v>
          </cell>
          <cell r="L147">
            <v>0</v>
          </cell>
          <cell r="M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</row>
        <row r="148">
          <cell r="C148" t="str">
            <v/>
          </cell>
          <cell r="F148">
            <v>0</v>
          </cell>
          <cell r="K148">
            <v>0</v>
          </cell>
          <cell r="L148">
            <v>0</v>
          </cell>
          <cell r="M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</row>
        <row r="149">
          <cell r="C149" t="str">
            <v/>
          </cell>
          <cell r="F149">
            <v>0</v>
          </cell>
          <cell r="K149">
            <v>0</v>
          </cell>
          <cell r="L149">
            <v>0</v>
          </cell>
          <cell r="M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</row>
        <row r="150">
          <cell r="C150" t="str">
            <v/>
          </cell>
          <cell r="F150">
            <v>0</v>
          </cell>
          <cell r="K150">
            <v>0</v>
          </cell>
          <cell r="L150">
            <v>0</v>
          </cell>
          <cell r="M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</row>
        <row r="151">
          <cell r="C151" t="str">
            <v/>
          </cell>
          <cell r="F151">
            <v>0</v>
          </cell>
          <cell r="K151">
            <v>0</v>
          </cell>
          <cell r="L151">
            <v>0</v>
          </cell>
          <cell r="M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</row>
        <row r="152">
          <cell r="C152" t="str">
            <v/>
          </cell>
          <cell r="F152">
            <v>0</v>
          </cell>
          <cell r="K152">
            <v>0</v>
          </cell>
          <cell r="L152">
            <v>0</v>
          </cell>
          <cell r="M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</row>
        <row r="153">
          <cell r="C153" t="str">
            <v/>
          </cell>
          <cell r="F153">
            <v>0</v>
          </cell>
          <cell r="K153">
            <v>0</v>
          </cell>
          <cell r="L153">
            <v>0</v>
          </cell>
          <cell r="M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</row>
        <row r="154">
          <cell r="C154" t="str">
            <v/>
          </cell>
          <cell r="F154">
            <v>0</v>
          </cell>
          <cell r="K154">
            <v>0</v>
          </cell>
          <cell r="L154">
            <v>0</v>
          </cell>
          <cell r="M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</row>
        <row r="155">
          <cell r="C155" t="str">
            <v/>
          </cell>
          <cell r="F155">
            <v>0</v>
          </cell>
          <cell r="K155">
            <v>0</v>
          </cell>
          <cell r="L155">
            <v>0</v>
          </cell>
          <cell r="M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</row>
        <row r="156">
          <cell r="C156" t="str">
            <v/>
          </cell>
          <cell r="F156">
            <v>0</v>
          </cell>
          <cell r="K156">
            <v>0</v>
          </cell>
          <cell r="L156">
            <v>0</v>
          </cell>
          <cell r="M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</row>
        <row r="157">
          <cell r="C157" t="str">
            <v/>
          </cell>
          <cell r="F157">
            <v>0</v>
          </cell>
          <cell r="K157">
            <v>0</v>
          </cell>
          <cell r="L157">
            <v>0</v>
          </cell>
          <cell r="M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</row>
        <row r="158">
          <cell r="C158" t="str">
            <v/>
          </cell>
          <cell r="F158">
            <v>0</v>
          </cell>
          <cell r="K158">
            <v>0</v>
          </cell>
          <cell r="L158">
            <v>0</v>
          </cell>
          <cell r="M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</row>
        <row r="159">
          <cell r="C159" t="str">
            <v/>
          </cell>
          <cell r="F159">
            <v>0</v>
          </cell>
          <cell r="K159">
            <v>0</v>
          </cell>
          <cell r="L159">
            <v>0</v>
          </cell>
          <cell r="M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</row>
        <row r="160">
          <cell r="C160" t="str">
            <v/>
          </cell>
          <cell r="F160">
            <v>0</v>
          </cell>
          <cell r="K160">
            <v>0</v>
          </cell>
          <cell r="L160">
            <v>0</v>
          </cell>
          <cell r="M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</row>
        <row r="161">
          <cell r="C161" t="str">
            <v/>
          </cell>
          <cell r="F161">
            <v>0</v>
          </cell>
          <cell r="K161">
            <v>0</v>
          </cell>
          <cell r="L161">
            <v>0</v>
          </cell>
          <cell r="M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</row>
        <row r="162">
          <cell r="C162" t="str">
            <v/>
          </cell>
          <cell r="F162">
            <v>0</v>
          </cell>
          <cell r="K162">
            <v>0</v>
          </cell>
          <cell r="L162">
            <v>0</v>
          </cell>
          <cell r="M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</row>
        <row r="163">
          <cell r="C163" t="str">
            <v/>
          </cell>
          <cell r="F163">
            <v>0</v>
          </cell>
          <cell r="K163">
            <v>0</v>
          </cell>
          <cell r="L163">
            <v>0</v>
          </cell>
          <cell r="M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</row>
        <row r="164">
          <cell r="C164" t="str">
            <v/>
          </cell>
          <cell r="F164">
            <v>0</v>
          </cell>
          <cell r="K164">
            <v>0</v>
          </cell>
          <cell r="L164">
            <v>0</v>
          </cell>
          <cell r="M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</row>
        <row r="165">
          <cell r="C165" t="str">
            <v/>
          </cell>
          <cell r="F165">
            <v>0</v>
          </cell>
          <cell r="K165">
            <v>0</v>
          </cell>
          <cell r="L165">
            <v>0</v>
          </cell>
          <cell r="M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</row>
        <row r="166">
          <cell r="C166" t="str">
            <v/>
          </cell>
          <cell r="F166">
            <v>0</v>
          </cell>
          <cell r="K166">
            <v>0</v>
          </cell>
          <cell r="L166">
            <v>0</v>
          </cell>
          <cell r="M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</row>
        <row r="167">
          <cell r="C167" t="str">
            <v/>
          </cell>
          <cell r="F167">
            <v>0</v>
          </cell>
          <cell r="K167">
            <v>0</v>
          </cell>
          <cell r="L167">
            <v>0</v>
          </cell>
          <cell r="M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</row>
        <row r="168">
          <cell r="C168" t="str">
            <v/>
          </cell>
          <cell r="F168">
            <v>0</v>
          </cell>
          <cell r="K168">
            <v>0</v>
          </cell>
          <cell r="L168">
            <v>0</v>
          </cell>
          <cell r="M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</row>
        <row r="169">
          <cell r="C169" t="str">
            <v/>
          </cell>
          <cell r="F169">
            <v>0</v>
          </cell>
          <cell r="K169">
            <v>0</v>
          </cell>
          <cell r="L169">
            <v>0</v>
          </cell>
          <cell r="M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</row>
        <row r="170">
          <cell r="C170" t="str">
            <v/>
          </cell>
          <cell r="F170">
            <v>0</v>
          </cell>
          <cell r="K170">
            <v>0</v>
          </cell>
          <cell r="L170">
            <v>0</v>
          </cell>
          <cell r="M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</row>
        <row r="171">
          <cell r="C171" t="str">
            <v/>
          </cell>
          <cell r="F171">
            <v>0</v>
          </cell>
          <cell r="K171">
            <v>0</v>
          </cell>
          <cell r="L171">
            <v>0</v>
          </cell>
          <cell r="M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</row>
        <row r="172">
          <cell r="C172" t="str">
            <v/>
          </cell>
          <cell r="F172">
            <v>0</v>
          </cell>
          <cell r="K172">
            <v>0</v>
          </cell>
          <cell r="L172">
            <v>0</v>
          </cell>
          <cell r="M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</row>
        <row r="173">
          <cell r="C173" t="str">
            <v/>
          </cell>
          <cell r="F173">
            <v>0</v>
          </cell>
          <cell r="K173">
            <v>0</v>
          </cell>
          <cell r="L173">
            <v>0</v>
          </cell>
          <cell r="M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</row>
        <row r="174">
          <cell r="C174" t="str">
            <v/>
          </cell>
          <cell r="F174">
            <v>0</v>
          </cell>
          <cell r="K174">
            <v>0</v>
          </cell>
          <cell r="L174">
            <v>0</v>
          </cell>
          <cell r="M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</row>
        <row r="175">
          <cell r="C175" t="str">
            <v/>
          </cell>
          <cell r="F175">
            <v>0</v>
          </cell>
          <cell r="K175">
            <v>0</v>
          </cell>
          <cell r="L175">
            <v>0</v>
          </cell>
          <cell r="M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</row>
        <row r="176">
          <cell r="C176" t="str">
            <v/>
          </cell>
          <cell r="F176">
            <v>0</v>
          </cell>
          <cell r="K176">
            <v>0</v>
          </cell>
          <cell r="L176">
            <v>0</v>
          </cell>
          <cell r="M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</row>
        <row r="177">
          <cell r="C177" t="str">
            <v/>
          </cell>
          <cell r="F177">
            <v>0</v>
          </cell>
          <cell r="K177">
            <v>0</v>
          </cell>
          <cell r="L177">
            <v>0</v>
          </cell>
          <cell r="M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</row>
        <row r="178">
          <cell r="C178" t="str">
            <v/>
          </cell>
          <cell r="F178">
            <v>0</v>
          </cell>
          <cell r="K178">
            <v>0</v>
          </cell>
          <cell r="L178">
            <v>0</v>
          </cell>
          <cell r="M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</row>
        <row r="179">
          <cell r="C179" t="str">
            <v/>
          </cell>
          <cell r="F179">
            <v>0</v>
          </cell>
          <cell r="K179">
            <v>0</v>
          </cell>
          <cell r="L179">
            <v>0</v>
          </cell>
          <cell r="M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</row>
        <row r="180">
          <cell r="C180" t="str">
            <v/>
          </cell>
          <cell r="F180">
            <v>0</v>
          </cell>
          <cell r="K180">
            <v>0</v>
          </cell>
          <cell r="L180">
            <v>0</v>
          </cell>
          <cell r="M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</row>
        <row r="181">
          <cell r="C181" t="str">
            <v/>
          </cell>
          <cell r="F181">
            <v>0</v>
          </cell>
          <cell r="K181">
            <v>0</v>
          </cell>
          <cell r="L181">
            <v>0</v>
          </cell>
          <cell r="M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</row>
        <row r="182">
          <cell r="C182" t="str">
            <v/>
          </cell>
          <cell r="F182">
            <v>0</v>
          </cell>
          <cell r="K182">
            <v>0</v>
          </cell>
          <cell r="L182">
            <v>0</v>
          </cell>
          <cell r="M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</row>
        <row r="183">
          <cell r="C183" t="str">
            <v/>
          </cell>
          <cell r="F183">
            <v>0</v>
          </cell>
          <cell r="K183">
            <v>0</v>
          </cell>
          <cell r="L183">
            <v>0</v>
          </cell>
          <cell r="M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</row>
        <row r="184">
          <cell r="C184" t="str">
            <v/>
          </cell>
          <cell r="F184">
            <v>0</v>
          </cell>
          <cell r="K184">
            <v>0</v>
          </cell>
          <cell r="L184">
            <v>0</v>
          </cell>
          <cell r="M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</row>
        <row r="185">
          <cell r="C185" t="str">
            <v/>
          </cell>
          <cell r="F185">
            <v>0</v>
          </cell>
          <cell r="K185">
            <v>0</v>
          </cell>
          <cell r="L185">
            <v>0</v>
          </cell>
          <cell r="M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</row>
        <row r="186">
          <cell r="C186" t="str">
            <v/>
          </cell>
          <cell r="F186">
            <v>0</v>
          </cell>
          <cell r="K186">
            <v>0</v>
          </cell>
          <cell r="L186">
            <v>0</v>
          </cell>
          <cell r="M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</row>
        <row r="187">
          <cell r="C187" t="str">
            <v/>
          </cell>
          <cell r="F187">
            <v>0</v>
          </cell>
          <cell r="K187">
            <v>0</v>
          </cell>
          <cell r="L187">
            <v>0</v>
          </cell>
          <cell r="M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</row>
        <row r="188">
          <cell r="C188" t="str">
            <v/>
          </cell>
          <cell r="F188">
            <v>0</v>
          </cell>
          <cell r="K188">
            <v>0</v>
          </cell>
          <cell r="L188">
            <v>0</v>
          </cell>
          <cell r="M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</row>
        <row r="189">
          <cell r="C189" t="str">
            <v/>
          </cell>
          <cell r="F189">
            <v>0</v>
          </cell>
          <cell r="K189">
            <v>0</v>
          </cell>
          <cell r="L189">
            <v>0</v>
          </cell>
          <cell r="M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</row>
        <row r="190">
          <cell r="C190" t="str">
            <v/>
          </cell>
          <cell r="F190">
            <v>0</v>
          </cell>
          <cell r="K190">
            <v>0</v>
          </cell>
          <cell r="L190">
            <v>0</v>
          </cell>
          <cell r="M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</row>
        <row r="191">
          <cell r="C191" t="str">
            <v/>
          </cell>
          <cell r="F191">
            <v>0</v>
          </cell>
          <cell r="K191">
            <v>0</v>
          </cell>
          <cell r="L191">
            <v>0</v>
          </cell>
          <cell r="M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</row>
        <row r="192">
          <cell r="C192" t="str">
            <v/>
          </cell>
          <cell r="F192">
            <v>0</v>
          </cell>
          <cell r="K192">
            <v>0</v>
          </cell>
          <cell r="L192">
            <v>0</v>
          </cell>
          <cell r="M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</row>
        <row r="193">
          <cell r="C193" t="str">
            <v/>
          </cell>
          <cell r="F193">
            <v>0</v>
          </cell>
          <cell r="K193">
            <v>0</v>
          </cell>
          <cell r="L193">
            <v>0</v>
          </cell>
          <cell r="M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</row>
        <row r="194">
          <cell r="C194" t="str">
            <v/>
          </cell>
          <cell r="F194">
            <v>0</v>
          </cell>
          <cell r="K194">
            <v>0</v>
          </cell>
          <cell r="L194">
            <v>0</v>
          </cell>
          <cell r="M194">
            <v>0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</row>
        <row r="195">
          <cell r="C195" t="str">
            <v/>
          </cell>
          <cell r="F195">
            <v>0</v>
          </cell>
          <cell r="K195">
            <v>0</v>
          </cell>
          <cell r="L195">
            <v>0</v>
          </cell>
          <cell r="M195">
            <v>0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</row>
        <row r="196">
          <cell r="C196" t="str">
            <v/>
          </cell>
          <cell r="F196">
            <v>0</v>
          </cell>
          <cell r="K196">
            <v>0</v>
          </cell>
          <cell r="L196">
            <v>0</v>
          </cell>
          <cell r="M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</row>
        <row r="197">
          <cell r="C197" t="str">
            <v/>
          </cell>
          <cell r="F197">
            <v>0</v>
          </cell>
          <cell r="K197">
            <v>0</v>
          </cell>
          <cell r="L197">
            <v>0</v>
          </cell>
          <cell r="M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</row>
        <row r="198">
          <cell r="C198" t="str">
            <v/>
          </cell>
          <cell r="F198">
            <v>0</v>
          </cell>
          <cell r="K198">
            <v>0</v>
          </cell>
          <cell r="L198">
            <v>0</v>
          </cell>
          <cell r="M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</row>
        <row r="199">
          <cell r="C199" t="str">
            <v/>
          </cell>
          <cell r="F199">
            <v>0</v>
          </cell>
          <cell r="K199">
            <v>0</v>
          </cell>
          <cell r="L199">
            <v>0</v>
          </cell>
          <cell r="M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</row>
        <row r="200">
          <cell r="C200" t="str">
            <v/>
          </cell>
          <cell r="F200">
            <v>0</v>
          </cell>
          <cell r="K200">
            <v>0</v>
          </cell>
          <cell r="L200">
            <v>0</v>
          </cell>
          <cell r="M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</row>
        <row r="201">
          <cell r="C201" t="str">
            <v/>
          </cell>
          <cell r="F201">
            <v>0</v>
          </cell>
          <cell r="K201">
            <v>0</v>
          </cell>
          <cell r="L201">
            <v>0</v>
          </cell>
          <cell r="M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</row>
        <row r="202">
          <cell r="C202" t="str">
            <v/>
          </cell>
          <cell r="F202">
            <v>0</v>
          </cell>
          <cell r="K202">
            <v>0</v>
          </cell>
          <cell r="L202">
            <v>0</v>
          </cell>
          <cell r="M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</row>
        <row r="203">
          <cell r="C203" t="str">
            <v/>
          </cell>
          <cell r="F203">
            <v>0</v>
          </cell>
          <cell r="K203">
            <v>0</v>
          </cell>
          <cell r="L203">
            <v>0</v>
          </cell>
          <cell r="M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</row>
        <row r="204">
          <cell r="C204" t="str">
            <v/>
          </cell>
          <cell r="F204">
            <v>0</v>
          </cell>
          <cell r="K204">
            <v>0</v>
          </cell>
          <cell r="L204">
            <v>0</v>
          </cell>
          <cell r="M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</row>
        <row r="205">
          <cell r="C205" t="str">
            <v/>
          </cell>
          <cell r="F205">
            <v>0</v>
          </cell>
          <cell r="K205">
            <v>0</v>
          </cell>
          <cell r="L205">
            <v>0</v>
          </cell>
          <cell r="M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</row>
        <row r="206">
          <cell r="C206" t="str">
            <v/>
          </cell>
          <cell r="F206">
            <v>0</v>
          </cell>
          <cell r="K206">
            <v>0</v>
          </cell>
          <cell r="L206">
            <v>0</v>
          </cell>
          <cell r="M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</row>
        <row r="207">
          <cell r="C207" t="str">
            <v/>
          </cell>
          <cell r="F207">
            <v>0</v>
          </cell>
          <cell r="K207">
            <v>0</v>
          </cell>
          <cell r="L207">
            <v>0</v>
          </cell>
          <cell r="M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</row>
        <row r="208">
          <cell r="C208" t="str">
            <v/>
          </cell>
          <cell r="F208">
            <v>0</v>
          </cell>
          <cell r="K208">
            <v>0</v>
          </cell>
          <cell r="L208">
            <v>0</v>
          </cell>
          <cell r="M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</row>
        <row r="209">
          <cell r="C209" t="str">
            <v/>
          </cell>
          <cell r="F209">
            <v>0</v>
          </cell>
          <cell r="K209">
            <v>0</v>
          </cell>
          <cell r="L209">
            <v>0</v>
          </cell>
          <cell r="M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</row>
        <row r="210">
          <cell r="C210" t="str">
            <v/>
          </cell>
          <cell r="F210">
            <v>0</v>
          </cell>
          <cell r="K210">
            <v>0</v>
          </cell>
          <cell r="L210">
            <v>0</v>
          </cell>
          <cell r="M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</row>
        <row r="211">
          <cell r="C211" t="str">
            <v/>
          </cell>
          <cell r="F211">
            <v>0</v>
          </cell>
          <cell r="K211">
            <v>0</v>
          </cell>
          <cell r="L211">
            <v>0</v>
          </cell>
          <cell r="M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</row>
        <row r="212">
          <cell r="C212" t="str">
            <v/>
          </cell>
          <cell r="F212">
            <v>0</v>
          </cell>
          <cell r="K212">
            <v>0</v>
          </cell>
          <cell r="L212">
            <v>0</v>
          </cell>
          <cell r="M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</row>
        <row r="213">
          <cell r="C213" t="str">
            <v/>
          </cell>
          <cell r="F213">
            <v>0</v>
          </cell>
          <cell r="K213">
            <v>0</v>
          </cell>
          <cell r="L213">
            <v>0</v>
          </cell>
          <cell r="M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</row>
        <row r="214">
          <cell r="C214" t="str">
            <v/>
          </cell>
          <cell r="F214">
            <v>0</v>
          </cell>
          <cell r="K214">
            <v>0</v>
          </cell>
          <cell r="L214">
            <v>0</v>
          </cell>
          <cell r="M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</row>
        <row r="215">
          <cell r="C215" t="str">
            <v/>
          </cell>
          <cell r="F215">
            <v>0</v>
          </cell>
          <cell r="K215">
            <v>0</v>
          </cell>
          <cell r="L215">
            <v>0</v>
          </cell>
          <cell r="M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</row>
        <row r="216">
          <cell r="C216" t="str">
            <v/>
          </cell>
          <cell r="F216">
            <v>0</v>
          </cell>
          <cell r="K216">
            <v>0</v>
          </cell>
          <cell r="L216">
            <v>0</v>
          </cell>
          <cell r="M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0</v>
          </cell>
        </row>
        <row r="217">
          <cell r="C217" t="str">
            <v/>
          </cell>
          <cell r="F217">
            <v>0</v>
          </cell>
          <cell r="K217">
            <v>0</v>
          </cell>
          <cell r="L217">
            <v>0</v>
          </cell>
          <cell r="M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</row>
        <row r="218">
          <cell r="C218" t="str">
            <v/>
          </cell>
          <cell r="F218">
            <v>0</v>
          </cell>
          <cell r="K218">
            <v>0</v>
          </cell>
          <cell r="L218">
            <v>0</v>
          </cell>
          <cell r="M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</row>
        <row r="219">
          <cell r="C219" t="str">
            <v/>
          </cell>
          <cell r="F219">
            <v>0</v>
          </cell>
          <cell r="K219">
            <v>0</v>
          </cell>
          <cell r="L219">
            <v>0</v>
          </cell>
          <cell r="M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</row>
        <row r="220">
          <cell r="C220" t="str">
            <v/>
          </cell>
          <cell r="F220">
            <v>0</v>
          </cell>
          <cell r="K220">
            <v>0</v>
          </cell>
          <cell r="L220">
            <v>0</v>
          </cell>
          <cell r="M220">
            <v>0</v>
          </cell>
          <cell r="Q220">
            <v>0</v>
          </cell>
          <cell r="R220">
            <v>0</v>
          </cell>
          <cell r="S220">
            <v>0</v>
          </cell>
          <cell r="T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0</v>
          </cell>
          <cell r="Z220">
            <v>0</v>
          </cell>
          <cell r="AA220">
            <v>0</v>
          </cell>
        </row>
        <row r="221">
          <cell r="C221" t="str">
            <v/>
          </cell>
          <cell r="F221">
            <v>0</v>
          </cell>
          <cell r="K221">
            <v>0</v>
          </cell>
          <cell r="L221">
            <v>0</v>
          </cell>
          <cell r="M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</row>
        <row r="222">
          <cell r="C222" t="str">
            <v/>
          </cell>
          <cell r="F222">
            <v>0</v>
          </cell>
          <cell r="K222">
            <v>0</v>
          </cell>
          <cell r="L222">
            <v>0</v>
          </cell>
          <cell r="M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</row>
        <row r="223">
          <cell r="C223" t="str">
            <v/>
          </cell>
          <cell r="F223">
            <v>0</v>
          </cell>
          <cell r="K223">
            <v>0</v>
          </cell>
          <cell r="L223">
            <v>0</v>
          </cell>
          <cell r="M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</row>
        <row r="224">
          <cell r="C224" t="str">
            <v/>
          </cell>
          <cell r="F224">
            <v>0</v>
          </cell>
          <cell r="K224">
            <v>0</v>
          </cell>
          <cell r="L224">
            <v>0</v>
          </cell>
          <cell r="M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</row>
        <row r="225">
          <cell r="C225" t="str">
            <v/>
          </cell>
          <cell r="F225">
            <v>0</v>
          </cell>
          <cell r="K225">
            <v>0</v>
          </cell>
          <cell r="L225">
            <v>0</v>
          </cell>
          <cell r="M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</row>
        <row r="226">
          <cell r="C226" t="str">
            <v/>
          </cell>
          <cell r="F226">
            <v>0</v>
          </cell>
          <cell r="K226">
            <v>0</v>
          </cell>
          <cell r="L226">
            <v>0</v>
          </cell>
          <cell r="M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</row>
        <row r="227">
          <cell r="C227" t="str">
            <v/>
          </cell>
          <cell r="F227">
            <v>0</v>
          </cell>
          <cell r="K227">
            <v>0</v>
          </cell>
          <cell r="L227">
            <v>0</v>
          </cell>
          <cell r="M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</row>
        <row r="228">
          <cell r="C228" t="str">
            <v/>
          </cell>
          <cell r="F228">
            <v>0</v>
          </cell>
          <cell r="K228">
            <v>0</v>
          </cell>
          <cell r="L228">
            <v>0</v>
          </cell>
          <cell r="M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</row>
        <row r="229">
          <cell r="C229" t="str">
            <v/>
          </cell>
          <cell r="F229">
            <v>0</v>
          </cell>
          <cell r="K229">
            <v>0</v>
          </cell>
          <cell r="L229">
            <v>0</v>
          </cell>
          <cell r="M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</row>
        <row r="230">
          <cell r="C230" t="str">
            <v/>
          </cell>
          <cell r="F230">
            <v>0</v>
          </cell>
          <cell r="K230">
            <v>0</v>
          </cell>
          <cell r="L230">
            <v>0</v>
          </cell>
          <cell r="M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0</v>
          </cell>
          <cell r="Z230">
            <v>0</v>
          </cell>
          <cell r="AA230">
            <v>0</v>
          </cell>
        </row>
        <row r="231">
          <cell r="C231" t="str">
            <v/>
          </cell>
          <cell r="F231">
            <v>0</v>
          </cell>
          <cell r="K231">
            <v>0</v>
          </cell>
          <cell r="L231">
            <v>0</v>
          </cell>
          <cell r="M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</row>
        <row r="232">
          <cell r="C232" t="str">
            <v/>
          </cell>
          <cell r="F232">
            <v>0</v>
          </cell>
          <cell r="K232">
            <v>0</v>
          </cell>
          <cell r="L232">
            <v>0</v>
          </cell>
          <cell r="M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</row>
        <row r="233">
          <cell r="C233" t="str">
            <v/>
          </cell>
          <cell r="F233">
            <v>0</v>
          </cell>
          <cell r="K233">
            <v>0</v>
          </cell>
          <cell r="L233">
            <v>0</v>
          </cell>
          <cell r="M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</row>
        <row r="234">
          <cell r="C234" t="str">
            <v/>
          </cell>
          <cell r="F234">
            <v>0</v>
          </cell>
          <cell r="K234">
            <v>0</v>
          </cell>
          <cell r="L234">
            <v>0</v>
          </cell>
          <cell r="M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</row>
        <row r="235">
          <cell r="C235" t="str">
            <v/>
          </cell>
          <cell r="F235">
            <v>0</v>
          </cell>
          <cell r="K235">
            <v>0</v>
          </cell>
          <cell r="L235">
            <v>0</v>
          </cell>
          <cell r="M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</row>
        <row r="236">
          <cell r="C236" t="str">
            <v/>
          </cell>
          <cell r="F236">
            <v>0</v>
          </cell>
          <cell r="K236">
            <v>0</v>
          </cell>
          <cell r="L236">
            <v>0</v>
          </cell>
          <cell r="M236">
            <v>0</v>
          </cell>
          <cell r="Q236">
            <v>0</v>
          </cell>
          <cell r="R236">
            <v>0</v>
          </cell>
          <cell r="S236">
            <v>0</v>
          </cell>
          <cell r="T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</row>
        <row r="237">
          <cell r="C237" t="str">
            <v/>
          </cell>
          <cell r="F237">
            <v>0</v>
          </cell>
          <cell r="K237">
            <v>0</v>
          </cell>
          <cell r="L237">
            <v>0</v>
          </cell>
          <cell r="M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</row>
        <row r="238">
          <cell r="C238" t="str">
            <v/>
          </cell>
          <cell r="F238">
            <v>0</v>
          </cell>
          <cell r="K238">
            <v>0</v>
          </cell>
          <cell r="L238">
            <v>0</v>
          </cell>
          <cell r="M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</row>
        <row r="239">
          <cell r="C239" t="str">
            <v/>
          </cell>
          <cell r="F239">
            <v>0</v>
          </cell>
          <cell r="K239">
            <v>0</v>
          </cell>
          <cell r="L239">
            <v>0</v>
          </cell>
          <cell r="M239">
            <v>0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0</v>
          </cell>
          <cell r="Z239">
            <v>0</v>
          </cell>
          <cell r="AA239">
            <v>0</v>
          </cell>
        </row>
        <row r="240">
          <cell r="C240" t="str">
            <v/>
          </cell>
          <cell r="F240">
            <v>0</v>
          </cell>
          <cell r="K240">
            <v>0</v>
          </cell>
          <cell r="L240">
            <v>0</v>
          </cell>
          <cell r="M240">
            <v>0</v>
          </cell>
          <cell r="Q240">
            <v>0</v>
          </cell>
          <cell r="R240">
            <v>0</v>
          </cell>
          <cell r="S240">
            <v>0</v>
          </cell>
          <cell r="T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0</v>
          </cell>
          <cell r="Z240">
            <v>0</v>
          </cell>
          <cell r="AA240">
            <v>0</v>
          </cell>
        </row>
        <row r="241">
          <cell r="C241" t="str">
            <v/>
          </cell>
          <cell r="F241">
            <v>0</v>
          </cell>
          <cell r="K241">
            <v>0</v>
          </cell>
          <cell r="L241">
            <v>0</v>
          </cell>
          <cell r="M241">
            <v>0</v>
          </cell>
          <cell r="Q241">
            <v>0</v>
          </cell>
          <cell r="R241">
            <v>0</v>
          </cell>
          <cell r="S241">
            <v>0</v>
          </cell>
          <cell r="T241">
            <v>0</v>
          </cell>
          <cell r="V241">
            <v>0</v>
          </cell>
          <cell r="W241">
            <v>0</v>
          </cell>
          <cell r="X241">
            <v>0</v>
          </cell>
          <cell r="Y241">
            <v>0</v>
          </cell>
          <cell r="Z241">
            <v>0</v>
          </cell>
          <cell r="AA241">
            <v>0</v>
          </cell>
        </row>
        <row r="242">
          <cell r="C242" t="str">
            <v/>
          </cell>
          <cell r="F242">
            <v>0</v>
          </cell>
          <cell r="K242">
            <v>0</v>
          </cell>
          <cell r="L242">
            <v>0</v>
          </cell>
          <cell r="M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0</v>
          </cell>
          <cell r="V242">
            <v>0</v>
          </cell>
          <cell r="W242">
            <v>0</v>
          </cell>
          <cell r="X242">
            <v>0</v>
          </cell>
          <cell r="Y242">
            <v>0</v>
          </cell>
          <cell r="Z242">
            <v>0</v>
          </cell>
          <cell r="AA242">
            <v>0</v>
          </cell>
        </row>
        <row r="243">
          <cell r="C243" t="str">
            <v/>
          </cell>
          <cell r="F243">
            <v>0</v>
          </cell>
          <cell r="K243">
            <v>0</v>
          </cell>
          <cell r="L243">
            <v>0</v>
          </cell>
          <cell r="M243">
            <v>0</v>
          </cell>
          <cell r="Q243">
            <v>0</v>
          </cell>
          <cell r="R243">
            <v>0</v>
          </cell>
          <cell r="S243">
            <v>0</v>
          </cell>
          <cell r="T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0</v>
          </cell>
          <cell r="Z243">
            <v>0</v>
          </cell>
          <cell r="AA243">
            <v>0</v>
          </cell>
        </row>
        <row r="244">
          <cell r="C244" t="str">
            <v/>
          </cell>
          <cell r="F244">
            <v>0</v>
          </cell>
          <cell r="K244">
            <v>0</v>
          </cell>
          <cell r="L244">
            <v>0</v>
          </cell>
          <cell r="M244">
            <v>0</v>
          </cell>
          <cell r="Q244">
            <v>0</v>
          </cell>
          <cell r="R244">
            <v>0</v>
          </cell>
          <cell r="S244">
            <v>0</v>
          </cell>
          <cell r="T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0</v>
          </cell>
          <cell r="Z244">
            <v>0</v>
          </cell>
          <cell r="AA244">
            <v>0</v>
          </cell>
        </row>
        <row r="245">
          <cell r="C245" t="str">
            <v/>
          </cell>
          <cell r="F245">
            <v>0</v>
          </cell>
          <cell r="K245">
            <v>0</v>
          </cell>
          <cell r="L245">
            <v>0</v>
          </cell>
          <cell r="M245">
            <v>0</v>
          </cell>
          <cell r="Q245">
            <v>0</v>
          </cell>
          <cell r="R245">
            <v>0</v>
          </cell>
          <cell r="S245">
            <v>0</v>
          </cell>
          <cell r="T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0</v>
          </cell>
          <cell r="Z245">
            <v>0</v>
          </cell>
          <cell r="AA245">
            <v>0</v>
          </cell>
        </row>
        <row r="246">
          <cell r="C246" t="str">
            <v/>
          </cell>
          <cell r="F246">
            <v>0</v>
          </cell>
          <cell r="K246">
            <v>0</v>
          </cell>
          <cell r="L246">
            <v>0</v>
          </cell>
          <cell r="M246">
            <v>0</v>
          </cell>
          <cell r="Q246">
            <v>0</v>
          </cell>
          <cell r="R246">
            <v>0</v>
          </cell>
          <cell r="S246">
            <v>0</v>
          </cell>
          <cell r="T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0</v>
          </cell>
          <cell r="Z246">
            <v>0</v>
          </cell>
          <cell r="AA246">
            <v>0</v>
          </cell>
        </row>
        <row r="247">
          <cell r="C247" t="str">
            <v/>
          </cell>
          <cell r="F247">
            <v>0</v>
          </cell>
          <cell r="K247">
            <v>0</v>
          </cell>
          <cell r="L247">
            <v>0</v>
          </cell>
          <cell r="M247">
            <v>0</v>
          </cell>
          <cell r="Q247">
            <v>0</v>
          </cell>
          <cell r="R247">
            <v>0</v>
          </cell>
          <cell r="S247">
            <v>0</v>
          </cell>
          <cell r="T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0</v>
          </cell>
          <cell r="Z247">
            <v>0</v>
          </cell>
          <cell r="AA247">
            <v>0</v>
          </cell>
        </row>
        <row r="248">
          <cell r="C248" t="str">
            <v/>
          </cell>
          <cell r="F248">
            <v>0</v>
          </cell>
          <cell r="K248">
            <v>0</v>
          </cell>
          <cell r="L248">
            <v>0</v>
          </cell>
          <cell r="M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</v>
          </cell>
          <cell r="V248">
            <v>0</v>
          </cell>
          <cell r="W248">
            <v>0</v>
          </cell>
          <cell r="X248">
            <v>0</v>
          </cell>
          <cell r="Y248">
            <v>0</v>
          </cell>
          <cell r="Z248">
            <v>0</v>
          </cell>
          <cell r="AA248">
            <v>0</v>
          </cell>
        </row>
        <row r="249">
          <cell r="C249" t="str">
            <v/>
          </cell>
          <cell r="F249">
            <v>0</v>
          </cell>
          <cell r="K249">
            <v>0</v>
          </cell>
          <cell r="L249">
            <v>0</v>
          </cell>
          <cell r="M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</row>
        <row r="250">
          <cell r="C250" t="str">
            <v/>
          </cell>
          <cell r="F250">
            <v>0</v>
          </cell>
          <cell r="K250">
            <v>0</v>
          </cell>
          <cell r="L250">
            <v>0</v>
          </cell>
          <cell r="M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</row>
        <row r="251">
          <cell r="C251" t="str">
            <v/>
          </cell>
          <cell r="F251">
            <v>0</v>
          </cell>
          <cell r="K251">
            <v>0</v>
          </cell>
          <cell r="L251">
            <v>0</v>
          </cell>
          <cell r="M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</row>
        <row r="252">
          <cell r="C252" t="str">
            <v/>
          </cell>
          <cell r="F252">
            <v>0</v>
          </cell>
          <cell r="K252">
            <v>0</v>
          </cell>
          <cell r="L252">
            <v>0</v>
          </cell>
          <cell r="M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</row>
        <row r="253">
          <cell r="C253" t="str">
            <v/>
          </cell>
          <cell r="F253">
            <v>0</v>
          </cell>
          <cell r="K253">
            <v>0</v>
          </cell>
          <cell r="L253">
            <v>0</v>
          </cell>
          <cell r="M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0</v>
          </cell>
          <cell r="Z253">
            <v>0</v>
          </cell>
          <cell r="AA253">
            <v>0</v>
          </cell>
        </row>
        <row r="254">
          <cell r="C254" t="str">
            <v/>
          </cell>
          <cell r="F254">
            <v>0</v>
          </cell>
          <cell r="K254">
            <v>0</v>
          </cell>
          <cell r="L254">
            <v>0</v>
          </cell>
          <cell r="M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0</v>
          </cell>
          <cell r="Z254">
            <v>0</v>
          </cell>
          <cell r="AA254">
            <v>0</v>
          </cell>
        </row>
        <row r="255">
          <cell r="C255" t="str">
            <v/>
          </cell>
          <cell r="F255">
            <v>0</v>
          </cell>
          <cell r="K255">
            <v>0</v>
          </cell>
          <cell r="L255">
            <v>0</v>
          </cell>
          <cell r="M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0</v>
          </cell>
          <cell r="Z255">
            <v>0</v>
          </cell>
          <cell r="AA25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AK55"/>
  <sheetViews>
    <sheetView view="pageBreakPreview" zoomScaleSheetLayoutView="100" workbookViewId="0">
      <pane xSplit="1" ySplit="4" topLeftCell="AF5" activePane="bottomRight" state="frozen"/>
      <selection activeCell="BB49" sqref="BB49"/>
      <selection pane="topRight" activeCell="BB49" sqref="BB49"/>
      <selection pane="bottomLeft" activeCell="BB49" sqref="BB49"/>
      <selection pane="bottomRight" activeCell="AK14" sqref="AK14"/>
    </sheetView>
  </sheetViews>
  <sheetFormatPr defaultColWidth="9.140625" defaultRowHeight="12" x14ac:dyDescent="0.2"/>
  <cols>
    <col min="1" max="1" width="29.28515625" style="29" bestFit="1" customWidth="1"/>
    <col min="2" max="2" width="6.7109375" style="29" customWidth="1"/>
    <col min="3" max="3" width="6.5703125" style="29" customWidth="1"/>
    <col min="4" max="4" width="7" style="29" customWidth="1"/>
    <col min="5" max="9" width="6.85546875" style="29" customWidth="1"/>
    <col min="10" max="27" width="8.5703125" style="17" customWidth="1"/>
    <col min="28" max="16384" width="9.140625" style="29"/>
  </cols>
  <sheetData>
    <row r="2" spans="1:37" s="17" customFormat="1" ht="12.75" thickBot="1" x14ac:dyDescent="0.25">
      <c r="A2" s="18" t="s">
        <v>121</v>
      </c>
      <c r="B2" s="18" t="s">
        <v>91</v>
      </c>
    </row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112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2" t="s">
        <v>57</v>
      </c>
      <c r="K4" s="62" t="s">
        <v>58</v>
      </c>
      <c r="L4" s="62" t="s">
        <v>59</v>
      </c>
      <c r="M4" s="62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19" customFormat="1" ht="12.95" customHeight="1" x14ac:dyDescent="0.2">
      <c r="A5" s="20" t="s">
        <v>78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</row>
    <row r="6" spans="1:37" s="20" customFormat="1" ht="12.95" customHeight="1" x14ac:dyDescent="0.2">
      <c r="A6" s="21" t="s">
        <v>0</v>
      </c>
      <c r="B6" s="22">
        <v>27781.608816464555</v>
      </c>
      <c r="C6" s="22">
        <v>26556.251610131214</v>
      </c>
      <c r="D6" s="22">
        <v>26726.927330534287</v>
      </c>
      <c r="E6" s="22">
        <v>27453.253164343085</v>
      </c>
      <c r="F6" s="22">
        <v>31469.71880480133</v>
      </c>
      <c r="G6" s="22">
        <v>28426.193310723185</v>
      </c>
      <c r="H6" s="22">
        <v>29432.327486710001</v>
      </c>
      <c r="I6" s="22">
        <v>31156.537853149177</v>
      </c>
      <c r="J6" s="63">
        <v>34170.128349770646</v>
      </c>
      <c r="K6" s="63">
        <v>32179.505675667038</v>
      </c>
      <c r="L6" s="63">
        <v>32231.230748242157</v>
      </c>
      <c r="M6" s="63">
        <v>33508.910015505222</v>
      </c>
      <c r="N6" s="63">
        <v>37947.792553510859</v>
      </c>
      <c r="O6" s="63">
        <v>36401.23915740224</v>
      </c>
      <c r="P6" s="63">
        <v>33706.768409485812</v>
      </c>
      <c r="Q6" s="63">
        <v>31633.244987819333</v>
      </c>
      <c r="R6" s="63">
        <v>38917.081123606564</v>
      </c>
      <c r="S6" s="63">
        <v>36898.00789382885</v>
      </c>
      <c r="T6" s="63">
        <v>35155.434686555505</v>
      </c>
      <c r="U6" s="63">
        <v>37339.72392636742</v>
      </c>
      <c r="V6" s="63">
        <v>41190.812437843757</v>
      </c>
      <c r="W6" s="63">
        <v>39862.149113436957</v>
      </c>
      <c r="X6" s="63">
        <v>39264.331660879812</v>
      </c>
      <c r="Y6" s="63">
        <v>42432.654060710061</v>
      </c>
      <c r="Z6" s="63">
        <v>48371.999658415523</v>
      </c>
      <c r="AA6" s="63">
        <v>44342.409384040744</v>
      </c>
      <c r="AB6" s="63">
        <v>42070.236124191491</v>
      </c>
      <c r="AC6" s="63">
        <v>48219.741146111002</v>
      </c>
      <c r="AD6" s="63">
        <v>54024.674643970116</v>
      </c>
      <c r="AE6" s="63">
        <v>49650.869015948098</v>
      </c>
      <c r="AF6" s="63">
        <v>47652.944223148232</v>
      </c>
      <c r="AG6" s="63">
        <v>52379.280346081185</v>
      </c>
      <c r="AH6" s="63">
        <v>59623.165577988642</v>
      </c>
      <c r="AI6" s="63">
        <v>54935.680588625568</v>
      </c>
      <c r="AJ6" s="63">
        <v>54569.433745140617</v>
      </c>
      <c r="AK6" s="63">
        <v>58746.316968516083</v>
      </c>
    </row>
    <row r="7" spans="1:37" s="19" customFormat="1" ht="12.95" customHeight="1" x14ac:dyDescent="0.2">
      <c r="A7" s="23" t="s">
        <v>73</v>
      </c>
      <c r="B7" s="16">
        <v>7991.3646164110351</v>
      </c>
      <c r="C7" s="16">
        <v>6125.1035104328184</v>
      </c>
      <c r="D7" s="16">
        <v>5423.5837918477482</v>
      </c>
      <c r="E7" s="16">
        <v>5917.016661428418</v>
      </c>
      <c r="F7" s="16">
        <v>8972.0688312890616</v>
      </c>
      <c r="G7" s="16">
        <v>5833.1986611915081</v>
      </c>
      <c r="H7" s="16">
        <v>6099.1552042654548</v>
      </c>
      <c r="I7" s="16">
        <v>7108.6417354160731</v>
      </c>
      <c r="J7" s="64">
        <v>9059.0601114632336</v>
      </c>
      <c r="K7" s="64">
        <v>6874.6536165246307</v>
      </c>
      <c r="L7" s="64">
        <v>6663.3077078131446</v>
      </c>
      <c r="M7" s="64">
        <v>7711.649471547652</v>
      </c>
      <c r="N7" s="64">
        <v>10389.436781811239</v>
      </c>
      <c r="O7" s="64">
        <v>8269.9263656144612</v>
      </c>
      <c r="P7" s="64">
        <v>6828.201929569922</v>
      </c>
      <c r="Q7" s="64">
        <v>7938.6736307675274</v>
      </c>
      <c r="R7" s="64">
        <v>11306.275567096676</v>
      </c>
      <c r="S7" s="64">
        <v>8735.8492015870561</v>
      </c>
      <c r="T7" s="64">
        <v>6678.9239296018077</v>
      </c>
      <c r="U7" s="64">
        <v>8638.7895973800041</v>
      </c>
      <c r="V7" s="64">
        <v>12412.639111083094</v>
      </c>
      <c r="W7" s="64">
        <v>9164.8757505021713</v>
      </c>
      <c r="X7" s="64">
        <v>7613.0686981972776</v>
      </c>
      <c r="Y7" s="64">
        <v>9888.4814206953106</v>
      </c>
      <c r="Z7" s="64">
        <v>14036.153832647928</v>
      </c>
      <c r="AA7" s="64">
        <v>10685.06866923175</v>
      </c>
      <c r="AB7" s="64">
        <v>8475.2584185487631</v>
      </c>
      <c r="AC7" s="64">
        <v>10888.497405900493</v>
      </c>
      <c r="AD7" s="64">
        <v>15363.58782748649</v>
      </c>
      <c r="AE7" s="64">
        <v>11601.505278244329</v>
      </c>
      <c r="AF7" s="64">
        <v>10012.152203591451</v>
      </c>
      <c r="AG7" s="64">
        <v>13173.469516570009</v>
      </c>
      <c r="AH7" s="64">
        <v>17947.40631464927</v>
      </c>
      <c r="AI7" s="64">
        <v>14047.442283647291</v>
      </c>
      <c r="AJ7" s="64">
        <v>12852.003162880885</v>
      </c>
      <c r="AK7" s="64">
        <v>14702.572125891029</v>
      </c>
    </row>
    <row r="8" spans="1:37" s="19" customFormat="1" ht="12.95" customHeight="1" x14ac:dyDescent="0.2">
      <c r="A8" s="23" t="s">
        <v>8</v>
      </c>
      <c r="B8" s="16">
        <v>6561.1340800392854</v>
      </c>
      <c r="C8" s="16">
        <v>6994.9482769064434</v>
      </c>
      <c r="D8" s="16">
        <v>7453.1435685892875</v>
      </c>
      <c r="E8" s="16">
        <v>7239.099679459604</v>
      </c>
      <c r="F8" s="16">
        <v>7539.6574540019792</v>
      </c>
      <c r="G8" s="16">
        <v>7698.2736376388375</v>
      </c>
      <c r="H8" s="16">
        <v>8027.8718422551119</v>
      </c>
      <c r="I8" s="16">
        <v>8344.5973145918833</v>
      </c>
      <c r="J8" s="64">
        <v>8671.8302247456122</v>
      </c>
      <c r="K8" s="64">
        <v>8751.1424436845627</v>
      </c>
      <c r="L8" s="64">
        <v>8922.9420773793809</v>
      </c>
      <c r="M8" s="64">
        <v>8816.9601332480888</v>
      </c>
      <c r="N8" s="64">
        <v>9321.8677272190362</v>
      </c>
      <c r="O8" s="64">
        <v>9805.9026666991394</v>
      </c>
      <c r="P8" s="64">
        <v>9512.1803121985649</v>
      </c>
      <c r="Q8" s="64">
        <v>8364.4101336189397</v>
      </c>
      <c r="R8" s="64">
        <v>9669.5056586052015</v>
      </c>
      <c r="S8" s="64">
        <v>10119.541366735415</v>
      </c>
      <c r="T8" s="64">
        <v>10232.145953123703</v>
      </c>
      <c r="U8" s="64">
        <v>10244.21122049366</v>
      </c>
      <c r="V8" s="64">
        <v>9976.045507060684</v>
      </c>
      <c r="W8" s="64">
        <v>10707.333675845583</v>
      </c>
      <c r="X8" s="64">
        <v>11254.483377747236</v>
      </c>
      <c r="Y8" s="64">
        <v>11624.030227194773</v>
      </c>
      <c r="Z8" s="64">
        <v>11803.416611342986</v>
      </c>
      <c r="AA8" s="64">
        <v>11316.028031748972</v>
      </c>
      <c r="AB8" s="64">
        <v>11389.924407773906</v>
      </c>
      <c r="AC8" s="64">
        <v>12620.137499770244</v>
      </c>
      <c r="AD8" s="64">
        <v>13342.299059249977</v>
      </c>
      <c r="AE8" s="64">
        <v>12471.514822172143</v>
      </c>
      <c r="AF8" s="64">
        <v>12310.079143638219</v>
      </c>
      <c r="AG8" s="64">
        <v>12529.698731057239</v>
      </c>
      <c r="AH8" s="64">
        <v>13696.485535056268</v>
      </c>
      <c r="AI8" s="64">
        <v>13370.588507441153</v>
      </c>
      <c r="AJ8" s="64">
        <v>13531.272929134881</v>
      </c>
      <c r="AK8" s="64">
        <v>14710.426355088497</v>
      </c>
    </row>
    <row r="9" spans="1:37" s="19" customFormat="1" ht="12.95" customHeight="1" x14ac:dyDescent="0.2">
      <c r="A9" s="23" t="s">
        <v>14</v>
      </c>
      <c r="B9" s="16">
        <v>11460.605759495113</v>
      </c>
      <c r="C9" s="16">
        <v>11605.99124903653</v>
      </c>
      <c r="D9" s="16">
        <v>11848.539215290853</v>
      </c>
      <c r="E9" s="16">
        <v>12266.879552595301</v>
      </c>
      <c r="F9" s="16">
        <v>12989.411391590525</v>
      </c>
      <c r="G9" s="16">
        <v>12761.328109559192</v>
      </c>
      <c r="H9" s="16">
        <v>13059.141134658279</v>
      </c>
      <c r="I9" s="16">
        <v>13406.888152725791</v>
      </c>
      <c r="J9" s="64">
        <v>14087.819774767313</v>
      </c>
      <c r="K9" s="64">
        <v>14006.09910537921</v>
      </c>
      <c r="L9" s="64">
        <v>14154.147223540805</v>
      </c>
      <c r="M9" s="64">
        <v>14548.041945470137</v>
      </c>
      <c r="N9" s="64">
        <v>15752.218080578295</v>
      </c>
      <c r="O9" s="64">
        <v>15659.814230278296</v>
      </c>
      <c r="P9" s="64">
        <v>14746.076684549878</v>
      </c>
      <c r="Q9" s="64">
        <v>13681.889860751186</v>
      </c>
      <c r="R9" s="64">
        <v>15432.18704664301</v>
      </c>
      <c r="S9" s="64">
        <v>15321.761745963437</v>
      </c>
      <c r="T9" s="64">
        <v>15613.13695328922</v>
      </c>
      <c r="U9" s="64">
        <v>15695.392702918542</v>
      </c>
      <c r="V9" s="64">
        <v>16108.28520590695</v>
      </c>
      <c r="W9" s="64">
        <v>16788.402614349998</v>
      </c>
      <c r="X9" s="64">
        <v>17167.223048850505</v>
      </c>
      <c r="Y9" s="64">
        <v>17724.926438305065</v>
      </c>
      <c r="Z9" s="64">
        <v>19303.208708544757</v>
      </c>
      <c r="AA9" s="64">
        <v>19146.952064004865</v>
      </c>
      <c r="AB9" s="64">
        <v>18632.00929810229</v>
      </c>
      <c r="AC9" s="64">
        <v>20717.625674322418</v>
      </c>
      <c r="AD9" s="64">
        <v>21697.807414885465</v>
      </c>
      <c r="AE9" s="64">
        <v>21910.686301710779</v>
      </c>
      <c r="AF9" s="64">
        <v>21558.332740615017</v>
      </c>
      <c r="AG9" s="64">
        <v>22715.471339564701</v>
      </c>
      <c r="AH9" s="64">
        <v>23891.043054792448</v>
      </c>
      <c r="AI9" s="64">
        <v>23370.147750685468</v>
      </c>
      <c r="AJ9" s="64">
        <v>24048.26094615856</v>
      </c>
      <c r="AK9" s="64">
        <v>24605.970955246161</v>
      </c>
    </row>
    <row r="10" spans="1:37" s="19" customFormat="1" ht="12.95" customHeight="1" x14ac:dyDescent="0.2">
      <c r="A10" s="21" t="s">
        <v>29</v>
      </c>
      <c r="B10" s="16"/>
      <c r="C10" s="16"/>
      <c r="D10" s="16"/>
      <c r="E10" s="16"/>
      <c r="F10" s="16"/>
      <c r="G10" s="16"/>
      <c r="H10" s="16"/>
      <c r="I10" s="16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</row>
    <row r="11" spans="1:37" s="19" customFormat="1" ht="12.95" customHeight="1" x14ac:dyDescent="0.2">
      <c r="A11" s="24" t="s">
        <v>30</v>
      </c>
      <c r="B11" s="16">
        <v>1768.5043605191229</v>
      </c>
      <c r="C11" s="16">
        <v>1830.2085737554207</v>
      </c>
      <c r="D11" s="16">
        <v>2001.6607548063973</v>
      </c>
      <c r="E11" s="16">
        <v>2030.25727085976</v>
      </c>
      <c r="F11" s="16">
        <v>1968.5811279197617</v>
      </c>
      <c r="G11" s="16">
        <v>2133.39290233365</v>
      </c>
      <c r="H11" s="16">
        <v>2246.1593055311573</v>
      </c>
      <c r="I11" s="16">
        <v>2296.4106504154297</v>
      </c>
      <c r="J11" s="64">
        <v>2351.4182387944902</v>
      </c>
      <c r="K11" s="64">
        <v>2547.6105100786376</v>
      </c>
      <c r="L11" s="64">
        <v>2490.8337395088283</v>
      </c>
      <c r="M11" s="64">
        <v>2432.2584652393448</v>
      </c>
      <c r="N11" s="64">
        <v>2484.2699639022831</v>
      </c>
      <c r="O11" s="64">
        <v>2665.5958948103412</v>
      </c>
      <c r="P11" s="64">
        <v>2620.3094831674484</v>
      </c>
      <c r="Q11" s="64">
        <v>1648.2713626816815</v>
      </c>
      <c r="R11" s="64">
        <v>2509.1128512616792</v>
      </c>
      <c r="S11" s="64">
        <v>2720.8555795429425</v>
      </c>
      <c r="T11" s="64">
        <v>2631.2278505407767</v>
      </c>
      <c r="U11" s="64">
        <v>2761.3304055752183</v>
      </c>
      <c r="V11" s="64">
        <v>2693.8426137930314</v>
      </c>
      <c r="W11" s="64">
        <v>3201.5370727392024</v>
      </c>
      <c r="X11" s="64">
        <v>3229.5565360847891</v>
      </c>
      <c r="Y11" s="64">
        <v>3195.2159745149102</v>
      </c>
      <c r="Z11" s="64">
        <v>3229.2205058798472</v>
      </c>
      <c r="AA11" s="64">
        <v>3194.3606190551609</v>
      </c>
      <c r="AB11" s="64">
        <v>3573.0439997665326</v>
      </c>
      <c r="AC11" s="64">
        <v>3993.4805661178489</v>
      </c>
      <c r="AD11" s="64">
        <v>3620.9803423481876</v>
      </c>
      <c r="AE11" s="64">
        <v>3667.1626138208439</v>
      </c>
      <c r="AF11" s="64">
        <v>3772.3801353035483</v>
      </c>
      <c r="AG11" s="64">
        <v>3960.6407588892357</v>
      </c>
      <c r="AH11" s="64">
        <v>4088.2306734906556</v>
      </c>
      <c r="AI11" s="64">
        <v>4147.5020468516541</v>
      </c>
      <c r="AJ11" s="64">
        <v>4137.8967069662904</v>
      </c>
      <c r="AK11" s="64">
        <v>4727.3475322903942</v>
      </c>
    </row>
    <row r="12" spans="1:37" s="19" customFormat="1" ht="12.95" customHeight="1" x14ac:dyDescent="0.2">
      <c r="B12" s="16"/>
      <c r="C12" s="16"/>
      <c r="D12" s="16"/>
      <c r="E12" s="16"/>
      <c r="F12" s="16"/>
      <c r="G12" s="16"/>
      <c r="H12" s="16"/>
      <c r="I12" s="16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</row>
    <row r="13" spans="1:37" s="19" customFormat="1" ht="12.95" customHeight="1" x14ac:dyDescent="0.2">
      <c r="A13" s="20" t="s">
        <v>76</v>
      </c>
      <c r="B13" s="16"/>
      <c r="C13" s="16"/>
      <c r="D13" s="16"/>
      <c r="E13" s="16"/>
      <c r="F13" s="16"/>
      <c r="G13" s="16"/>
      <c r="H13" s="16"/>
      <c r="I13" s="16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</row>
    <row r="14" spans="1:37" s="20" customFormat="1" ht="12.95" customHeight="1" x14ac:dyDescent="0.2">
      <c r="A14" s="21" t="s">
        <v>0</v>
      </c>
      <c r="B14" s="22">
        <v>25621.600606112926</v>
      </c>
      <c r="C14" s="22">
        <v>26846.630744431481</v>
      </c>
      <c r="D14" s="22">
        <v>28039.792946146721</v>
      </c>
      <c r="E14" s="22">
        <v>28180.133351583714</v>
      </c>
      <c r="F14" s="22">
        <v>28956.470491341519</v>
      </c>
      <c r="G14" s="22">
        <v>28744.883276107365</v>
      </c>
      <c r="H14" s="22">
        <v>31010.546891526668</v>
      </c>
      <c r="I14" s="22">
        <v>31924.159998225379</v>
      </c>
      <c r="J14" s="63">
        <v>31754.926471227955</v>
      </c>
      <c r="K14" s="63">
        <v>32503.954627806335</v>
      </c>
      <c r="L14" s="63">
        <v>33986.568818359483</v>
      </c>
      <c r="M14" s="63">
        <v>34243.346551596216</v>
      </c>
      <c r="N14" s="63">
        <v>35313.046989952723</v>
      </c>
      <c r="O14" s="63">
        <v>36774.83882931585</v>
      </c>
      <c r="P14" s="63">
        <v>35480.463253029651</v>
      </c>
      <c r="Q14" s="63">
        <v>32254.425683382713</v>
      </c>
      <c r="R14" s="63">
        <v>35977.876568609601</v>
      </c>
      <c r="S14" s="63">
        <v>37291.644242563445</v>
      </c>
      <c r="T14" s="63">
        <v>36983.880305607403</v>
      </c>
      <c r="U14" s="63">
        <v>37840.423762360355</v>
      </c>
      <c r="V14" s="63">
        <v>38047.240174691746</v>
      </c>
      <c r="W14" s="63">
        <v>40262.256828438454</v>
      </c>
      <c r="X14" s="63">
        <v>41437.193596056582</v>
      </c>
      <c r="Y14" s="63">
        <v>42847.284581343527</v>
      </c>
      <c r="Z14" s="63">
        <v>44503.44022625951</v>
      </c>
      <c r="AA14" s="63">
        <v>44991.983387073793</v>
      </c>
      <c r="AB14" s="63">
        <v>44516.651265900939</v>
      </c>
      <c r="AC14" s="63">
        <v>48393.814516914819</v>
      </c>
      <c r="AD14" s="63">
        <v>49805.438650204429</v>
      </c>
      <c r="AE14" s="63">
        <v>50436.352022452615</v>
      </c>
      <c r="AF14" s="63">
        <v>50335.115359251155</v>
      </c>
      <c r="AG14" s="63">
        <v>52685.081765989969</v>
      </c>
      <c r="AH14" s="63">
        <v>54923.499161806089</v>
      </c>
      <c r="AI14" s="63">
        <v>55885.93243089936</v>
      </c>
      <c r="AJ14" s="63">
        <v>57422.799504401264</v>
      </c>
      <c r="AK14" s="63">
        <v>59254.30289935293</v>
      </c>
    </row>
    <row r="15" spans="1:37" s="19" customFormat="1" ht="12.95" customHeight="1" x14ac:dyDescent="0.2">
      <c r="A15" s="23" t="s">
        <v>73</v>
      </c>
      <c r="B15" s="16">
        <v>6033.692077644675</v>
      </c>
      <c r="C15" s="16">
        <v>6505.1393309522273</v>
      </c>
      <c r="D15" s="16">
        <v>6692.6536772998679</v>
      </c>
      <c r="E15" s="16">
        <v>6347.1668322164878</v>
      </c>
      <c r="F15" s="16">
        <v>6718.3260102300364</v>
      </c>
      <c r="G15" s="16">
        <v>6271.1314326445299</v>
      </c>
      <c r="H15" s="16">
        <v>7607.3171126191728</v>
      </c>
      <c r="I15" s="16">
        <v>7566.7764570332956</v>
      </c>
      <c r="J15" s="64">
        <v>6892.3382641989565</v>
      </c>
      <c r="K15" s="64">
        <v>7364.2713697292329</v>
      </c>
      <c r="L15" s="64">
        <v>8311.584306231638</v>
      </c>
      <c r="M15" s="64">
        <v>8154.4151053000533</v>
      </c>
      <c r="N15" s="64">
        <v>7990.1998532159769</v>
      </c>
      <c r="O15" s="64">
        <v>8808.0282372323527</v>
      </c>
      <c r="P15" s="64">
        <v>8432.8997606569828</v>
      </c>
      <c r="Q15" s="64">
        <v>8334.5382765343529</v>
      </c>
      <c r="R15" s="64">
        <v>8605.1827571575777</v>
      </c>
      <c r="S15" s="64">
        <v>9260.3328343418343</v>
      </c>
      <c r="T15" s="64">
        <v>8214.0651201162545</v>
      </c>
      <c r="U15" s="64">
        <v>9074.4158631628925</v>
      </c>
      <c r="V15" s="64">
        <v>9529.6863699082442</v>
      </c>
      <c r="W15" s="64">
        <v>9652.030375383456</v>
      </c>
      <c r="X15" s="64">
        <v>9353.2077044455509</v>
      </c>
      <c r="Y15" s="64">
        <v>10410.2940012498</v>
      </c>
      <c r="Z15" s="64">
        <v>10521.888825265818</v>
      </c>
      <c r="AA15" s="64">
        <v>11329.359070550598</v>
      </c>
      <c r="AB15" s="64">
        <v>10357.1223592316</v>
      </c>
      <c r="AC15" s="64">
        <v>11422.118803371735</v>
      </c>
      <c r="AD15" s="64">
        <v>11678.433242847874</v>
      </c>
      <c r="AE15" s="64">
        <v>12212.949431573241</v>
      </c>
      <c r="AF15" s="64">
        <v>12017.755983205538</v>
      </c>
      <c r="AG15" s="64">
        <v>13872.245702527258</v>
      </c>
      <c r="AH15" s="64">
        <v>13766.826442770791</v>
      </c>
      <c r="AI15" s="64">
        <v>14709.253734085709</v>
      </c>
      <c r="AJ15" s="64">
        <v>14943.767321979301</v>
      </c>
      <c r="AK15" s="64">
        <v>15656.629369962429</v>
      </c>
    </row>
    <row r="16" spans="1:37" s="19" customFormat="1" ht="12.95" customHeight="1" x14ac:dyDescent="0.2">
      <c r="A16" s="23" t="s">
        <v>8</v>
      </c>
      <c r="B16" s="16">
        <v>6557.9897498708178</v>
      </c>
      <c r="C16" s="16">
        <v>6958.9400130418171</v>
      </c>
      <c r="D16" s="16">
        <v>7406.3112670607825</v>
      </c>
      <c r="E16" s="16">
        <v>7344.3528940254409</v>
      </c>
      <c r="F16" s="16">
        <v>7529.8870867630776</v>
      </c>
      <c r="G16" s="16">
        <v>7631.8145869676518</v>
      </c>
      <c r="H16" s="16">
        <v>7990.93528925791</v>
      </c>
      <c r="I16" s="16">
        <v>8451.7686838076861</v>
      </c>
      <c r="J16" s="64">
        <v>8650.4339694773626</v>
      </c>
      <c r="K16" s="64">
        <v>8697.555082141098</v>
      </c>
      <c r="L16" s="64">
        <v>8897.4234228847527</v>
      </c>
      <c r="M16" s="64">
        <v>8899.5201852032751</v>
      </c>
      <c r="N16" s="64">
        <v>9301.1312260848717</v>
      </c>
      <c r="O16" s="64">
        <v>9789.5604812575657</v>
      </c>
      <c r="P16" s="64">
        <v>9520.6013944257538</v>
      </c>
      <c r="Q16" s="64">
        <v>8414.9912168988885</v>
      </c>
      <c r="R16" s="64">
        <v>9616.8929322587592</v>
      </c>
      <c r="S16" s="64">
        <v>10137.458479244649</v>
      </c>
      <c r="T16" s="64">
        <v>10291.916440281711</v>
      </c>
      <c r="U16" s="64">
        <v>10245.73602374375</v>
      </c>
      <c r="V16" s="64">
        <v>9917.351915747613</v>
      </c>
      <c r="W16" s="64">
        <v>10715.998970273127</v>
      </c>
      <c r="X16" s="64">
        <v>11375.874866047385</v>
      </c>
      <c r="Y16" s="64">
        <v>11565.402717740071</v>
      </c>
      <c r="Z16" s="64">
        <v>11695.055456279737</v>
      </c>
      <c r="AA16" s="64">
        <v>11331.340720011664</v>
      </c>
      <c r="AB16" s="64">
        <v>11545.338179124261</v>
      </c>
      <c r="AC16" s="64">
        <v>12466.716540119312</v>
      </c>
      <c r="AD16" s="64">
        <v>13111.689736915141</v>
      </c>
      <c r="AE16" s="64">
        <v>12562.383873315521</v>
      </c>
      <c r="AF16" s="64">
        <v>12499.560130832066</v>
      </c>
      <c r="AG16" s="64">
        <v>12459.05865192097</v>
      </c>
      <c r="AH16" s="64">
        <v>13496.540604081385</v>
      </c>
      <c r="AI16" s="64">
        <v>13518.497062136954</v>
      </c>
      <c r="AJ16" s="64">
        <v>13756.494191122878</v>
      </c>
      <c r="AK16" s="64">
        <v>14615.854520622917</v>
      </c>
    </row>
    <row r="17" spans="1:37" s="19" customFormat="1" ht="12.95" customHeight="1" x14ac:dyDescent="0.2">
      <c r="A17" s="23" t="s">
        <v>14</v>
      </c>
      <c r="B17" s="16">
        <v>11225.130787412834</v>
      </c>
      <c r="C17" s="16">
        <v>11561.287222435976</v>
      </c>
      <c r="D17" s="16">
        <v>11973.694604576589</v>
      </c>
      <c r="E17" s="16">
        <v>12451.792286291595</v>
      </c>
      <c r="F17" s="16">
        <v>12691.795241667905</v>
      </c>
      <c r="G17" s="16">
        <v>12736.393602178803</v>
      </c>
      <c r="H17" s="16">
        <v>13199.200287888027</v>
      </c>
      <c r="I17" s="16">
        <v>13598.312439556825</v>
      </c>
      <c r="J17" s="64">
        <v>13793.605226643513</v>
      </c>
      <c r="K17" s="64">
        <v>13947.463450164763</v>
      </c>
      <c r="L17" s="64">
        <v>14315.43255277864</v>
      </c>
      <c r="M17" s="64">
        <v>14743.671720684377</v>
      </c>
      <c r="N17" s="64">
        <v>15462.400078840654</v>
      </c>
      <c r="O17" s="64">
        <v>15578.472418382642</v>
      </c>
      <c r="P17" s="64">
        <v>14923.588215146779</v>
      </c>
      <c r="Q17" s="64">
        <v>13854.783992916113</v>
      </c>
      <c r="R17" s="64">
        <v>15168.157385381448</v>
      </c>
      <c r="S17" s="64">
        <v>15239.201803875283</v>
      </c>
      <c r="T17" s="64">
        <v>15853.667155611307</v>
      </c>
      <c r="U17" s="64">
        <v>15771.179705762032</v>
      </c>
      <c r="V17" s="64">
        <v>15830.39489471014</v>
      </c>
      <c r="W17" s="64">
        <v>16751.019349924951</v>
      </c>
      <c r="X17" s="64">
        <v>17470.73789396451</v>
      </c>
      <c r="Y17" s="64">
        <v>17723.842622691147</v>
      </c>
      <c r="Z17" s="64">
        <v>18971.174649496483</v>
      </c>
      <c r="AA17" s="64">
        <v>19170.226683403369</v>
      </c>
      <c r="AB17" s="64">
        <v>19022.647971741088</v>
      </c>
      <c r="AC17" s="64">
        <v>20600.559718661232</v>
      </c>
      <c r="AD17" s="64">
        <v>21310.060490115877</v>
      </c>
      <c r="AE17" s="64">
        <v>22005.232222219365</v>
      </c>
      <c r="AF17" s="64">
        <v>22012.671405462224</v>
      </c>
      <c r="AG17" s="64">
        <v>22509.946718386418</v>
      </c>
      <c r="AH17" s="64">
        <v>23483.249334919481</v>
      </c>
      <c r="AI17" s="64">
        <v>23501.982678144392</v>
      </c>
      <c r="AJ17" s="64">
        <v>24547.33683421772</v>
      </c>
      <c r="AK17" s="64">
        <v>24411.207367211162</v>
      </c>
    </row>
    <row r="18" spans="1:37" s="19" customFormat="1" ht="12.95" customHeight="1" x14ac:dyDescent="0.2">
      <c r="A18" s="21" t="s">
        <v>29</v>
      </c>
      <c r="B18" s="22"/>
      <c r="C18" s="22"/>
      <c r="D18" s="22"/>
      <c r="E18" s="22"/>
      <c r="F18" s="22"/>
      <c r="G18" s="22"/>
      <c r="H18" s="22"/>
      <c r="I18" s="22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</row>
    <row r="19" spans="1:37" s="19" customFormat="1" ht="12.95" customHeight="1" x14ac:dyDescent="0.2">
      <c r="A19" s="24" t="s">
        <v>30</v>
      </c>
      <c r="B19" s="22">
        <v>1804.7879911846001</v>
      </c>
      <c r="C19" s="22">
        <v>1821.2641780014601</v>
      </c>
      <c r="D19" s="22">
        <v>1967.1333972094801</v>
      </c>
      <c r="E19" s="22">
        <v>2036.8213390501901</v>
      </c>
      <c r="F19" s="22">
        <v>2016.4621526804999</v>
      </c>
      <c r="G19" s="22">
        <v>2105.5436543163801</v>
      </c>
      <c r="H19" s="22">
        <v>2213.0942017615598</v>
      </c>
      <c r="I19" s="22">
        <v>2307.30241782757</v>
      </c>
      <c r="J19" s="63">
        <v>2418.5490109081202</v>
      </c>
      <c r="K19" s="63">
        <v>2494.6647257712398</v>
      </c>
      <c r="L19" s="63">
        <v>2462.12853646445</v>
      </c>
      <c r="M19" s="63">
        <v>2445.73954040851</v>
      </c>
      <c r="N19" s="63">
        <v>2559.3158318112201</v>
      </c>
      <c r="O19" s="63">
        <v>2598.7776924432901</v>
      </c>
      <c r="P19" s="63">
        <v>2603.3738828001401</v>
      </c>
      <c r="Q19" s="63">
        <v>1650.11219703336</v>
      </c>
      <c r="R19" s="63">
        <v>2587.64349381182</v>
      </c>
      <c r="S19" s="63">
        <v>2654.65112510168</v>
      </c>
      <c r="T19" s="63">
        <v>2624.2315895981301</v>
      </c>
      <c r="U19" s="63">
        <v>2749.0921696916798</v>
      </c>
      <c r="V19" s="63">
        <v>2769.8069943257501</v>
      </c>
      <c r="W19" s="63">
        <v>3143.2081328569202</v>
      </c>
      <c r="X19" s="63">
        <v>3237.3731315991399</v>
      </c>
      <c r="Y19" s="63">
        <v>3147.7452396625099</v>
      </c>
      <c r="Z19" s="63">
        <v>3315.3212952174699</v>
      </c>
      <c r="AA19" s="63">
        <v>3161.0569131081602</v>
      </c>
      <c r="AB19" s="63">
        <v>3591.5427558039901</v>
      </c>
      <c r="AC19" s="63">
        <v>3904.4194547625402</v>
      </c>
      <c r="AD19" s="63">
        <v>3705.2551803255401</v>
      </c>
      <c r="AE19" s="63">
        <v>3655.78649534449</v>
      </c>
      <c r="AF19" s="63">
        <v>3805.1278397513202</v>
      </c>
      <c r="AG19" s="63">
        <v>3843.8306931553202</v>
      </c>
      <c r="AH19" s="63">
        <v>4176.8827800344297</v>
      </c>
      <c r="AI19" s="63">
        <v>4156.1989565323101</v>
      </c>
      <c r="AJ19" s="63">
        <v>4175.2011570813602</v>
      </c>
      <c r="AK19" s="63">
        <v>4570.6116415564202</v>
      </c>
    </row>
    <row r="20" spans="1:37" s="19" customFormat="1" ht="12.95" customHeight="1" x14ac:dyDescent="0.2">
      <c r="B20" s="16"/>
      <c r="C20" s="16"/>
      <c r="D20" s="16"/>
      <c r="E20" s="16"/>
      <c r="F20" s="16"/>
      <c r="G20" s="16"/>
      <c r="H20" s="16"/>
      <c r="I20" s="16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</row>
    <row r="21" spans="1:37" s="19" customFormat="1" ht="12.95" customHeight="1" x14ac:dyDescent="0.2">
      <c r="A21" s="20" t="s">
        <v>77</v>
      </c>
      <c r="B21" s="16"/>
      <c r="C21" s="16"/>
      <c r="D21" s="16"/>
      <c r="E21" s="16"/>
      <c r="F21" s="16"/>
      <c r="G21" s="16"/>
      <c r="H21" s="16"/>
      <c r="I21" s="16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</row>
    <row r="22" spans="1:37" s="20" customFormat="1" ht="12.95" customHeight="1" x14ac:dyDescent="0.2">
      <c r="A22" s="21" t="s">
        <v>0</v>
      </c>
      <c r="B22" s="22">
        <v>25678.631386059405</v>
      </c>
      <c r="C22" s="22">
        <v>26834.101960209911</v>
      </c>
      <c r="D22" s="22">
        <v>27836.357537664378</v>
      </c>
      <c r="E22" s="22">
        <v>28415.275854161289</v>
      </c>
      <c r="F22" s="22">
        <v>28655.444045354085</v>
      </c>
      <c r="G22" s="22">
        <v>29039.80147931859</v>
      </c>
      <c r="H22" s="22">
        <v>30615.216513651525</v>
      </c>
      <c r="I22" s="22">
        <v>31620.886792092871</v>
      </c>
      <c r="J22" s="63">
        <v>32245.726756072312</v>
      </c>
      <c r="K22" s="63">
        <v>32780.988038859687</v>
      </c>
      <c r="L22" s="63">
        <v>33463.36313767713</v>
      </c>
      <c r="M22" s="63">
        <v>34381.017104041006</v>
      </c>
      <c r="N22" s="63">
        <v>35445.246483789728</v>
      </c>
      <c r="O22" s="63">
        <v>35994.757092859873</v>
      </c>
      <c r="P22" s="63">
        <v>35723.560732951955</v>
      </c>
      <c r="Q22" s="63">
        <v>35563.136827526803</v>
      </c>
      <c r="R22" s="63">
        <v>36021.811275583728</v>
      </c>
      <c r="S22" s="63">
        <v>36709.990788057039</v>
      </c>
      <c r="T22" s="63">
        <v>37328.099864862481</v>
      </c>
      <c r="U22" s="63">
        <v>37675.816198979614</v>
      </c>
      <c r="V22" s="63">
        <v>38414.561106876186</v>
      </c>
      <c r="W22" s="63">
        <v>40093.439027287583</v>
      </c>
      <c r="X22" s="63">
        <v>41779.550353313905</v>
      </c>
      <c r="Y22" s="63">
        <v>42955.882185487018</v>
      </c>
      <c r="Z22" s="63">
        <v>44153.795137451008</v>
      </c>
      <c r="AA22" s="63">
        <v>45108.965811767805</v>
      </c>
      <c r="AB22" s="63">
        <v>46542.705404348504</v>
      </c>
      <c r="AC22" s="63">
        <v>48013.949645122288</v>
      </c>
      <c r="AD22" s="63">
        <v>49361.981688505592</v>
      </c>
      <c r="AE22" s="63">
        <v>50085.131411535498</v>
      </c>
      <c r="AF22" s="63">
        <v>51397.553903706859</v>
      </c>
      <c r="AG22" s="63">
        <v>53060.053933924042</v>
      </c>
      <c r="AH22" s="63">
        <v>54524.653063846257</v>
      </c>
      <c r="AI22" s="63">
        <v>55891.323821745784</v>
      </c>
      <c r="AJ22" s="63">
        <v>57248.716393055933</v>
      </c>
      <c r="AK22" s="63">
        <v>58887.371147437014</v>
      </c>
    </row>
    <row r="23" spans="1:37" s="19" customFormat="1" ht="12.95" customHeight="1" x14ac:dyDescent="0.2">
      <c r="A23" s="23" t="s">
        <v>73</v>
      </c>
      <c r="B23" s="16">
        <v>6147.7672157204797</v>
      </c>
      <c r="C23" s="16">
        <v>6431.5760730905185</v>
      </c>
      <c r="D23" s="16">
        <v>6580.1970425292056</v>
      </c>
      <c r="E23" s="16">
        <v>6552.3039329011608</v>
      </c>
      <c r="F23" s="16">
        <v>6483.2388485661168</v>
      </c>
      <c r="G23" s="16">
        <v>6450.2320986744526</v>
      </c>
      <c r="H23" s="16">
        <v>7214.7167665254156</v>
      </c>
      <c r="I23" s="16">
        <v>7313.1899606784082</v>
      </c>
      <c r="J23" s="64">
        <v>7415.7933217871423</v>
      </c>
      <c r="K23" s="64">
        <v>7585.5898359507228</v>
      </c>
      <c r="L23" s="64">
        <v>7880.5895959422987</v>
      </c>
      <c r="M23" s="64">
        <v>8114.8583169484164</v>
      </c>
      <c r="N23" s="64">
        <v>8177.4472175389037</v>
      </c>
      <c r="O23" s="64">
        <v>8258.801275347716</v>
      </c>
      <c r="P23" s="64">
        <v>8389.4156230835761</v>
      </c>
      <c r="Q23" s="64">
        <v>8472.6030519098877</v>
      </c>
      <c r="R23" s="64">
        <v>8547.6462764241769</v>
      </c>
      <c r="S23" s="64">
        <v>8621.9490645282676</v>
      </c>
      <c r="T23" s="64">
        <v>8734.7468986560052</v>
      </c>
      <c r="U23" s="64">
        <v>9020.087781374601</v>
      </c>
      <c r="V23" s="64">
        <v>9404.5856421868848</v>
      </c>
      <c r="W23" s="64">
        <v>9678.5668310058481</v>
      </c>
      <c r="X23" s="64">
        <v>9905.2360614136996</v>
      </c>
      <c r="Y23" s="64">
        <v>10302.729029413553</v>
      </c>
      <c r="Z23" s="64">
        <v>10825.063572943613</v>
      </c>
      <c r="AA23" s="64">
        <v>11241.244649669108</v>
      </c>
      <c r="AB23" s="64">
        <v>11517.913239143252</v>
      </c>
      <c r="AC23" s="64">
        <v>11482.561215549784</v>
      </c>
      <c r="AD23" s="64">
        <v>11793.48822153222</v>
      </c>
      <c r="AE23" s="64">
        <v>12347.718855726684</v>
      </c>
      <c r="AF23" s="64">
        <v>13064.497339295567</v>
      </c>
      <c r="AG23" s="64">
        <v>13697.88187951345</v>
      </c>
      <c r="AH23" s="64">
        <v>14080.886259562243</v>
      </c>
      <c r="AI23" s="64">
        <v>14481.593240214148</v>
      </c>
      <c r="AJ23" s="64">
        <v>14871.652840342587</v>
      </c>
      <c r="AK23" s="64">
        <v>15430.146768811504</v>
      </c>
    </row>
    <row r="24" spans="1:37" s="19" customFormat="1" ht="12.95" customHeight="1" x14ac:dyDescent="0.2">
      <c r="A24" s="23" t="s">
        <v>8</v>
      </c>
      <c r="B24" s="16">
        <v>6567.8226488386372</v>
      </c>
      <c r="C24" s="16">
        <v>6977.7150628019635</v>
      </c>
      <c r="D24" s="16">
        <v>7317.7390938867256</v>
      </c>
      <c r="E24" s="16">
        <v>7419.0058936851492</v>
      </c>
      <c r="F24" s="16">
        <v>7479.7573204067994</v>
      </c>
      <c r="G24" s="16">
        <v>7670.1053052269162</v>
      </c>
      <c r="H24" s="16">
        <v>8012.9548022546123</v>
      </c>
      <c r="I24" s="16">
        <v>8418.4447619011462</v>
      </c>
      <c r="J24" s="64">
        <v>8633.0894890366726</v>
      </c>
      <c r="K24" s="64">
        <v>8745.9439582475916</v>
      </c>
      <c r="L24" s="64">
        <v>8826.4304440390952</v>
      </c>
      <c r="M24" s="64">
        <v>8986.9128502003005</v>
      </c>
      <c r="N24" s="64">
        <v>9359.7532599758761</v>
      </c>
      <c r="O24" s="64">
        <v>9634.536660789965</v>
      </c>
      <c r="P24" s="64">
        <v>9623.2859567907399</v>
      </c>
      <c r="Q24" s="64">
        <v>9680.3649893416623</v>
      </c>
      <c r="R24" s="64">
        <v>9928.1556350202991</v>
      </c>
      <c r="S24" s="64">
        <v>10147.373967242547</v>
      </c>
      <c r="T24" s="64">
        <v>10277.70658079868</v>
      </c>
      <c r="U24" s="64">
        <v>10160.911250709965</v>
      </c>
      <c r="V24" s="64">
        <v>10163.395910019583</v>
      </c>
      <c r="W24" s="64">
        <v>10673.291203522997</v>
      </c>
      <c r="X24" s="64">
        <v>11320.378952621388</v>
      </c>
      <c r="Y24" s="64">
        <v>11604.954205206941</v>
      </c>
      <c r="Z24" s="64">
        <v>11574.153953357632</v>
      </c>
      <c r="AA24" s="64">
        <v>11417.032817269883</v>
      </c>
      <c r="AB24" s="64">
        <v>11693.755455278289</v>
      </c>
      <c r="AC24" s="64">
        <v>12334.347022200262</v>
      </c>
      <c r="AD24" s="64">
        <v>12681.849881962684</v>
      </c>
      <c r="AE24" s="64">
        <v>12610.190520059374</v>
      </c>
      <c r="AF24" s="64">
        <v>12497.798351789843</v>
      </c>
      <c r="AG24" s="64">
        <v>12663.154018117715</v>
      </c>
      <c r="AH24" s="64">
        <v>13057.229207145994</v>
      </c>
      <c r="AI24" s="64">
        <v>13463.439878361984</v>
      </c>
      <c r="AJ24" s="64">
        <v>13877.922172713661</v>
      </c>
      <c r="AK24" s="64">
        <v>14410.931869183221</v>
      </c>
    </row>
    <row r="25" spans="1:37" s="19" customFormat="1" ht="12.95" customHeight="1" x14ac:dyDescent="0.2">
      <c r="A25" s="23" t="s">
        <v>14</v>
      </c>
      <c r="B25" s="16">
        <v>11184.050060241199</v>
      </c>
      <c r="C25" s="16">
        <v>11573.137213412188</v>
      </c>
      <c r="D25" s="16">
        <v>11985.346672413651</v>
      </c>
      <c r="E25" s="16">
        <v>12422.81497394002</v>
      </c>
      <c r="F25" s="16">
        <v>12654.658280950116</v>
      </c>
      <c r="G25" s="16">
        <v>12818.264356643373</v>
      </c>
      <c r="H25" s="16">
        <v>13179.017294848485</v>
      </c>
      <c r="I25" s="16">
        <v>13575.888290720228</v>
      </c>
      <c r="J25" s="64">
        <v>13776.72714697978</v>
      </c>
      <c r="K25" s="64">
        <v>13969.351485990961</v>
      </c>
      <c r="L25" s="64">
        <v>14293.40826379258</v>
      </c>
      <c r="M25" s="64">
        <v>14810.164249416719</v>
      </c>
      <c r="N25" s="64">
        <v>15366.596950873591</v>
      </c>
      <c r="O25" s="64">
        <v>15500.462998031864</v>
      </c>
      <c r="P25" s="64">
        <v>15110.521733804067</v>
      </c>
      <c r="Q25" s="64">
        <v>14826.417111734985</v>
      </c>
      <c r="R25" s="64">
        <v>14943.983353876545</v>
      </c>
      <c r="S25" s="64">
        <v>15316.2818249054</v>
      </c>
      <c r="T25" s="64">
        <v>15659.230442768201</v>
      </c>
      <c r="U25" s="64">
        <v>15776.638045240246</v>
      </c>
      <c r="V25" s="64">
        <v>15955.535106952864</v>
      </c>
      <c r="W25" s="64">
        <v>16630.101512868911</v>
      </c>
      <c r="X25" s="64">
        <v>17346.499075650765</v>
      </c>
      <c r="Y25" s="64">
        <v>17841.333482111611</v>
      </c>
      <c r="Z25" s="64">
        <v>18505.442447096684</v>
      </c>
      <c r="AA25" s="64">
        <v>19079.676677251256</v>
      </c>
      <c r="AB25" s="64">
        <v>19716.254771753167</v>
      </c>
      <c r="AC25" s="64">
        <v>20390.957477546472</v>
      </c>
      <c r="AD25" s="64">
        <v>21140.831362293618</v>
      </c>
      <c r="AE25" s="64">
        <v>21444.001065645829</v>
      </c>
      <c r="AF25" s="64">
        <v>22082.588978262575</v>
      </c>
      <c r="AG25" s="64">
        <v>22777.863810847266</v>
      </c>
      <c r="AH25" s="64">
        <v>23286.129113061848</v>
      </c>
      <c r="AI25" s="64">
        <v>23785.928483820167</v>
      </c>
      <c r="AJ25" s="64">
        <v>24242.482112342943</v>
      </c>
      <c r="AK25" s="64">
        <v>24544.776824004519</v>
      </c>
    </row>
    <row r="26" spans="1:37" s="19" customFormat="1" ht="12.95" customHeight="1" x14ac:dyDescent="0.2">
      <c r="A26" s="21" t="s">
        <v>29</v>
      </c>
      <c r="B26" s="16"/>
      <c r="C26" s="16"/>
      <c r="D26" s="16"/>
      <c r="E26" s="16"/>
      <c r="F26" s="16"/>
      <c r="G26" s="16"/>
      <c r="H26" s="16"/>
      <c r="I26" s="16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</row>
    <row r="27" spans="1:37" s="27" customFormat="1" ht="12.95" customHeight="1" thickBot="1" x14ac:dyDescent="0.25">
      <c r="A27" s="25" t="s">
        <v>30</v>
      </c>
      <c r="B27" s="26">
        <v>1778.9914612590901</v>
      </c>
      <c r="C27" s="26">
        <v>1851.6736109052399</v>
      </c>
      <c r="D27" s="26">
        <v>1953.0747288348</v>
      </c>
      <c r="E27" s="26">
        <v>2021.1510536349599</v>
      </c>
      <c r="F27" s="26">
        <v>2037.78959543105</v>
      </c>
      <c r="G27" s="26">
        <v>2101.1997187738498</v>
      </c>
      <c r="H27" s="26">
        <v>2208.5276500230102</v>
      </c>
      <c r="I27" s="26">
        <v>2313.3637787930902</v>
      </c>
      <c r="J27" s="65">
        <v>2420.1167982687198</v>
      </c>
      <c r="K27" s="65">
        <v>2480.1027586704099</v>
      </c>
      <c r="L27" s="65">
        <v>2462.9348339031599</v>
      </c>
      <c r="M27" s="65">
        <v>2469.0816874755701</v>
      </c>
      <c r="N27" s="65">
        <v>2541.4490554013601</v>
      </c>
      <c r="O27" s="65">
        <v>2600.9561586903301</v>
      </c>
      <c r="P27" s="65">
        <v>2600.33741927357</v>
      </c>
      <c r="Q27" s="65">
        <v>2583.75167454027</v>
      </c>
      <c r="R27" s="65">
        <v>2602.0260102627099</v>
      </c>
      <c r="S27" s="65">
        <v>2624.3859313808198</v>
      </c>
      <c r="T27" s="65">
        <v>2656.41594263959</v>
      </c>
      <c r="U27" s="65">
        <v>2718.1791216547999</v>
      </c>
      <c r="V27" s="65">
        <v>2891.0444477168598</v>
      </c>
      <c r="W27" s="65">
        <v>3111.4794798898301</v>
      </c>
      <c r="X27" s="65">
        <v>3207.4362636280498</v>
      </c>
      <c r="Y27" s="65">
        <v>3206.8654687549101</v>
      </c>
      <c r="Z27" s="65">
        <v>3249.1351640530802</v>
      </c>
      <c r="AA27" s="65">
        <v>3371.0116675775598</v>
      </c>
      <c r="AB27" s="65">
        <v>3614.7819381738</v>
      </c>
      <c r="AC27" s="65">
        <v>3806.0839298257702</v>
      </c>
      <c r="AD27" s="65">
        <v>3745.8122227170702</v>
      </c>
      <c r="AE27" s="65">
        <v>3683.2209701036099</v>
      </c>
      <c r="AF27" s="65">
        <v>3752.6692343588702</v>
      </c>
      <c r="AG27" s="65">
        <v>3921.1542254456099</v>
      </c>
      <c r="AH27" s="65">
        <v>4100.4084840761698</v>
      </c>
      <c r="AI27" s="65">
        <v>4160.3622193494803</v>
      </c>
      <c r="AJ27" s="65">
        <v>4256.6592676567398</v>
      </c>
      <c r="AK27" s="65">
        <v>4501.5156854377701</v>
      </c>
    </row>
    <row r="28" spans="1:37" x14ac:dyDescent="0.2">
      <c r="A28" s="28" t="s">
        <v>63</v>
      </c>
    </row>
    <row r="29" spans="1:37" ht="12.75" thickBot="1" x14ac:dyDescent="0.25">
      <c r="A29" s="30" t="s">
        <v>122</v>
      </c>
      <c r="B29" s="30" t="s">
        <v>92</v>
      </c>
    </row>
    <row r="30" spans="1:37" s="47" customFormat="1" ht="15" customHeight="1" x14ac:dyDescent="0.2">
      <c r="B30" s="113" t="s">
        <v>75</v>
      </c>
      <c r="C30" s="113"/>
      <c r="D30" s="113"/>
      <c r="E30" s="113"/>
      <c r="F30" s="113" t="s">
        <v>79</v>
      </c>
      <c r="G30" s="113"/>
      <c r="H30" s="113"/>
      <c r="J30" s="112" t="s">
        <v>85</v>
      </c>
      <c r="K30" s="112"/>
      <c r="L30" s="112"/>
      <c r="M30" s="112"/>
      <c r="N30" s="112" t="s">
        <v>86</v>
      </c>
      <c r="O30" s="112"/>
      <c r="P30" s="112"/>
      <c r="Q30" s="112"/>
      <c r="R30" s="112" t="s">
        <v>89</v>
      </c>
      <c r="S30" s="112"/>
      <c r="T30" s="112"/>
      <c r="U30" s="112"/>
      <c r="V30" s="112" t="s">
        <v>90</v>
      </c>
      <c r="W30" s="112"/>
      <c r="X30" s="112"/>
      <c r="Y30" s="112"/>
      <c r="Z30" s="60" t="s">
        <v>93</v>
      </c>
      <c r="AA30" s="60"/>
      <c r="AD30" s="113" t="s">
        <v>94</v>
      </c>
      <c r="AE30" s="113"/>
      <c r="AF30" s="113"/>
      <c r="AG30" s="113"/>
      <c r="AH30" s="113" t="s">
        <v>120</v>
      </c>
      <c r="AI30" s="113"/>
      <c r="AJ30" s="113"/>
      <c r="AK30" s="113"/>
    </row>
    <row r="31" spans="1:37" s="51" customFormat="1" x14ac:dyDescent="0.2">
      <c r="A31" s="48"/>
      <c r="B31" s="49" t="s">
        <v>57</v>
      </c>
      <c r="C31" s="49" t="s">
        <v>58</v>
      </c>
      <c r="D31" s="49" t="s">
        <v>59</v>
      </c>
      <c r="E31" s="49" t="s">
        <v>60</v>
      </c>
      <c r="F31" s="50" t="s">
        <v>57</v>
      </c>
      <c r="G31" s="50" t="s">
        <v>58</v>
      </c>
      <c r="H31" s="50" t="s">
        <v>59</v>
      </c>
      <c r="I31" s="50" t="s">
        <v>60</v>
      </c>
      <c r="J31" s="62" t="s">
        <v>57</v>
      </c>
      <c r="K31" s="62" t="s">
        <v>58</v>
      </c>
      <c r="L31" s="62" t="s">
        <v>59</v>
      </c>
      <c r="M31" s="62" t="s">
        <v>60</v>
      </c>
      <c r="N31" s="61" t="s">
        <v>57</v>
      </c>
      <c r="O31" s="61" t="s">
        <v>58</v>
      </c>
      <c r="P31" s="61" t="s">
        <v>59</v>
      </c>
      <c r="Q31" s="61" t="s">
        <v>60</v>
      </c>
      <c r="R31" s="61" t="s">
        <v>57</v>
      </c>
      <c r="S31" s="61" t="s">
        <v>58</v>
      </c>
      <c r="T31" s="61" t="s">
        <v>59</v>
      </c>
      <c r="U31" s="61" t="s">
        <v>60</v>
      </c>
      <c r="V31" s="61" t="s">
        <v>57</v>
      </c>
      <c r="W31" s="61" t="s">
        <v>58</v>
      </c>
      <c r="X31" s="61" t="s">
        <v>59</v>
      </c>
      <c r="Y31" s="61" t="s">
        <v>60</v>
      </c>
      <c r="Z31" s="61" t="s">
        <v>57</v>
      </c>
      <c r="AA31" s="61" t="s">
        <v>58</v>
      </c>
      <c r="AB31" s="61" t="s">
        <v>59</v>
      </c>
      <c r="AC31" s="61" t="s">
        <v>60</v>
      </c>
      <c r="AD31" s="61" t="s">
        <v>57</v>
      </c>
      <c r="AE31" s="61" t="s">
        <v>58</v>
      </c>
      <c r="AF31" s="61" t="s">
        <v>59</v>
      </c>
      <c r="AG31" s="61" t="s">
        <v>60</v>
      </c>
      <c r="AH31" s="61" t="s">
        <v>57</v>
      </c>
      <c r="AI31" s="61" t="s">
        <v>58</v>
      </c>
      <c r="AJ31" s="61" t="s">
        <v>59</v>
      </c>
      <c r="AK31" s="61" t="s">
        <v>60</v>
      </c>
    </row>
    <row r="32" spans="1:37" s="19" customFormat="1" ht="12.95" customHeight="1" x14ac:dyDescent="0.2">
      <c r="A32" s="20" t="s">
        <v>78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</row>
    <row r="33" spans="1:37" s="20" customFormat="1" ht="12.95" customHeight="1" x14ac:dyDescent="0.2">
      <c r="A33" s="21" t="s">
        <v>0</v>
      </c>
      <c r="B33" s="31">
        <v>100</v>
      </c>
      <c r="C33" s="31">
        <v>99.999999999999986</v>
      </c>
      <c r="D33" s="31">
        <v>100</v>
      </c>
      <c r="E33" s="31">
        <v>99.999999999999986</v>
      </c>
      <c r="F33" s="31">
        <v>100</v>
      </c>
      <c r="G33" s="31">
        <v>100.00000000000001</v>
      </c>
      <c r="H33" s="31">
        <v>100.00000000000003</v>
      </c>
      <c r="I33" s="31">
        <v>100</v>
      </c>
      <c r="J33" s="44">
        <v>100</v>
      </c>
      <c r="K33" s="44">
        <v>100</v>
      </c>
      <c r="L33" s="44">
        <v>100.00000000000001</v>
      </c>
      <c r="M33" s="44">
        <v>100</v>
      </c>
      <c r="N33" s="44">
        <v>99.999999999999986</v>
      </c>
      <c r="O33" s="44">
        <v>100</v>
      </c>
      <c r="P33" s="44">
        <v>100</v>
      </c>
      <c r="Q33" s="44">
        <v>100</v>
      </c>
      <c r="R33" s="44">
        <v>100.00000000000001</v>
      </c>
      <c r="S33" s="44">
        <v>99.999999999999986</v>
      </c>
      <c r="T33" s="44">
        <v>100.00000000000001</v>
      </c>
      <c r="U33" s="44">
        <v>100</v>
      </c>
      <c r="V33" s="44">
        <v>100.00000000000001</v>
      </c>
      <c r="W33" s="44">
        <v>99.999999999999986</v>
      </c>
      <c r="X33" s="44">
        <v>99.999999999999986</v>
      </c>
      <c r="Y33" s="44">
        <v>99.999999999999986</v>
      </c>
      <c r="Z33" s="44">
        <v>99.999999999999986</v>
      </c>
      <c r="AA33" s="44">
        <v>100.00000000000001</v>
      </c>
      <c r="AB33" s="44">
        <v>100.00000000000001</v>
      </c>
      <c r="AC33" s="44">
        <v>100.00000000000001</v>
      </c>
      <c r="AD33" s="44">
        <v>100.00000000000001</v>
      </c>
      <c r="AE33" s="44">
        <v>99.999999999999986</v>
      </c>
      <c r="AF33" s="44">
        <v>100</v>
      </c>
      <c r="AG33" s="44">
        <v>99.999999999999986</v>
      </c>
      <c r="AH33" s="44">
        <v>100</v>
      </c>
      <c r="AI33" s="44">
        <v>100</v>
      </c>
      <c r="AJ33" s="44">
        <v>100</v>
      </c>
      <c r="AK33" s="44">
        <v>100</v>
      </c>
    </row>
    <row r="34" spans="1:37" s="19" customFormat="1" ht="12.95" customHeight="1" x14ac:dyDescent="0.2">
      <c r="A34" s="23" t="s">
        <v>73</v>
      </c>
      <c r="B34" s="32">
        <v>28.764945432803785</v>
      </c>
      <c r="C34" s="32">
        <v>23.064638791477975</v>
      </c>
      <c r="D34" s="32">
        <v>20.292582550825262</v>
      </c>
      <c r="E34" s="32">
        <v>21.553061948642117</v>
      </c>
      <c r="F34" s="32">
        <v>28.510165238337603</v>
      </c>
      <c r="G34" s="32">
        <v>20.520505849761658</v>
      </c>
      <c r="H34" s="32">
        <v>20.722639781102917</v>
      </c>
      <c r="I34" s="32">
        <v>22.815891062483889</v>
      </c>
      <c r="J34" s="66">
        <v>26.511636183315769</v>
      </c>
      <c r="K34" s="66">
        <v>21.36345314254778</v>
      </c>
      <c r="L34" s="66">
        <v>20.673451038404892</v>
      </c>
      <c r="M34" s="66">
        <v>23.01372819342474</v>
      </c>
      <c r="N34" s="66">
        <v>27.378237527679399</v>
      </c>
      <c r="O34" s="66">
        <v>22.718804516117032</v>
      </c>
      <c r="P34" s="66">
        <v>20.257658184901281</v>
      </c>
      <c r="Q34" s="66">
        <v>25.095982514043015</v>
      </c>
      <c r="R34" s="66">
        <v>29.052218821823317</v>
      </c>
      <c r="S34" s="66">
        <v>23.675666249310215</v>
      </c>
      <c r="T34" s="66">
        <v>18.998268657892684</v>
      </c>
      <c r="U34" s="66">
        <v>23.135654710290261</v>
      </c>
      <c r="V34" s="66">
        <v>30.134484795155615</v>
      </c>
      <c r="W34" s="66">
        <v>22.991424081078517</v>
      </c>
      <c r="X34" s="66">
        <v>19.389273613390952</v>
      </c>
      <c r="Y34" s="66">
        <v>23.303942776116415</v>
      </c>
      <c r="Z34" s="66">
        <v>29.017104795679018</v>
      </c>
      <c r="AA34" s="66">
        <v>24.096725499714069</v>
      </c>
      <c r="AB34" s="66">
        <v>20.145497623378603</v>
      </c>
      <c r="AC34" s="66">
        <v>22.580995142440052</v>
      </c>
      <c r="AD34" s="66">
        <v>28.438094127793651</v>
      </c>
      <c r="AE34" s="66">
        <v>23.366167618371129</v>
      </c>
      <c r="AF34" s="66">
        <v>21.01056370558501</v>
      </c>
      <c r="AG34" s="66">
        <v>25.150153704919308</v>
      </c>
      <c r="AH34" s="66">
        <v>30.101397905774725</v>
      </c>
      <c r="AI34" s="66">
        <v>25.57070765872302</v>
      </c>
      <c r="AJ34" s="66">
        <v>23.55165205287722</v>
      </c>
      <c r="AK34" s="66">
        <v>25.027223636454654</v>
      </c>
    </row>
    <row r="35" spans="1:37" s="19" customFormat="1" ht="12.95" customHeight="1" x14ac:dyDescent="0.2">
      <c r="A35" s="23" t="s">
        <v>8</v>
      </c>
      <c r="B35" s="33">
        <v>23.616825517141685</v>
      </c>
      <c r="C35" s="33">
        <v>26.34011900323263</v>
      </c>
      <c r="D35" s="33">
        <v>27.886271685538699</v>
      </c>
      <c r="E35" s="33">
        <v>26.368822798974922</v>
      </c>
      <c r="F35" s="33">
        <v>23.958451935235132</v>
      </c>
      <c r="G35" s="33">
        <v>27.081619946399314</v>
      </c>
      <c r="H35" s="33">
        <v>27.275694883050118</v>
      </c>
      <c r="I35" s="33">
        <v>26.782813141571328</v>
      </c>
      <c r="J35" s="67">
        <v>25.378395234514294</v>
      </c>
      <c r="K35" s="67">
        <v>27.194769652107663</v>
      </c>
      <c r="L35" s="67">
        <v>27.684149411098812</v>
      </c>
      <c r="M35" s="67">
        <v>26.312285685115722</v>
      </c>
      <c r="N35" s="67">
        <v>24.564980200295196</v>
      </c>
      <c r="O35" s="67">
        <v>26.938375983019512</v>
      </c>
      <c r="P35" s="67">
        <v>28.220386471464977</v>
      </c>
      <c r="Q35" s="67">
        <v>26.441834016205835</v>
      </c>
      <c r="R35" s="67">
        <v>24.846430871558383</v>
      </c>
      <c r="S35" s="67">
        <v>27.425711967577243</v>
      </c>
      <c r="T35" s="67">
        <v>29.105445699514515</v>
      </c>
      <c r="U35" s="67">
        <v>27.435155226896889</v>
      </c>
      <c r="V35" s="67">
        <v>24.219103524880381</v>
      </c>
      <c r="W35" s="67">
        <v>26.860904175977542</v>
      </c>
      <c r="X35" s="67">
        <v>28.663376916613615</v>
      </c>
      <c r="Y35" s="67">
        <v>27.394068281856271</v>
      </c>
      <c r="Z35" s="67">
        <v>24.401341054110183</v>
      </c>
      <c r="AA35" s="67">
        <v>25.519650801432814</v>
      </c>
      <c r="AB35" s="67">
        <v>27.073592775069784</v>
      </c>
      <c r="AC35" s="67">
        <v>26.172138629964582</v>
      </c>
      <c r="AD35" s="67">
        <v>24.696676374596471</v>
      </c>
      <c r="AE35" s="67">
        <v>25.118422032384231</v>
      </c>
      <c r="AF35" s="67">
        <v>25.832777689438942</v>
      </c>
      <c r="AG35" s="67">
        <v>23.921097518466883</v>
      </c>
      <c r="AH35" s="67">
        <v>22.971751671153573</v>
      </c>
      <c r="AI35" s="67">
        <v>24.338623576112631</v>
      </c>
      <c r="AJ35" s="67">
        <v>24.796432728862307</v>
      </c>
      <c r="AK35" s="67">
        <v>25.040593375363869</v>
      </c>
    </row>
    <row r="36" spans="1:37" s="19" customFormat="1" ht="12.95" customHeight="1" x14ac:dyDescent="0.2">
      <c r="A36" s="23" t="s">
        <v>14</v>
      </c>
      <c r="B36" s="33">
        <v>41.252491298139198</v>
      </c>
      <c r="C36" s="33">
        <v>43.703424035223563</v>
      </c>
      <c r="D36" s="33">
        <v>44.331842073572155</v>
      </c>
      <c r="E36" s="33">
        <v>44.682790338770509</v>
      </c>
      <c r="F36" s="33">
        <v>41.275905489211851</v>
      </c>
      <c r="G36" s="33">
        <v>44.892849246702511</v>
      </c>
      <c r="H36" s="33">
        <v>44.370059216536852</v>
      </c>
      <c r="I36" s="33">
        <v>43.030737933453274</v>
      </c>
      <c r="J36" s="67">
        <v>41.228466075872589</v>
      </c>
      <c r="K36" s="67">
        <v>43.524904473501927</v>
      </c>
      <c r="L36" s="67">
        <v>43.914386435003735</v>
      </c>
      <c r="M36" s="67">
        <v>43.415443649878419</v>
      </c>
      <c r="N36" s="67">
        <v>41.510235564732291</v>
      </c>
      <c r="O36" s="67">
        <v>43.02000314484858</v>
      </c>
      <c r="P36" s="67">
        <v>43.748117604771672</v>
      </c>
      <c r="Q36" s="67">
        <v>43.251616664744702</v>
      </c>
      <c r="R36" s="67">
        <v>39.654019780229767</v>
      </c>
      <c r="S36" s="67">
        <v>41.524631329828473</v>
      </c>
      <c r="T36" s="67">
        <v>44.411730625706511</v>
      </c>
      <c r="U36" s="67">
        <v>42.034035211051069</v>
      </c>
      <c r="V36" s="67">
        <v>39.106500339642686</v>
      </c>
      <c r="W36" s="67">
        <v>42.116150252147015</v>
      </c>
      <c r="X36" s="67">
        <v>43.722183270865919</v>
      </c>
      <c r="Y36" s="67">
        <v>41.771901453407359</v>
      </c>
      <c r="Z36" s="67">
        <v>39.905748873018688</v>
      </c>
      <c r="AA36" s="67">
        <v>43.179773787610273</v>
      </c>
      <c r="AB36" s="67">
        <v>44.287864805656262</v>
      </c>
      <c r="AC36" s="67">
        <v>42.965028807487343</v>
      </c>
      <c r="AD36" s="67">
        <v>40.16277295120598</v>
      </c>
      <c r="AE36" s="67">
        <v>44.129512203850773</v>
      </c>
      <c r="AF36" s="67">
        <v>45.240295415246742</v>
      </c>
      <c r="AG36" s="67">
        <v>43.367284142658491</v>
      </c>
      <c r="AH36" s="67">
        <v>40.070068107239869</v>
      </c>
      <c r="AI36" s="67">
        <v>42.540926953627761</v>
      </c>
      <c r="AJ36" s="67">
        <v>44.069104800450759</v>
      </c>
      <c r="AK36" s="67">
        <v>41.885129528091511</v>
      </c>
    </row>
    <row r="37" spans="1:37" s="19" customFormat="1" ht="12.95" customHeight="1" x14ac:dyDescent="0.2">
      <c r="A37" s="21" t="s">
        <v>29</v>
      </c>
      <c r="B37" s="33"/>
      <c r="C37" s="33"/>
      <c r="D37" s="33"/>
      <c r="E37" s="33"/>
      <c r="F37" s="33"/>
      <c r="G37" s="33"/>
      <c r="H37" s="33"/>
      <c r="I37" s="33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</row>
    <row r="38" spans="1:37" s="19" customFormat="1" ht="12.95" customHeight="1" x14ac:dyDescent="0.2">
      <c r="A38" s="24" t="s">
        <v>30</v>
      </c>
      <c r="B38" s="33">
        <v>6.3657377519153329</v>
      </c>
      <c r="C38" s="33">
        <v>6.8918181700658234</v>
      </c>
      <c r="D38" s="33">
        <v>7.4893036900638847</v>
      </c>
      <c r="E38" s="33">
        <v>7.3953249136124413</v>
      </c>
      <c r="F38" s="33">
        <v>6.2554773372154049</v>
      </c>
      <c r="G38" s="33">
        <v>7.5050249571365306</v>
      </c>
      <c r="H38" s="33">
        <v>7.6316061193101286</v>
      </c>
      <c r="I38" s="33">
        <v>7.3705578624915082</v>
      </c>
      <c r="J38" s="67">
        <v>6.8815025062973563</v>
      </c>
      <c r="K38" s="67">
        <v>7.9168727318426377</v>
      </c>
      <c r="L38" s="67">
        <v>7.7280131154925709</v>
      </c>
      <c r="M38" s="67">
        <v>7.2585424715811158</v>
      </c>
      <c r="N38" s="67">
        <v>6.5465467072931052</v>
      </c>
      <c r="O38" s="67">
        <v>7.3228163560148722</v>
      </c>
      <c r="P38" s="67">
        <v>7.7738377388620759</v>
      </c>
      <c r="Q38" s="67">
        <v>5.2105668050064526</v>
      </c>
      <c r="R38" s="67">
        <v>6.4473305263885425</v>
      </c>
      <c r="S38" s="67">
        <v>7.3739904532840708</v>
      </c>
      <c r="T38" s="67">
        <v>7.4845550168863006</v>
      </c>
      <c r="U38" s="67">
        <v>7.3951548517617898</v>
      </c>
      <c r="V38" s="67">
        <v>6.5399113403213267</v>
      </c>
      <c r="W38" s="67">
        <v>8.0315214907969175</v>
      </c>
      <c r="X38" s="67">
        <v>8.2251661991295002</v>
      </c>
      <c r="Y38" s="67">
        <v>7.5300874886199427</v>
      </c>
      <c r="Z38" s="67">
        <v>6.6758052771920982</v>
      </c>
      <c r="AA38" s="67">
        <v>7.2038499112428518</v>
      </c>
      <c r="AB38" s="67">
        <v>8.4930447958953526</v>
      </c>
      <c r="AC38" s="67">
        <v>8.2818374201080278</v>
      </c>
      <c r="AD38" s="67">
        <v>6.7024565464039094</v>
      </c>
      <c r="AE38" s="67">
        <v>7.385898145393857</v>
      </c>
      <c r="AF38" s="67">
        <v>7.9163631897293136</v>
      </c>
      <c r="AG38" s="67">
        <v>7.561464633955314</v>
      </c>
      <c r="AH38" s="67">
        <v>6.8567823158318291</v>
      </c>
      <c r="AI38" s="67">
        <v>7.5497418115365891</v>
      </c>
      <c r="AJ38" s="67">
        <v>7.5828104178097098</v>
      </c>
      <c r="AK38" s="67">
        <v>8.0470534600899679</v>
      </c>
    </row>
    <row r="39" spans="1:37" s="19" customFormat="1" ht="12.95" customHeight="1" x14ac:dyDescent="0.2">
      <c r="B39" s="35"/>
      <c r="C39" s="35"/>
      <c r="D39" s="35"/>
      <c r="E39" s="35"/>
      <c r="F39" s="35"/>
      <c r="G39" s="35"/>
      <c r="H39" s="35"/>
      <c r="I39" s="35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</row>
    <row r="40" spans="1:37" s="19" customFormat="1" ht="12.95" customHeight="1" x14ac:dyDescent="0.2">
      <c r="A40" s="20" t="s">
        <v>76</v>
      </c>
      <c r="B40" s="35"/>
      <c r="C40" s="35"/>
      <c r="D40" s="35"/>
      <c r="E40" s="35"/>
      <c r="F40" s="35"/>
      <c r="G40" s="35"/>
      <c r="H40" s="35"/>
      <c r="I40" s="35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</row>
    <row r="41" spans="1:37" s="20" customFormat="1" ht="12.95" customHeight="1" x14ac:dyDescent="0.2">
      <c r="A41" s="21" t="s">
        <v>0</v>
      </c>
      <c r="B41" s="31">
        <v>99.999999999999986</v>
      </c>
      <c r="C41" s="31">
        <v>100</v>
      </c>
      <c r="D41" s="31">
        <v>99.999999999999986</v>
      </c>
      <c r="E41" s="31">
        <v>100</v>
      </c>
      <c r="F41" s="31">
        <v>99.999999999999986</v>
      </c>
      <c r="G41" s="31">
        <v>100</v>
      </c>
      <c r="H41" s="31">
        <v>100.00000000000001</v>
      </c>
      <c r="I41" s="31">
        <v>100</v>
      </c>
      <c r="J41" s="44">
        <v>100</v>
      </c>
      <c r="K41" s="44">
        <v>100</v>
      </c>
      <c r="L41" s="44">
        <v>99.999999999999986</v>
      </c>
      <c r="M41" s="44">
        <v>100</v>
      </c>
      <c r="N41" s="44">
        <v>99.999999999999986</v>
      </c>
      <c r="O41" s="44">
        <v>100</v>
      </c>
      <c r="P41" s="44">
        <v>100.00000000000001</v>
      </c>
      <c r="Q41" s="44">
        <v>100</v>
      </c>
      <c r="R41" s="44">
        <v>100.00000000000001</v>
      </c>
      <c r="S41" s="44">
        <v>100</v>
      </c>
      <c r="T41" s="44">
        <v>100</v>
      </c>
      <c r="U41" s="44">
        <v>100</v>
      </c>
      <c r="V41" s="44">
        <v>100.00000000000001</v>
      </c>
      <c r="W41" s="44">
        <v>100</v>
      </c>
      <c r="X41" s="44">
        <v>100</v>
      </c>
      <c r="Y41" s="44">
        <v>100</v>
      </c>
      <c r="Z41" s="44">
        <v>100</v>
      </c>
      <c r="AA41" s="44">
        <v>100</v>
      </c>
      <c r="AB41" s="44">
        <v>100</v>
      </c>
      <c r="AC41" s="44">
        <v>100</v>
      </c>
      <c r="AD41" s="44">
        <v>100.00000000000001</v>
      </c>
      <c r="AE41" s="44">
        <v>100</v>
      </c>
      <c r="AF41" s="44">
        <v>99.999999999999986</v>
      </c>
      <c r="AG41" s="44">
        <v>99.999999999999986</v>
      </c>
      <c r="AH41" s="44">
        <v>99.999999999999986</v>
      </c>
      <c r="AI41" s="44">
        <v>100.00000000000001</v>
      </c>
      <c r="AJ41" s="44">
        <v>99.999999999999986</v>
      </c>
      <c r="AK41" s="44">
        <v>99.999999999999986</v>
      </c>
    </row>
    <row r="42" spans="1:37" s="19" customFormat="1" ht="12.95" customHeight="1" x14ac:dyDescent="0.2">
      <c r="A42" s="23" t="s">
        <v>73</v>
      </c>
      <c r="B42" s="32">
        <v>23.549239449955078</v>
      </c>
      <c r="C42" s="32">
        <v>24.230747585715282</v>
      </c>
      <c r="D42" s="32">
        <v>23.868413330133325</v>
      </c>
      <c r="E42" s="32">
        <v>22.523551443236087</v>
      </c>
      <c r="F42" s="32">
        <v>23.201467223841838</v>
      </c>
      <c r="G42" s="32">
        <v>21.816513820590359</v>
      </c>
      <c r="H42" s="32">
        <v>24.531386496436795</v>
      </c>
      <c r="I42" s="32">
        <v>23.702351001416865</v>
      </c>
      <c r="J42" s="66">
        <v>21.704784202362639</v>
      </c>
      <c r="K42" s="66">
        <v>22.656539655114088</v>
      </c>
      <c r="L42" s="66">
        <v>24.455496966030108</v>
      </c>
      <c r="M42" s="66">
        <v>23.813137226565679</v>
      </c>
      <c r="N42" s="66">
        <v>22.626764140430449</v>
      </c>
      <c r="O42" s="66">
        <v>23.951235457790354</v>
      </c>
      <c r="P42" s="66">
        <v>23.767727327903206</v>
      </c>
      <c r="Q42" s="66">
        <v>25.839983505979021</v>
      </c>
      <c r="R42" s="66">
        <v>23.917983988709128</v>
      </c>
      <c r="S42" s="66">
        <v>24.832192364884779</v>
      </c>
      <c r="T42" s="66">
        <v>22.209852109192717</v>
      </c>
      <c r="U42" s="66">
        <v>23.980745882103889</v>
      </c>
      <c r="V42" s="66">
        <v>25.046984554341474</v>
      </c>
      <c r="W42" s="66">
        <v>23.972899523520834</v>
      </c>
      <c r="X42" s="66">
        <v>22.572010536291867</v>
      </c>
      <c r="Y42" s="66">
        <v>24.296274788397277</v>
      </c>
      <c r="Z42" s="66">
        <v>23.642866195897629</v>
      </c>
      <c r="AA42" s="66">
        <v>25.18083937994502</v>
      </c>
      <c r="AB42" s="66">
        <v>23.265726564578756</v>
      </c>
      <c r="AC42" s="66">
        <v>23.602435388471861</v>
      </c>
      <c r="AD42" s="66">
        <v>23.448108398097482</v>
      </c>
      <c r="AE42" s="66">
        <v>24.214577267873054</v>
      </c>
      <c r="AF42" s="66">
        <v>23.875491090926403</v>
      </c>
      <c r="AG42" s="66">
        <v>26.330500470974439</v>
      </c>
      <c r="AH42" s="66">
        <v>25.065457687270349</v>
      </c>
      <c r="AI42" s="66">
        <v>26.320136560793884</v>
      </c>
      <c r="AJ42" s="66">
        <v>26.024100968525421</v>
      </c>
      <c r="AK42" s="66">
        <v>26.422772024769536</v>
      </c>
    </row>
    <row r="43" spans="1:37" s="19" customFormat="1" ht="12.95" customHeight="1" x14ac:dyDescent="0.2">
      <c r="A43" s="23" t="s">
        <v>8</v>
      </c>
      <c r="B43" s="32">
        <v>25.595550608599293</v>
      </c>
      <c r="C43" s="32">
        <v>25.921092591796601</v>
      </c>
      <c r="D43" s="32">
        <v>26.413573314486872</v>
      </c>
      <c r="E43" s="32">
        <v>26.062165151580768</v>
      </c>
      <c r="F43" s="32">
        <v>26.004160586541936</v>
      </c>
      <c r="G43" s="32">
        <v>26.550167254675156</v>
      </c>
      <c r="H43" s="32">
        <v>25.768443611168156</v>
      </c>
      <c r="I43" s="32">
        <v>26.474521754926389</v>
      </c>
      <c r="J43" s="66">
        <v>27.241234450078867</v>
      </c>
      <c r="K43" s="66">
        <v>26.758451953721817</v>
      </c>
      <c r="L43" s="66">
        <v>26.179234127566243</v>
      </c>
      <c r="M43" s="66">
        <v>25.989049206373299</v>
      </c>
      <c r="N43" s="66">
        <v>26.339078666112364</v>
      </c>
      <c r="O43" s="66">
        <v>26.620267533174363</v>
      </c>
      <c r="P43" s="66">
        <v>26.833362705919001</v>
      </c>
      <c r="Q43" s="66">
        <v>26.089415758018724</v>
      </c>
      <c r="R43" s="66">
        <v>26.730018137450106</v>
      </c>
      <c r="S43" s="66">
        <v>27.184262547678419</v>
      </c>
      <c r="T43" s="66">
        <v>27.828114181737924</v>
      </c>
      <c r="U43" s="66">
        <v>27.076166186952488</v>
      </c>
      <c r="V43" s="66">
        <v>26.06589037788984</v>
      </c>
      <c r="W43" s="66">
        <v>26.61549504275203</v>
      </c>
      <c r="X43" s="66">
        <v>27.453294682413006</v>
      </c>
      <c r="Y43" s="66">
        <v>26.992148582446816</v>
      </c>
      <c r="Z43" s="66">
        <v>26.278991908987305</v>
      </c>
      <c r="AA43" s="66">
        <v>25.185243830053423</v>
      </c>
      <c r="AB43" s="66">
        <v>25.934875716870938</v>
      </c>
      <c r="AC43" s="66">
        <v>25.760971034349627</v>
      </c>
      <c r="AD43" s="66">
        <v>26.325819212238429</v>
      </c>
      <c r="AE43" s="66">
        <v>24.907399860567153</v>
      </c>
      <c r="AF43" s="66">
        <v>24.832683985365609</v>
      </c>
      <c r="AG43" s="66">
        <v>23.648171805559805</v>
      </c>
      <c r="AH43" s="66">
        <v>24.573344397304727</v>
      </c>
      <c r="AI43" s="66">
        <v>24.189445311397488</v>
      </c>
      <c r="AJ43" s="66">
        <v>23.956502138263893</v>
      </c>
      <c r="AK43" s="66">
        <v>24.666317559163328</v>
      </c>
    </row>
    <row r="44" spans="1:37" s="19" customFormat="1" ht="12.95" customHeight="1" x14ac:dyDescent="0.2">
      <c r="A44" s="23" t="s">
        <v>14</v>
      </c>
      <c r="B44" s="32">
        <v>43.811200400706767</v>
      </c>
      <c r="C44" s="32">
        <v>43.064201733522985</v>
      </c>
      <c r="D44" s="32">
        <v>42.702507210282505</v>
      </c>
      <c r="E44" s="32">
        <v>44.186420734562667</v>
      </c>
      <c r="F44" s="32">
        <v>43.830601680073435</v>
      </c>
      <c r="G44" s="32">
        <v>44.30838518229519</v>
      </c>
      <c r="H44" s="32">
        <v>42.563584363920334</v>
      </c>
      <c r="I44" s="32">
        <v>42.595678133152873</v>
      </c>
      <c r="J44" s="66">
        <v>43.437685926123692</v>
      </c>
      <c r="K44" s="66">
        <v>42.910050822656054</v>
      </c>
      <c r="L44" s="66">
        <v>42.120852591172628</v>
      </c>
      <c r="M44" s="66">
        <v>43.055580734404352</v>
      </c>
      <c r="N44" s="66">
        <v>43.786649402528248</v>
      </c>
      <c r="O44" s="66">
        <v>42.361769389901255</v>
      </c>
      <c r="P44" s="66">
        <v>42.06142436393489</v>
      </c>
      <c r="Q44" s="66">
        <v>42.954675829351423</v>
      </c>
      <c r="R44" s="66">
        <v>42.159679314191493</v>
      </c>
      <c r="S44" s="66">
        <v>40.864923264718279</v>
      </c>
      <c r="T44" s="66">
        <v>42.866424573647599</v>
      </c>
      <c r="U44" s="66">
        <v>41.678126558005225</v>
      </c>
      <c r="V44" s="66">
        <v>41.607209411315459</v>
      </c>
      <c r="W44" s="66">
        <v>41.604769999115391</v>
      </c>
      <c r="X44" s="66">
        <v>42.161971836884078</v>
      </c>
      <c r="Y44" s="66">
        <v>41.365147863788842</v>
      </c>
      <c r="Z44" s="66">
        <v>42.628557596997709</v>
      </c>
      <c r="AA44" s="66">
        <v>42.608094243097938</v>
      </c>
      <c r="AB44" s="66">
        <v>42.731534000878767</v>
      </c>
      <c r="AC44" s="66">
        <v>42.568580146664885</v>
      </c>
      <c r="AD44" s="66">
        <v>42.78661340537839</v>
      </c>
      <c r="AE44" s="66">
        <v>43.629706233359926</v>
      </c>
      <c r="AF44" s="66">
        <v>43.732235931821478</v>
      </c>
      <c r="AG44" s="66">
        <v>42.725466040592472</v>
      </c>
      <c r="AH44" s="66">
        <v>42.756287733483994</v>
      </c>
      <c r="AI44" s="66">
        <v>42.053485834209923</v>
      </c>
      <c r="AJ44" s="66">
        <v>42.748415343867464</v>
      </c>
      <c r="AK44" s="66">
        <v>41.197358120430671</v>
      </c>
    </row>
    <row r="45" spans="1:37" s="19" customFormat="1" ht="12.95" customHeight="1" x14ac:dyDescent="0.2">
      <c r="A45" s="21" t="s">
        <v>29</v>
      </c>
      <c r="B45" s="32"/>
      <c r="C45" s="32"/>
      <c r="D45" s="32"/>
      <c r="E45" s="32"/>
      <c r="F45" s="32"/>
      <c r="G45" s="32"/>
      <c r="H45" s="32"/>
      <c r="I45" s="32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</row>
    <row r="46" spans="1:37" s="19" customFormat="1" ht="12.95" customHeight="1" x14ac:dyDescent="0.2">
      <c r="A46" s="24" t="s">
        <v>30</v>
      </c>
      <c r="B46" s="32">
        <v>7.0440095407388608</v>
      </c>
      <c r="C46" s="32">
        <v>6.783958088965135</v>
      </c>
      <c r="D46" s="32">
        <v>7.0155061450972918</v>
      </c>
      <c r="E46" s="32">
        <v>7.2278626706204756</v>
      </c>
      <c r="F46" s="32">
        <v>6.9637705095427869</v>
      </c>
      <c r="G46" s="32">
        <v>7.3249337424393017</v>
      </c>
      <c r="H46" s="32">
        <v>7.1365855284747219</v>
      </c>
      <c r="I46" s="32">
        <v>7.227449110503863</v>
      </c>
      <c r="J46" s="66">
        <v>7.6162954214347947</v>
      </c>
      <c r="K46" s="66">
        <v>7.6749575685080345</v>
      </c>
      <c r="L46" s="66">
        <v>7.2444163152310113</v>
      </c>
      <c r="M46" s="66">
        <v>7.142232832656668</v>
      </c>
      <c r="N46" s="66">
        <v>7.2475077909289363</v>
      </c>
      <c r="O46" s="66">
        <v>7.0667276191340331</v>
      </c>
      <c r="P46" s="66">
        <v>7.3374856022429187</v>
      </c>
      <c r="Q46" s="66">
        <v>5.115924906650835</v>
      </c>
      <c r="R46" s="66">
        <v>7.1923185596492853</v>
      </c>
      <c r="S46" s="66">
        <v>7.1186218227185307</v>
      </c>
      <c r="T46" s="66">
        <v>7.0956091354217659</v>
      </c>
      <c r="U46" s="66">
        <v>7.2649613729383899</v>
      </c>
      <c r="V46" s="66">
        <v>7.2799156564532366</v>
      </c>
      <c r="W46" s="66">
        <v>7.8068354346117443</v>
      </c>
      <c r="X46" s="66">
        <v>7.8127229444110515</v>
      </c>
      <c r="Y46" s="66">
        <v>7.3464287653670688</v>
      </c>
      <c r="Z46" s="66">
        <v>7.4495842981173528</v>
      </c>
      <c r="AA46" s="66">
        <v>7.0258225469036164</v>
      </c>
      <c r="AB46" s="66">
        <v>8.0678637176715409</v>
      </c>
      <c r="AC46" s="66">
        <v>8.0680134305136253</v>
      </c>
      <c r="AD46" s="66">
        <v>7.4394589842857091</v>
      </c>
      <c r="AE46" s="66">
        <v>7.2483166381998716</v>
      </c>
      <c r="AF46" s="66">
        <v>7.559588991886498</v>
      </c>
      <c r="AG46" s="66">
        <v>7.2958616828732819</v>
      </c>
      <c r="AH46" s="66">
        <v>7.6049101819409239</v>
      </c>
      <c r="AI46" s="66">
        <v>7.4369322935987121</v>
      </c>
      <c r="AJ46" s="66">
        <v>7.2709815493432099</v>
      </c>
      <c r="AK46" s="66">
        <v>7.7135522956364611</v>
      </c>
    </row>
    <row r="47" spans="1:37" s="19" customFormat="1" ht="12.95" customHeight="1" x14ac:dyDescent="0.2">
      <c r="B47" s="35"/>
      <c r="C47" s="35"/>
      <c r="D47" s="35"/>
      <c r="E47" s="35"/>
      <c r="F47" s="35"/>
      <c r="G47" s="35"/>
      <c r="H47" s="35"/>
      <c r="I47" s="35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</row>
    <row r="48" spans="1:37" s="19" customFormat="1" ht="12.95" customHeight="1" x14ac:dyDescent="0.2">
      <c r="A48" s="20" t="s">
        <v>77</v>
      </c>
      <c r="B48" s="35"/>
      <c r="C48" s="35"/>
      <c r="D48" s="35"/>
      <c r="E48" s="35"/>
      <c r="F48" s="35"/>
      <c r="G48" s="35"/>
      <c r="H48" s="35"/>
      <c r="I48" s="35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  <c r="AA48" s="69"/>
      <c r="AB48" s="69"/>
      <c r="AC48" s="69"/>
      <c r="AD48" s="69"/>
      <c r="AE48" s="69"/>
      <c r="AF48" s="69"/>
      <c r="AG48" s="69"/>
      <c r="AH48" s="69"/>
      <c r="AI48" s="69"/>
      <c r="AJ48" s="69"/>
      <c r="AK48" s="69"/>
    </row>
    <row r="49" spans="1:37" s="20" customFormat="1" ht="12.95" customHeight="1" x14ac:dyDescent="0.2">
      <c r="A49" s="21" t="s">
        <v>0</v>
      </c>
      <c r="B49" s="31">
        <v>100</v>
      </c>
      <c r="C49" s="31">
        <v>99.999999999999986</v>
      </c>
      <c r="D49" s="31">
        <v>100.00000000000001</v>
      </c>
      <c r="E49" s="31">
        <v>100</v>
      </c>
      <c r="F49" s="31">
        <v>100</v>
      </c>
      <c r="G49" s="31">
        <v>100.00000000000001</v>
      </c>
      <c r="H49" s="31">
        <v>99.999999999999986</v>
      </c>
      <c r="I49" s="31">
        <v>100.00000000000001</v>
      </c>
      <c r="J49" s="44">
        <v>100</v>
      </c>
      <c r="K49" s="44">
        <v>100</v>
      </c>
      <c r="L49" s="44">
        <v>100.00000000000003</v>
      </c>
      <c r="M49" s="44">
        <v>100</v>
      </c>
      <c r="N49" s="44">
        <v>100</v>
      </c>
      <c r="O49" s="44">
        <v>100</v>
      </c>
      <c r="P49" s="44">
        <v>100</v>
      </c>
      <c r="Q49" s="44">
        <v>100</v>
      </c>
      <c r="R49" s="44">
        <v>100.00000000000001</v>
      </c>
      <c r="S49" s="44">
        <v>100</v>
      </c>
      <c r="T49" s="44">
        <v>99.999999999999986</v>
      </c>
      <c r="U49" s="44">
        <v>100</v>
      </c>
      <c r="V49" s="44">
        <v>100.00000000000001</v>
      </c>
      <c r="W49" s="44">
        <v>100</v>
      </c>
      <c r="X49" s="44">
        <v>100</v>
      </c>
      <c r="Y49" s="44">
        <v>99.999999999999986</v>
      </c>
      <c r="Z49" s="44">
        <v>100.00000000000001</v>
      </c>
      <c r="AA49" s="44">
        <v>100</v>
      </c>
      <c r="AB49" s="44">
        <v>100</v>
      </c>
      <c r="AC49" s="44">
        <v>100</v>
      </c>
      <c r="AD49" s="44">
        <v>100</v>
      </c>
      <c r="AE49" s="44">
        <v>100</v>
      </c>
      <c r="AF49" s="44">
        <v>99.999999999999986</v>
      </c>
      <c r="AG49" s="44">
        <v>100</v>
      </c>
      <c r="AH49" s="44">
        <v>99.999999999999986</v>
      </c>
      <c r="AI49" s="44">
        <v>99.999999999999986</v>
      </c>
      <c r="AJ49" s="44">
        <v>100</v>
      </c>
      <c r="AK49" s="44">
        <v>100</v>
      </c>
    </row>
    <row r="50" spans="1:37" s="19" customFormat="1" ht="12.95" customHeight="1" x14ac:dyDescent="0.2">
      <c r="A50" s="23" t="s">
        <v>73</v>
      </c>
      <c r="B50" s="32">
        <v>23.94117943161886</v>
      </c>
      <c r="C50" s="32">
        <v>23.967919934966989</v>
      </c>
      <c r="D50" s="32">
        <v>23.638858042492725</v>
      </c>
      <c r="E50" s="32">
        <v>23.059089647871939</v>
      </c>
      <c r="F50" s="32">
        <v>22.624806784724196</v>
      </c>
      <c r="G50" s="32">
        <v>22.211694881138026</v>
      </c>
      <c r="H50" s="32">
        <v>23.565787174192696</v>
      </c>
      <c r="I50" s="32">
        <v>23.127719373471674</v>
      </c>
      <c r="J50" s="66">
        <v>22.997755261914346</v>
      </c>
      <c r="K50" s="66">
        <v>23.140211109434862</v>
      </c>
      <c r="L50" s="66">
        <v>23.549903109019461</v>
      </c>
      <c r="M50" s="66">
        <v>23.602729065262672</v>
      </c>
      <c r="N50" s="66">
        <v>23.0706456542169</v>
      </c>
      <c r="O50" s="66">
        <v>22.944456199666867</v>
      </c>
      <c r="P50" s="66">
        <v>23.48426486877343</v>
      </c>
      <c r="Q50" s="66">
        <v>23.82411622742983</v>
      </c>
      <c r="R50" s="66">
        <v>23.729085167402271</v>
      </c>
      <c r="S50" s="66">
        <v>23.486655483807066</v>
      </c>
      <c r="T50" s="66">
        <v>23.399923731125028</v>
      </c>
      <c r="U50" s="66">
        <v>23.941320166061576</v>
      </c>
      <c r="V50" s="66">
        <v>24.481825045512416</v>
      </c>
      <c r="W50" s="66">
        <v>24.140026562497216</v>
      </c>
      <c r="X50" s="66">
        <v>23.70833572321591</v>
      </c>
      <c r="Y50" s="66">
        <v>23.984442887066141</v>
      </c>
      <c r="Z50" s="66">
        <v>24.516722830382147</v>
      </c>
      <c r="AA50" s="66">
        <v>24.920200335731369</v>
      </c>
      <c r="AB50" s="66">
        <v>24.74697836982018</v>
      </c>
      <c r="AC50" s="66">
        <v>23.915052397103288</v>
      </c>
      <c r="AD50" s="66">
        <v>23.891845136919301</v>
      </c>
      <c r="AE50" s="66">
        <v>24.653462031014627</v>
      </c>
      <c r="AF50" s="66">
        <v>25.418519651288968</v>
      </c>
      <c r="AG50" s="66">
        <v>25.815808435798974</v>
      </c>
      <c r="AH50" s="66">
        <v>25.824806703628301</v>
      </c>
      <c r="AI50" s="66">
        <v>25.910270592982009</v>
      </c>
      <c r="AJ50" s="66">
        <v>25.977268622474242</v>
      </c>
      <c r="AK50" s="66">
        <v>26.202811346729781</v>
      </c>
    </row>
    <row r="51" spans="1:37" s="19" customFormat="1" ht="12.95" customHeight="1" x14ac:dyDescent="0.2">
      <c r="A51" s="23" t="s">
        <v>8</v>
      </c>
      <c r="B51" s="32">
        <v>25.576996492127002</v>
      </c>
      <c r="C51" s="32">
        <v>26.003162219285908</v>
      </c>
      <c r="D51" s="32">
        <v>26.288421838185382</v>
      </c>
      <c r="E51" s="32">
        <v>26.109216506510418</v>
      </c>
      <c r="F51" s="32">
        <v>26.102395442095737</v>
      </c>
      <c r="G51" s="32">
        <v>26.41238890937106</v>
      </c>
      <c r="H51" s="32">
        <v>26.173111657340669</v>
      </c>
      <c r="I51" s="32">
        <v>26.623050824767713</v>
      </c>
      <c r="J51" s="66">
        <v>26.772817230459673</v>
      </c>
      <c r="K51" s="66">
        <v>26.679927852936753</v>
      </c>
      <c r="L51" s="66">
        <v>26.37639978900156</v>
      </c>
      <c r="M51" s="66">
        <v>26.139170993705175</v>
      </c>
      <c r="N51" s="66">
        <v>26.406229857243051</v>
      </c>
      <c r="O51" s="66">
        <v>26.766500009805949</v>
      </c>
      <c r="P51" s="66">
        <v>26.938204813144718</v>
      </c>
      <c r="Q51" s="66">
        <v>27.220222547547618</v>
      </c>
      <c r="R51" s="66">
        <v>27.561511438348447</v>
      </c>
      <c r="S51" s="66">
        <v>27.641995406176513</v>
      </c>
      <c r="T51" s="66">
        <v>27.53343089524159</v>
      </c>
      <c r="U51" s="66">
        <v>26.969319515326536</v>
      </c>
      <c r="V51" s="66">
        <v>26.45714441912585</v>
      </c>
      <c r="W51" s="66">
        <v>26.621041902289193</v>
      </c>
      <c r="X51" s="66">
        <v>27.095502122184683</v>
      </c>
      <c r="Y51" s="66">
        <v>27.015983876424183</v>
      </c>
      <c r="Z51" s="66">
        <v>26.213270948345951</v>
      </c>
      <c r="AA51" s="66">
        <v>25.30989707215026</v>
      </c>
      <c r="AB51" s="66">
        <v>25.1247866957595</v>
      </c>
      <c r="AC51" s="66">
        <v>25.689090594223384</v>
      </c>
      <c r="AD51" s="66">
        <v>25.691533135744777</v>
      </c>
      <c r="AE51" s="66">
        <v>25.177513095543208</v>
      </c>
      <c r="AF51" s="66">
        <v>24.315939967112882</v>
      </c>
      <c r="AG51" s="66">
        <v>23.865701369032163</v>
      </c>
      <c r="AH51" s="66">
        <v>23.947386133491733</v>
      </c>
      <c r="AI51" s="66">
        <v>24.088604380352372</v>
      </c>
      <c r="AJ51" s="66">
        <v>24.24145561174015</v>
      </c>
      <c r="AK51" s="66">
        <v>24.472024456826912</v>
      </c>
    </row>
    <row r="52" spans="1:37" s="19" customFormat="1" ht="12.95" customHeight="1" x14ac:dyDescent="0.2">
      <c r="A52" s="23" t="s">
        <v>14</v>
      </c>
      <c r="B52" s="32">
        <v>43.553918011038839</v>
      </c>
      <c r="C52" s="32">
        <v>43.128468508366865</v>
      </c>
      <c r="D52" s="32">
        <v>43.056447511843842</v>
      </c>
      <c r="E52" s="32">
        <v>43.718790687441995</v>
      </c>
      <c r="F52" s="32">
        <v>44.161445416518745</v>
      </c>
      <c r="G52" s="32">
        <v>44.140330524546513</v>
      </c>
      <c r="H52" s="32">
        <v>43.047277777610603</v>
      </c>
      <c r="I52" s="32">
        <v>42.933293996406888</v>
      </c>
      <c r="J52" s="66">
        <v>42.72419490246233</v>
      </c>
      <c r="K52" s="66">
        <v>42.614186825092709</v>
      </c>
      <c r="L52" s="66">
        <v>42.713603546020515</v>
      </c>
      <c r="M52" s="66">
        <v>43.076573926243711</v>
      </c>
      <c r="N52" s="66">
        <v>43.353054288679409</v>
      </c>
      <c r="O52" s="66">
        <v>43.063113214081461</v>
      </c>
      <c r="P52" s="66">
        <v>42.298475918347897</v>
      </c>
      <c r="Q52" s="66">
        <v>41.69040876129619</v>
      </c>
      <c r="R52" s="66">
        <v>41.485929842750195</v>
      </c>
      <c r="S52" s="66">
        <v>41.722379919224302</v>
      </c>
      <c r="T52" s="66">
        <v>41.950247935091056</v>
      </c>
      <c r="U52" s="66">
        <v>41.874708067154046</v>
      </c>
      <c r="V52" s="66">
        <v>41.535122743070545</v>
      </c>
      <c r="W52" s="66">
        <v>41.478361338747888</v>
      </c>
      <c r="X52" s="66">
        <v>41.519113846266805</v>
      </c>
      <c r="Y52" s="66">
        <v>41.53408700832</v>
      </c>
      <c r="Z52" s="66">
        <v>41.911329228867281</v>
      </c>
      <c r="AA52" s="66">
        <v>42.296861242325015</v>
      </c>
      <c r="AB52" s="66">
        <v>42.361643141421403</v>
      </c>
      <c r="AC52" s="66">
        <v>42.468819224952007</v>
      </c>
      <c r="AD52" s="66">
        <v>42.828165805216166</v>
      </c>
      <c r="AE52" s="66">
        <v>42.815103926645371</v>
      </c>
      <c r="AF52" s="66">
        <v>42.964280011523954</v>
      </c>
      <c r="AG52" s="66">
        <v>42.928459588851261</v>
      </c>
      <c r="AH52" s="66">
        <v>42.707523669696151</v>
      </c>
      <c r="AI52" s="66">
        <v>42.557461261215849</v>
      </c>
      <c r="AJ52" s="66">
        <v>42.34589636193742</v>
      </c>
      <c r="AK52" s="66">
        <v>41.680883941229894</v>
      </c>
    </row>
    <row r="53" spans="1:37" s="19" customFormat="1" ht="12.95" customHeight="1" x14ac:dyDescent="0.2">
      <c r="A53" s="21" t="s">
        <v>29</v>
      </c>
      <c r="B53" s="32"/>
      <c r="C53" s="32"/>
      <c r="D53" s="32"/>
      <c r="E53" s="32"/>
      <c r="F53" s="32"/>
      <c r="G53" s="32"/>
      <c r="H53" s="32"/>
      <c r="I53" s="32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</row>
    <row r="54" spans="1:37" s="27" customFormat="1" ht="12.95" customHeight="1" thickBot="1" x14ac:dyDescent="0.25">
      <c r="A54" s="25" t="s">
        <v>30</v>
      </c>
      <c r="B54" s="34">
        <v>6.9279060652153026</v>
      </c>
      <c r="C54" s="34">
        <v>6.9004493373802296</v>
      </c>
      <c r="D54" s="34">
        <v>7.0162726074780606</v>
      </c>
      <c r="E54" s="34">
        <v>7.1129031581756461</v>
      </c>
      <c r="F54" s="34">
        <v>7.1113523566613077</v>
      </c>
      <c r="G54" s="34">
        <v>7.2355856849444065</v>
      </c>
      <c r="H54" s="34">
        <v>7.2138233908560254</v>
      </c>
      <c r="I54" s="34">
        <v>7.3159358053537282</v>
      </c>
      <c r="J54" s="68">
        <v>7.5052326051636546</v>
      </c>
      <c r="K54" s="68">
        <v>7.5656742125356713</v>
      </c>
      <c r="L54" s="68">
        <v>7.3600935559584801</v>
      </c>
      <c r="M54" s="68">
        <v>7.1815260147884459</v>
      </c>
      <c r="N54" s="68">
        <v>7.1700701998606435</v>
      </c>
      <c r="O54" s="68">
        <v>7.2259305764457311</v>
      </c>
      <c r="P54" s="68">
        <v>7.279054399733953</v>
      </c>
      <c r="Q54" s="68">
        <v>7.2652524637263669</v>
      </c>
      <c r="R54" s="68">
        <v>7.2234735514990964</v>
      </c>
      <c r="S54" s="68">
        <v>7.1489691907921111</v>
      </c>
      <c r="T54" s="68">
        <v>7.1163974385423128</v>
      </c>
      <c r="U54" s="68">
        <v>7.2146522514578386</v>
      </c>
      <c r="V54" s="68">
        <v>7.5259077922912008</v>
      </c>
      <c r="W54" s="68">
        <v>7.7605701964657063</v>
      </c>
      <c r="X54" s="68">
        <v>7.6770483083325942</v>
      </c>
      <c r="Y54" s="68">
        <v>7.465486228189663</v>
      </c>
      <c r="Z54" s="68">
        <v>7.3586769924046269</v>
      </c>
      <c r="AA54" s="68">
        <v>7.4730413497933634</v>
      </c>
      <c r="AB54" s="68">
        <v>7.7665917929989297</v>
      </c>
      <c r="AC54" s="68">
        <v>7.9270377837213148</v>
      </c>
      <c r="AD54" s="68">
        <v>7.5884559221197527</v>
      </c>
      <c r="AE54" s="68">
        <v>7.3539209467967952</v>
      </c>
      <c r="AF54" s="68">
        <v>7.3012603700741936</v>
      </c>
      <c r="AG54" s="68">
        <v>7.3900306063175947</v>
      </c>
      <c r="AH54" s="68">
        <v>7.5202834931838085</v>
      </c>
      <c r="AI54" s="68">
        <v>7.4436637654497595</v>
      </c>
      <c r="AJ54" s="68">
        <v>7.4353794038481844</v>
      </c>
      <c r="AK54" s="68">
        <v>7.6442802552134159</v>
      </c>
    </row>
    <row r="55" spans="1:37" s="19" customFormat="1" x14ac:dyDescent="0.2">
      <c r="A55" s="15" t="s">
        <v>63</v>
      </c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</row>
  </sheetData>
  <mergeCells count="17">
    <mergeCell ref="AH3:AK3"/>
    <mergeCell ref="AH30:AK30"/>
    <mergeCell ref="AD3:AG3"/>
    <mergeCell ref="Z3:AC3"/>
    <mergeCell ref="F30:H30"/>
    <mergeCell ref="F3:I3"/>
    <mergeCell ref="N30:Q30"/>
    <mergeCell ref="J3:M3"/>
    <mergeCell ref="R3:U3"/>
    <mergeCell ref="R30:U30"/>
    <mergeCell ref="N3:Q3"/>
    <mergeCell ref="V3:Y3"/>
    <mergeCell ref="V30:Y30"/>
    <mergeCell ref="J30:M30"/>
    <mergeCell ref="AD30:AG30"/>
    <mergeCell ref="B30:E30"/>
    <mergeCell ref="B3:E3"/>
  </mergeCells>
  <phoneticPr fontId="17" type="noConversion"/>
  <pageMargins left="0.23622047244094491" right="0.19685039370078741" top="0.47244094488188981" bottom="0.35433070866141736" header="0.31496062992125984" footer="0.31496062992125984"/>
  <pageSetup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AO37"/>
  <sheetViews>
    <sheetView view="pageBreakPreview" zoomScaleSheetLayoutView="100" workbookViewId="0">
      <pane xSplit="1" ySplit="4" topLeftCell="V5" activePane="bottomRight" state="frozen"/>
      <selection activeCell="BB49" sqref="BB49"/>
      <selection pane="topRight" activeCell="BB49" sqref="BB49"/>
      <selection pane="bottomLeft" activeCell="BB49" sqref="BB49"/>
      <selection pane="bottomRight" activeCell="Z17" sqref="Z17"/>
    </sheetView>
  </sheetViews>
  <sheetFormatPr defaultColWidth="9.140625" defaultRowHeight="12" x14ac:dyDescent="0.2"/>
  <cols>
    <col min="1" max="1" width="27.5703125" style="29" bestFit="1" customWidth="1"/>
    <col min="2" max="2" width="6.85546875" style="29" customWidth="1"/>
    <col min="3" max="4" width="7.5703125" style="29" customWidth="1"/>
    <col min="5" max="9" width="6.85546875" style="29" customWidth="1"/>
    <col min="10" max="27" width="8.5703125" style="17" customWidth="1"/>
    <col min="28" max="28" width="9.28515625" style="29" bestFit="1" customWidth="1"/>
    <col min="29" max="29" width="9.85546875" style="29" bestFit="1" customWidth="1"/>
    <col min="30" max="16384" width="9.140625" style="29"/>
  </cols>
  <sheetData>
    <row r="1" spans="1:41" ht="15" customHeight="1" x14ac:dyDescent="0.2">
      <c r="A1" s="18" t="s">
        <v>123</v>
      </c>
      <c r="C1" s="18"/>
    </row>
    <row r="2" spans="1:41" ht="0.75" customHeight="1" thickBot="1" x14ac:dyDescent="0.25"/>
    <row r="3" spans="1:41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60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41" s="51" customForma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2" t="s">
        <v>57</v>
      </c>
      <c r="K4" s="62" t="s">
        <v>58</v>
      </c>
      <c r="L4" s="62" t="s">
        <v>59</v>
      </c>
      <c r="M4" s="62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41" s="20" customFormat="1" ht="18.95" customHeight="1" x14ac:dyDescent="0.2">
      <c r="A5" s="21" t="s">
        <v>80</v>
      </c>
      <c r="B5" s="41">
        <v>27781.608816464555</v>
      </c>
      <c r="C5" s="41">
        <v>26556.251610131214</v>
      </c>
      <c r="D5" s="41">
        <v>26726.927330534287</v>
      </c>
      <c r="E5" s="41">
        <v>27453.253164343085</v>
      </c>
      <c r="F5" s="41">
        <v>31469.71880480133</v>
      </c>
      <c r="G5" s="41">
        <v>28426.193310723185</v>
      </c>
      <c r="H5" s="41">
        <v>29432.327486710001</v>
      </c>
      <c r="I5" s="41">
        <v>31156.537853149177</v>
      </c>
      <c r="J5" s="73">
        <v>34170.128349770646</v>
      </c>
      <c r="K5" s="73">
        <v>32179.505675667038</v>
      </c>
      <c r="L5" s="73">
        <v>32231.230748242157</v>
      </c>
      <c r="M5" s="73">
        <v>33508.910015505222</v>
      </c>
      <c r="N5" s="73">
        <v>37947.792553510859</v>
      </c>
      <c r="O5" s="73">
        <v>36401.23915740224</v>
      </c>
      <c r="P5" s="73">
        <v>33706.768409485812</v>
      </c>
      <c r="Q5" s="73">
        <v>31633.244987819333</v>
      </c>
      <c r="R5" s="73">
        <v>38917.081123606564</v>
      </c>
      <c r="S5" s="73">
        <v>36898.00789382885</v>
      </c>
      <c r="T5" s="73">
        <v>35155.434686555505</v>
      </c>
      <c r="U5" s="73">
        <v>37339.72392636742</v>
      </c>
      <c r="V5" s="73">
        <v>41190.812437843757</v>
      </c>
      <c r="W5" s="73">
        <v>39862.149113436957</v>
      </c>
      <c r="X5" s="73">
        <v>39264.331660879812</v>
      </c>
      <c r="Y5" s="73">
        <v>42432.654060710061</v>
      </c>
      <c r="Z5" s="73">
        <v>48371.999658415523</v>
      </c>
      <c r="AA5" s="73">
        <v>44342.409384040744</v>
      </c>
      <c r="AB5" s="73">
        <v>42070.236124191491</v>
      </c>
      <c r="AC5" s="73">
        <v>48219.741146111002</v>
      </c>
      <c r="AD5" s="73">
        <v>54024.674643970116</v>
      </c>
      <c r="AE5" s="73">
        <v>49650.869015948098</v>
      </c>
      <c r="AF5" s="73">
        <v>47652.944223148232</v>
      </c>
      <c r="AG5" s="73">
        <v>52379.280346081185</v>
      </c>
      <c r="AH5" s="73">
        <v>59623.165577988642</v>
      </c>
      <c r="AI5" s="73">
        <v>54935.680588625568</v>
      </c>
      <c r="AJ5" s="73">
        <v>54569.433745140617</v>
      </c>
      <c r="AK5" s="73">
        <v>58746.316968516083</v>
      </c>
      <c r="AL5" s="41"/>
      <c r="AN5" s="41"/>
      <c r="AO5" s="41"/>
    </row>
    <row r="6" spans="1:41" s="54" customFormat="1" ht="18.95" customHeight="1" x14ac:dyDescent="0.2">
      <c r="A6" s="52" t="s">
        <v>81</v>
      </c>
      <c r="B6" s="53">
        <v>7991.3646164110351</v>
      </c>
      <c r="C6" s="53">
        <v>6125.1035104328184</v>
      </c>
      <c r="D6" s="53">
        <v>5423.5837918477482</v>
      </c>
      <c r="E6" s="53">
        <v>5917.016661428418</v>
      </c>
      <c r="F6" s="53">
        <v>8972.0688312890616</v>
      </c>
      <c r="G6" s="53">
        <v>5833.1986611915081</v>
      </c>
      <c r="H6" s="53">
        <v>6099.1552042654548</v>
      </c>
      <c r="I6" s="53">
        <v>7108.6417354160731</v>
      </c>
      <c r="J6" s="74">
        <v>9059.0601114632336</v>
      </c>
      <c r="K6" s="74">
        <v>6874.6536165246307</v>
      </c>
      <c r="L6" s="74">
        <v>6663.3077078131446</v>
      </c>
      <c r="M6" s="74">
        <v>7711.649471547652</v>
      </c>
      <c r="N6" s="74">
        <v>10389.436781811239</v>
      </c>
      <c r="O6" s="74">
        <v>8269.9263656144612</v>
      </c>
      <c r="P6" s="74">
        <v>6828.201929569922</v>
      </c>
      <c r="Q6" s="74">
        <v>7938.6736307675274</v>
      </c>
      <c r="R6" s="74">
        <v>11306.275567096676</v>
      </c>
      <c r="S6" s="74">
        <v>8735.8492015870561</v>
      </c>
      <c r="T6" s="74">
        <v>6678.9239296018077</v>
      </c>
      <c r="U6" s="74">
        <v>8638.7895973800041</v>
      </c>
      <c r="V6" s="74">
        <v>12412.639111083094</v>
      </c>
      <c r="W6" s="74">
        <v>9164.8757505021713</v>
      </c>
      <c r="X6" s="74">
        <v>7613.0686981972776</v>
      </c>
      <c r="Y6" s="74">
        <v>9888.4814206953106</v>
      </c>
      <c r="Z6" s="74">
        <v>14036.153832647928</v>
      </c>
      <c r="AA6" s="74">
        <v>10685.06866923175</v>
      </c>
      <c r="AB6" s="74">
        <v>8475.2584185487631</v>
      </c>
      <c r="AC6" s="74">
        <v>10888.497405900493</v>
      </c>
      <c r="AD6" s="74">
        <v>15363.58782748649</v>
      </c>
      <c r="AE6" s="74">
        <v>11601.505278244329</v>
      </c>
      <c r="AF6" s="74">
        <v>10012.152203591451</v>
      </c>
      <c r="AG6" s="74">
        <v>13173.469516570009</v>
      </c>
      <c r="AH6" s="74">
        <v>17947.40631464927</v>
      </c>
      <c r="AI6" s="74">
        <v>14047.442283647291</v>
      </c>
      <c r="AJ6" s="74">
        <v>12852.003162880885</v>
      </c>
      <c r="AK6" s="74">
        <v>14702.572125891029</v>
      </c>
      <c r="AL6" s="41"/>
      <c r="AN6" s="41"/>
      <c r="AO6" s="41"/>
    </row>
    <row r="7" spans="1:41" s="19" customFormat="1" ht="18.95" customHeight="1" x14ac:dyDescent="0.2">
      <c r="A7" s="37" t="s">
        <v>2</v>
      </c>
      <c r="B7" s="16">
        <v>502.65664037697832</v>
      </c>
      <c r="C7" s="16">
        <v>751.07713966120491</v>
      </c>
      <c r="D7" s="16">
        <v>754.28279096785195</v>
      </c>
      <c r="E7" s="16">
        <v>543.93312892778999</v>
      </c>
      <c r="F7" s="16">
        <v>752.87585649701032</v>
      </c>
      <c r="G7" s="16">
        <v>713.45322550425954</v>
      </c>
      <c r="H7" s="16">
        <v>741.96051502459602</v>
      </c>
      <c r="I7" s="16">
        <v>496.45502851144096</v>
      </c>
      <c r="J7" s="64">
        <v>704.08342651523822</v>
      </c>
      <c r="K7" s="64">
        <v>708.41538477968197</v>
      </c>
      <c r="L7" s="64">
        <v>716.98659964685305</v>
      </c>
      <c r="M7" s="64">
        <v>479.86820844522072</v>
      </c>
      <c r="N7" s="64">
        <v>635.4439709018003</v>
      </c>
      <c r="O7" s="64">
        <v>762.58174776846136</v>
      </c>
      <c r="P7" s="64">
        <v>883.53539691717901</v>
      </c>
      <c r="Q7" s="64">
        <v>466.18154931862369</v>
      </c>
      <c r="R7" s="64">
        <v>653.29383868025752</v>
      </c>
      <c r="S7" s="64">
        <v>770.15316059095062</v>
      </c>
      <c r="T7" s="64">
        <v>944.08018150706039</v>
      </c>
      <c r="U7" s="64">
        <v>683.16026181329369</v>
      </c>
      <c r="V7" s="64">
        <v>963.7857452912026</v>
      </c>
      <c r="W7" s="64">
        <v>1267.379691952053</v>
      </c>
      <c r="X7" s="64">
        <v>1335.4071184325001</v>
      </c>
      <c r="Y7" s="64">
        <v>895.15440092692972</v>
      </c>
      <c r="Z7" s="64">
        <v>1178.057427067344</v>
      </c>
      <c r="AA7" s="64">
        <v>1165.3128744543512</v>
      </c>
      <c r="AB7" s="64">
        <v>1312.1903416944149</v>
      </c>
      <c r="AC7" s="64">
        <v>994.49433839086691</v>
      </c>
      <c r="AD7" s="64">
        <v>1494.4769443798332</v>
      </c>
      <c r="AE7" s="64">
        <v>1728.906232871165</v>
      </c>
      <c r="AF7" s="64">
        <v>2306.7962331225708</v>
      </c>
      <c r="AG7" s="64">
        <v>1698.8341071197906</v>
      </c>
      <c r="AH7" s="64">
        <v>2182.628698393135</v>
      </c>
      <c r="AI7" s="64">
        <v>2691.6508740334079</v>
      </c>
      <c r="AJ7" s="64">
        <v>3445.5614589722118</v>
      </c>
      <c r="AK7" s="64">
        <v>3054.2749776710148</v>
      </c>
      <c r="AL7" s="41"/>
      <c r="AM7" s="20"/>
      <c r="AN7" s="41"/>
      <c r="AO7" s="41"/>
    </row>
    <row r="8" spans="1:41" s="19" customFormat="1" ht="18.95" customHeight="1" x14ac:dyDescent="0.2">
      <c r="A8" s="37" t="s">
        <v>3</v>
      </c>
      <c r="B8" s="16">
        <v>5300.4842468291254</v>
      </c>
      <c r="C8" s="16">
        <v>2966.9461228406185</v>
      </c>
      <c r="D8" s="16">
        <v>2176.7853271495646</v>
      </c>
      <c r="E8" s="16">
        <v>2950.7293185263079</v>
      </c>
      <c r="F8" s="16">
        <v>6000.2896257883949</v>
      </c>
      <c r="G8" s="16">
        <v>3051.1624763247682</v>
      </c>
      <c r="H8" s="16">
        <v>2504.8736854320455</v>
      </c>
      <c r="I8" s="16">
        <v>3412.2630593253648</v>
      </c>
      <c r="J8" s="64">
        <v>5708.201291946627</v>
      </c>
      <c r="K8" s="64">
        <v>3153.4908444714461</v>
      </c>
      <c r="L8" s="64">
        <v>2581.0563807550884</v>
      </c>
      <c r="M8" s="64">
        <v>3748.3098471528997</v>
      </c>
      <c r="N8" s="64">
        <v>6313.6337814540229</v>
      </c>
      <c r="O8" s="64">
        <v>3564.9344690084399</v>
      </c>
      <c r="P8" s="64">
        <v>2335.0962141693531</v>
      </c>
      <c r="Q8" s="64">
        <v>3963.5343072857627</v>
      </c>
      <c r="R8" s="64">
        <v>7098.6106767931242</v>
      </c>
      <c r="S8" s="64">
        <v>3709.1473077697356</v>
      </c>
      <c r="T8" s="64">
        <v>2043.6216204914899</v>
      </c>
      <c r="U8" s="64">
        <v>4149.9777805625818</v>
      </c>
      <c r="V8" s="64">
        <v>7579.6053802387341</v>
      </c>
      <c r="W8" s="64">
        <v>3988.5494592806376</v>
      </c>
      <c r="X8" s="64">
        <v>2164.6293293861108</v>
      </c>
      <c r="Y8" s="64">
        <v>4810.3333714183555</v>
      </c>
      <c r="Z8" s="64">
        <v>9061.180474492161</v>
      </c>
      <c r="AA8" s="64">
        <v>5177.6250841208139</v>
      </c>
      <c r="AB8" s="64">
        <v>2233.2775489151168</v>
      </c>
      <c r="AC8" s="64">
        <v>5195.8009184111588</v>
      </c>
      <c r="AD8" s="64">
        <v>9529.2305343158005</v>
      </c>
      <c r="AE8" s="64">
        <v>5233.7618576555242</v>
      </c>
      <c r="AF8" s="64">
        <v>2437.5468971220917</v>
      </c>
      <c r="AG8" s="64">
        <v>5804.2440529296246</v>
      </c>
      <c r="AH8" s="64">
        <v>10829.919451285888</v>
      </c>
      <c r="AI8" s="64">
        <v>6027.9999453487244</v>
      </c>
      <c r="AJ8" s="64">
        <v>2753.1022074972793</v>
      </c>
      <c r="AK8" s="64">
        <v>5362.6645462447777</v>
      </c>
      <c r="AL8" s="41"/>
      <c r="AM8" s="20"/>
      <c r="AN8" s="41"/>
      <c r="AO8" s="41"/>
    </row>
    <row r="9" spans="1:41" s="19" customFormat="1" ht="18.95" customHeight="1" x14ac:dyDescent="0.2">
      <c r="A9" s="37" t="s">
        <v>4</v>
      </c>
      <c r="B9" s="16">
        <v>791.93028245145138</v>
      </c>
      <c r="C9" s="16">
        <v>810.3997767440992</v>
      </c>
      <c r="D9" s="16">
        <v>844.63287381764519</v>
      </c>
      <c r="E9" s="16">
        <v>862.12731655761024</v>
      </c>
      <c r="F9" s="16">
        <v>937.18916385244472</v>
      </c>
      <c r="G9" s="16">
        <v>948.23582756842768</v>
      </c>
      <c r="H9" s="16">
        <v>989.46548971612594</v>
      </c>
      <c r="I9" s="16">
        <v>1000.6767127017606</v>
      </c>
      <c r="J9" s="64">
        <v>1060.1873543712907</v>
      </c>
      <c r="K9" s="64">
        <v>1098.1021187427452</v>
      </c>
      <c r="L9" s="64">
        <v>1155.521164871509</v>
      </c>
      <c r="M9" s="64">
        <v>1176.584093298778</v>
      </c>
      <c r="N9" s="64">
        <v>1232.4239024791839</v>
      </c>
      <c r="O9" s="64">
        <v>1287.2703150270545</v>
      </c>
      <c r="P9" s="64">
        <v>1357.4808724651004</v>
      </c>
      <c r="Q9" s="64">
        <v>1390.7075774446821</v>
      </c>
      <c r="R9" s="64">
        <v>1416.1365878863458</v>
      </c>
      <c r="S9" s="64">
        <v>1444.0069267269712</v>
      </c>
      <c r="T9" s="64">
        <v>1446.6104171248776</v>
      </c>
      <c r="U9" s="64">
        <v>1528.6445164772329</v>
      </c>
      <c r="V9" s="64">
        <v>1580.7986224276608</v>
      </c>
      <c r="W9" s="64">
        <v>1620.9030218850296</v>
      </c>
      <c r="X9" s="64">
        <v>1608.505883469491</v>
      </c>
      <c r="Y9" s="64">
        <v>1645.7177096959879</v>
      </c>
      <c r="Z9" s="64">
        <v>1734.7577165988428</v>
      </c>
      <c r="AA9" s="64">
        <v>1796.0093749742052</v>
      </c>
      <c r="AB9" s="64">
        <v>1925.6789195650351</v>
      </c>
      <c r="AC9" s="64">
        <v>1973.1763208531686</v>
      </c>
      <c r="AD9" s="64">
        <v>2019.4244959677471</v>
      </c>
      <c r="AE9" s="64">
        <v>2079.7605485307404</v>
      </c>
      <c r="AF9" s="64">
        <v>2173.7322579593406</v>
      </c>
      <c r="AG9" s="64">
        <v>2249.4310849674848</v>
      </c>
      <c r="AH9" s="64">
        <v>2359.8512586976494</v>
      </c>
      <c r="AI9" s="64">
        <v>2447.5508112483831</v>
      </c>
      <c r="AJ9" s="64">
        <v>2584.3719612851264</v>
      </c>
      <c r="AK9" s="64">
        <v>2680.9484440942015</v>
      </c>
      <c r="AL9" s="41"/>
      <c r="AM9" s="20"/>
      <c r="AN9" s="41"/>
      <c r="AO9" s="41"/>
    </row>
    <row r="10" spans="1:41" s="19" customFormat="1" ht="18.95" customHeight="1" x14ac:dyDescent="0.2">
      <c r="A10" s="37" t="s">
        <v>5</v>
      </c>
      <c r="B10" s="16">
        <v>5.5573175795983998</v>
      </c>
      <c r="C10" s="16">
        <v>3.5699940288971312</v>
      </c>
      <c r="D10" s="16">
        <v>2.8036593782953032</v>
      </c>
      <c r="E10" s="16">
        <v>4.5414687877562496</v>
      </c>
      <c r="F10" s="16">
        <v>4.8728898020449103</v>
      </c>
      <c r="G10" s="16">
        <v>2.9757838849012908</v>
      </c>
      <c r="H10" s="16">
        <v>2.3847567090937773</v>
      </c>
      <c r="I10" s="16">
        <v>4.2359006120898028</v>
      </c>
      <c r="J10" s="64">
        <v>5.6741825942261137</v>
      </c>
      <c r="K10" s="64">
        <v>3.883184010582247</v>
      </c>
      <c r="L10" s="64">
        <v>3.1568801347685569</v>
      </c>
      <c r="M10" s="64">
        <v>5.5620721607463075</v>
      </c>
      <c r="N10" s="64">
        <v>6.7806291860010672</v>
      </c>
      <c r="O10" s="64">
        <v>4.4773858086601921</v>
      </c>
      <c r="P10" s="64">
        <v>3.3189420516925123</v>
      </c>
      <c r="Q10" s="64">
        <v>4.9018182294226484</v>
      </c>
      <c r="R10" s="64">
        <v>6.1901510338824224</v>
      </c>
      <c r="S10" s="64">
        <v>4.3321712924439435</v>
      </c>
      <c r="T10" s="64">
        <v>3.9535118194829404</v>
      </c>
      <c r="U10" s="64">
        <v>5.6552449164358976</v>
      </c>
      <c r="V10" s="64">
        <v>6.9131004155004359</v>
      </c>
      <c r="W10" s="64">
        <v>4.6966076312278968</v>
      </c>
      <c r="X10" s="64">
        <v>4.0230610083362262</v>
      </c>
      <c r="Y10" s="64">
        <v>5.7194254050485869</v>
      </c>
      <c r="Z10" s="64">
        <v>7.0353665507856622</v>
      </c>
      <c r="AA10" s="64">
        <v>4.8088384442864012</v>
      </c>
      <c r="AB10" s="64">
        <v>4.3811022735529237</v>
      </c>
      <c r="AC10" s="64">
        <v>6.0744905511471439</v>
      </c>
      <c r="AD10" s="64">
        <v>7.436178294957994</v>
      </c>
      <c r="AE10" s="64">
        <v>5.0820609328215145</v>
      </c>
      <c r="AF10" s="64">
        <v>4.6891452937212632</v>
      </c>
      <c r="AG10" s="64">
        <v>6.4557273335047682</v>
      </c>
      <c r="AH10" s="64">
        <v>7.9175862143683293</v>
      </c>
      <c r="AI10" s="64">
        <v>5.1927542012273733</v>
      </c>
      <c r="AJ10" s="64">
        <v>4.5396427909219144</v>
      </c>
      <c r="AK10" s="64">
        <v>6.8605698460533739</v>
      </c>
      <c r="AL10" s="41"/>
      <c r="AM10" s="20"/>
      <c r="AN10" s="41"/>
      <c r="AO10" s="41"/>
    </row>
    <row r="11" spans="1:41" s="19" customFormat="1" ht="18.95" customHeight="1" x14ac:dyDescent="0.2">
      <c r="A11" s="37" t="s">
        <v>6</v>
      </c>
      <c r="B11" s="16">
        <v>844.98571102535516</v>
      </c>
      <c r="C11" s="16">
        <v>1030.3662147880664</v>
      </c>
      <c r="D11" s="16">
        <v>1089.0502106782694</v>
      </c>
      <c r="E11" s="16">
        <v>1038.1723365320868</v>
      </c>
      <c r="F11" s="16">
        <v>814.17000916180859</v>
      </c>
      <c r="G11" s="16">
        <v>636.38664560470045</v>
      </c>
      <c r="H11" s="16">
        <v>1430.2944599463797</v>
      </c>
      <c r="I11" s="16">
        <v>1680.7869067840281</v>
      </c>
      <c r="J11" s="64">
        <v>978.40175848302624</v>
      </c>
      <c r="K11" s="64">
        <v>1210.1623731398652</v>
      </c>
      <c r="L11" s="64">
        <v>1371.767811783561</v>
      </c>
      <c r="M11" s="64">
        <v>1485.6489849957106</v>
      </c>
      <c r="N11" s="64">
        <v>1379.4535884399975</v>
      </c>
      <c r="O11" s="64">
        <v>1712.9925259548511</v>
      </c>
      <c r="P11" s="64">
        <v>1347.1357199100423</v>
      </c>
      <c r="Q11" s="64">
        <v>1311.8984400633287</v>
      </c>
      <c r="R11" s="64">
        <v>1255.8631551804751</v>
      </c>
      <c r="S11" s="64">
        <v>1934.1618956659652</v>
      </c>
      <c r="T11" s="64">
        <v>1442.5751005326035</v>
      </c>
      <c r="U11" s="64">
        <v>1469.0786556814985</v>
      </c>
      <c r="V11" s="64">
        <v>1453.475675989891</v>
      </c>
      <c r="W11" s="64">
        <v>1508.4172485982765</v>
      </c>
      <c r="X11" s="64">
        <v>1678.2052867888735</v>
      </c>
      <c r="Y11" s="64">
        <v>1658.8692758318807</v>
      </c>
      <c r="Z11" s="64">
        <v>1573.3056762567539</v>
      </c>
      <c r="AA11" s="64">
        <v>1663.336259119905</v>
      </c>
      <c r="AB11" s="64">
        <v>1752.3619123014789</v>
      </c>
      <c r="AC11" s="64">
        <v>1754.9648464004399</v>
      </c>
      <c r="AD11" s="64">
        <v>1767.7760121184533</v>
      </c>
      <c r="AE11" s="64">
        <v>1783.260055229309</v>
      </c>
      <c r="AF11" s="64">
        <v>1864.0281798920498</v>
      </c>
      <c r="AG11" s="64">
        <v>2203.5933817757059</v>
      </c>
      <c r="AH11" s="64">
        <v>2003.6504069297173</v>
      </c>
      <c r="AI11" s="64">
        <v>2019.0431455677101</v>
      </c>
      <c r="AJ11" s="64">
        <v>2218.3487862049647</v>
      </c>
      <c r="AK11" s="64">
        <v>2229.0716407693553</v>
      </c>
      <c r="AL11" s="41"/>
      <c r="AM11" s="20"/>
      <c r="AN11" s="41"/>
      <c r="AO11" s="41"/>
    </row>
    <row r="12" spans="1:41" s="19" customFormat="1" ht="18.95" customHeight="1" x14ac:dyDescent="0.2">
      <c r="A12" s="37" t="s">
        <v>7</v>
      </c>
      <c r="B12" s="16">
        <v>545.75041814852659</v>
      </c>
      <c r="C12" s="16">
        <v>562.74426236993122</v>
      </c>
      <c r="D12" s="16">
        <v>556.02892985612095</v>
      </c>
      <c r="E12" s="16">
        <v>517.51309209686713</v>
      </c>
      <c r="F12" s="16">
        <v>462.67128618735893</v>
      </c>
      <c r="G12" s="16">
        <v>480.98470230445139</v>
      </c>
      <c r="H12" s="16">
        <v>430.17629743721443</v>
      </c>
      <c r="I12" s="16">
        <v>514.22412748138856</v>
      </c>
      <c r="J12" s="64">
        <v>602.51209755282605</v>
      </c>
      <c r="K12" s="64">
        <v>700.59971138031085</v>
      </c>
      <c r="L12" s="64">
        <v>834.81887062136377</v>
      </c>
      <c r="M12" s="64">
        <v>815.67626549429644</v>
      </c>
      <c r="N12" s="64">
        <v>821.70090935023359</v>
      </c>
      <c r="O12" s="64">
        <v>937.66992204699375</v>
      </c>
      <c r="P12" s="64">
        <v>901.63478405655508</v>
      </c>
      <c r="Q12" s="64">
        <v>801.44993842570682</v>
      </c>
      <c r="R12" s="64">
        <v>876.181157522592</v>
      </c>
      <c r="S12" s="64">
        <v>874.04773954099051</v>
      </c>
      <c r="T12" s="64">
        <v>798.08309812629363</v>
      </c>
      <c r="U12" s="64">
        <v>802.27313792896155</v>
      </c>
      <c r="V12" s="64">
        <v>828.06058672010295</v>
      </c>
      <c r="W12" s="64">
        <v>774.92972115494501</v>
      </c>
      <c r="X12" s="64">
        <v>822.29801911196569</v>
      </c>
      <c r="Y12" s="64">
        <v>872.68723741710824</v>
      </c>
      <c r="Z12" s="64">
        <v>481.81717168204068</v>
      </c>
      <c r="AA12" s="64">
        <v>877.97623811818869</v>
      </c>
      <c r="AB12" s="64">
        <v>1247.3685937991643</v>
      </c>
      <c r="AC12" s="64">
        <v>963.98649129371233</v>
      </c>
      <c r="AD12" s="64">
        <v>545.24366240969823</v>
      </c>
      <c r="AE12" s="64">
        <v>770.73452302476733</v>
      </c>
      <c r="AF12" s="64">
        <v>1225.3594902016775</v>
      </c>
      <c r="AG12" s="64">
        <v>1210.9111624438972</v>
      </c>
      <c r="AH12" s="64">
        <v>563.4389131285111</v>
      </c>
      <c r="AI12" s="64">
        <v>856.00475324783838</v>
      </c>
      <c r="AJ12" s="64">
        <v>1846.0791061303819</v>
      </c>
      <c r="AK12" s="64">
        <v>1368.7519472656256</v>
      </c>
      <c r="AL12" s="41"/>
      <c r="AM12" s="20"/>
      <c r="AN12" s="41"/>
      <c r="AO12" s="41"/>
    </row>
    <row r="13" spans="1:41" s="54" customFormat="1" ht="18.95" customHeight="1" x14ac:dyDescent="0.2">
      <c r="A13" s="52" t="s">
        <v>82</v>
      </c>
      <c r="B13" s="53">
        <v>6561.1340800392854</v>
      </c>
      <c r="C13" s="53">
        <v>6994.9482769064434</v>
      </c>
      <c r="D13" s="53">
        <v>7453.1435685892875</v>
      </c>
      <c r="E13" s="53">
        <v>7239.099679459604</v>
      </c>
      <c r="F13" s="53">
        <v>7539.6574540019792</v>
      </c>
      <c r="G13" s="53">
        <v>7698.2736376388375</v>
      </c>
      <c r="H13" s="53">
        <v>8027.8718422551119</v>
      </c>
      <c r="I13" s="53">
        <v>8344.5973145918833</v>
      </c>
      <c r="J13" s="74">
        <v>8671.8302247456122</v>
      </c>
      <c r="K13" s="74">
        <v>8751.1424436845627</v>
      </c>
      <c r="L13" s="74">
        <v>8922.9420773793809</v>
      </c>
      <c r="M13" s="74">
        <v>8816.9601332480888</v>
      </c>
      <c r="N13" s="74">
        <v>9321.8677272190362</v>
      </c>
      <c r="O13" s="74">
        <v>9805.9026666991394</v>
      </c>
      <c r="P13" s="74">
        <v>9512.1803121985649</v>
      </c>
      <c r="Q13" s="74">
        <v>8364.4101336189397</v>
      </c>
      <c r="R13" s="74">
        <v>9669.5056586052015</v>
      </c>
      <c r="S13" s="74">
        <v>10119.541366735415</v>
      </c>
      <c r="T13" s="74">
        <v>10232.145953123703</v>
      </c>
      <c r="U13" s="74">
        <v>10244.21122049366</v>
      </c>
      <c r="V13" s="74">
        <v>9976.045507060684</v>
      </c>
      <c r="W13" s="74">
        <v>10707.333675845583</v>
      </c>
      <c r="X13" s="74">
        <v>11254.483377747236</v>
      </c>
      <c r="Y13" s="74">
        <v>11624.030227194773</v>
      </c>
      <c r="Z13" s="74">
        <v>11803.416611342986</v>
      </c>
      <c r="AA13" s="74">
        <v>11316.028031748972</v>
      </c>
      <c r="AB13" s="74">
        <v>11389.924407773906</v>
      </c>
      <c r="AC13" s="74">
        <v>12620.137499770244</v>
      </c>
      <c r="AD13" s="74">
        <v>13342.299059249977</v>
      </c>
      <c r="AE13" s="74">
        <v>12471.514822172143</v>
      </c>
      <c r="AF13" s="74">
        <v>12310.079143638219</v>
      </c>
      <c r="AG13" s="74">
        <v>12529.698731057239</v>
      </c>
      <c r="AH13" s="74">
        <v>13696.485535056268</v>
      </c>
      <c r="AI13" s="74">
        <v>13370.588507441153</v>
      </c>
      <c r="AJ13" s="74">
        <v>13531.272929134881</v>
      </c>
      <c r="AK13" s="74">
        <v>14710.426355088497</v>
      </c>
      <c r="AL13" s="41"/>
      <c r="AN13" s="41"/>
      <c r="AO13" s="41"/>
    </row>
    <row r="14" spans="1:41" s="19" customFormat="1" ht="18.95" customHeight="1" x14ac:dyDescent="0.2">
      <c r="A14" s="37" t="s">
        <v>9</v>
      </c>
      <c r="B14" s="16">
        <v>301.2704454052909</v>
      </c>
      <c r="C14" s="16">
        <v>291.75029279621123</v>
      </c>
      <c r="D14" s="16">
        <v>392.30159743939168</v>
      </c>
      <c r="E14" s="16">
        <v>351.79500461637281</v>
      </c>
      <c r="F14" s="16">
        <v>335.63768158267419</v>
      </c>
      <c r="G14" s="16">
        <v>268.53881050231047</v>
      </c>
      <c r="H14" s="16">
        <v>395.10215847445676</v>
      </c>
      <c r="I14" s="16">
        <v>537.17782078066068</v>
      </c>
      <c r="J14" s="64">
        <v>637.03800438115434</v>
      </c>
      <c r="K14" s="64">
        <v>438.71573867746497</v>
      </c>
      <c r="L14" s="64">
        <v>652.21491336758641</v>
      </c>
      <c r="M14" s="64">
        <v>539.32647735942362</v>
      </c>
      <c r="N14" s="64">
        <v>565.50100003111572</v>
      </c>
      <c r="O14" s="64">
        <v>603.74467534025621</v>
      </c>
      <c r="P14" s="64">
        <v>628.12913818727372</v>
      </c>
      <c r="Q14" s="64">
        <v>468.93375386574581</v>
      </c>
      <c r="R14" s="64">
        <v>864.61045079720088</v>
      </c>
      <c r="S14" s="64">
        <v>696.87361304916737</v>
      </c>
      <c r="T14" s="64">
        <v>663.69113609150304</v>
      </c>
      <c r="U14" s="64">
        <v>570.99640758860426</v>
      </c>
      <c r="V14" s="64">
        <v>383.39045171316019</v>
      </c>
      <c r="W14" s="64">
        <v>458.87634504561714</v>
      </c>
      <c r="X14" s="64">
        <v>751.1282311103264</v>
      </c>
      <c r="Y14" s="64">
        <v>733.69422658308838</v>
      </c>
      <c r="Z14" s="64">
        <v>564.877347055413</v>
      </c>
      <c r="AA14" s="64">
        <v>320.49496792919274</v>
      </c>
      <c r="AB14" s="64">
        <v>446.15520444149189</v>
      </c>
      <c r="AC14" s="64">
        <v>1354.2368919535775</v>
      </c>
      <c r="AD14" s="64">
        <v>1288.3211549812067</v>
      </c>
      <c r="AE14" s="64">
        <v>623.75528998753543</v>
      </c>
      <c r="AF14" s="64">
        <v>423.85763892738532</v>
      </c>
      <c r="AG14" s="64">
        <v>264.33641445123533</v>
      </c>
      <c r="AH14" s="64">
        <v>778.118053397572</v>
      </c>
      <c r="AI14" s="64">
        <v>922.60717461908712</v>
      </c>
      <c r="AJ14" s="64">
        <v>527.2978513264369</v>
      </c>
      <c r="AK14" s="64">
        <v>393.91160458207861</v>
      </c>
      <c r="AL14" s="20"/>
      <c r="AM14" s="20"/>
      <c r="AN14" s="20"/>
      <c r="AO14" s="20"/>
    </row>
    <row r="15" spans="1:41" s="19" customFormat="1" ht="18.95" customHeight="1" x14ac:dyDescent="0.2">
      <c r="A15" s="24" t="s">
        <v>10</v>
      </c>
      <c r="B15" s="16">
        <v>3861.4133190819903</v>
      </c>
      <c r="C15" s="16">
        <v>4164.1308873679554</v>
      </c>
      <c r="D15" s="16">
        <v>4528.728834848358</v>
      </c>
      <c r="E15" s="16">
        <v>4290.9782054199213</v>
      </c>
      <c r="F15" s="16">
        <v>4590.8389271532897</v>
      </c>
      <c r="G15" s="16">
        <v>4710.8623166172847</v>
      </c>
      <c r="H15" s="16">
        <v>4845.1857187076539</v>
      </c>
      <c r="I15" s="16">
        <v>4864.8345389797678</v>
      </c>
      <c r="J15" s="64">
        <v>5004.0361546510685</v>
      </c>
      <c r="K15" s="64">
        <v>5179.6209641016367</v>
      </c>
      <c r="L15" s="64">
        <v>5171.4219253697293</v>
      </c>
      <c r="M15" s="64">
        <v>5074.3316774734385</v>
      </c>
      <c r="N15" s="64">
        <v>5636.1590380961043</v>
      </c>
      <c r="O15" s="64">
        <v>5973.4386227898531</v>
      </c>
      <c r="P15" s="64">
        <v>5618.4290567846656</v>
      </c>
      <c r="Q15" s="64">
        <v>4836.2165702187585</v>
      </c>
      <c r="R15" s="64">
        <v>5943.4786058369891</v>
      </c>
      <c r="S15" s="64">
        <v>6128.8617085635369</v>
      </c>
      <c r="T15" s="64">
        <v>6166.7374140027587</v>
      </c>
      <c r="U15" s="64">
        <v>6133.8563859552069</v>
      </c>
      <c r="V15" s="64">
        <v>5941.6242802173938</v>
      </c>
      <c r="W15" s="64">
        <v>6601.1299767445489</v>
      </c>
      <c r="X15" s="64">
        <v>6937.0172022749266</v>
      </c>
      <c r="Y15" s="64">
        <v>7165.4378543227822</v>
      </c>
      <c r="Z15" s="64">
        <v>7341.4129740147546</v>
      </c>
      <c r="AA15" s="64">
        <v>7208.9494697763275</v>
      </c>
      <c r="AB15" s="64">
        <v>7063.413788347556</v>
      </c>
      <c r="AC15" s="64">
        <v>7025.2182822458499</v>
      </c>
      <c r="AD15" s="64">
        <v>7805.0224159340178</v>
      </c>
      <c r="AE15" s="64">
        <v>7513.2757619984059</v>
      </c>
      <c r="AF15" s="64">
        <v>7635.4586325693344</v>
      </c>
      <c r="AG15" s="64">
        <v>7824.8393149763733</v>
      </c>
      <c r="AH15" s="64">
        <v>8413.5817585016393</v>
      </c>
      <c r="AI15" s="64">
        <v>7652.0084834394174</v>
      </c>
      <c r="AJ15" s="64">
        <v>8043.6877335669633</v>
      </c>
      <c r="AK15" s="64">
        <v>8872.4022144266546</v>
      </c>
      <c r="AL15" s="20"/>
      <c r="AM15" s="20"/>
      <c r="AN15" s="20"/>
      <c r="AO15" s="20"/>
    </row>
    <row r="16" spans="1:41" s="19" customFormat="1" ht="18.95" customHeight="1" x14ac:dyDescent="0.2">
      <c r="A16" s="24" t="s">
        <v>11</v>
      </c>
      <c r="B16" s="16">
        <v>310.99930769563969</v>
      </c>
      <c r="C16" s="16">
        <v>318.75208380191822</v>
      </c>
      <c r="D16" s="16">
        <v>382.45301396920212</v>
      </c>
      <c r="E16" s="16">
        <v>367.27195343927986</v>
      </c>
      <c r="F16" s="16">
        <v>381.62664990260583</v>
      </c>
      <c r="G16" s="16">
        <v>378.96620197281857</v>
      </c>
      <c r="H16" s="16">
        <v>399.47412065759522</v>
      </c>
      <c r="I16" s="16">
        <v>386.30975112696905</v>
      </c>
      <c r="J16" s="64">
        <v>429.82073759413464</v>
      </c>
      <c r="K16" s="64">
        <v>425.35668546138464</v>
      </c>
      <c r="L16" s="64">
        <v>438.45860885253813</v>
      </c>
      <c r="M16" s="64">
        <v>448.97320725445587</v>
      </c>
      <c r="N16" s="64">
        <v>479.25024662892531</v>
      </c>
      <c r="O16" s="64">
        <v>492.02931716694121</v>
      </c>
      <c r="P16" s="64">
        <v>513.41331888932132</v>
      </c>
      <c r="Q16" s="64">
        <v>447.13600396002374</v>
      </c>
      <c r="R16" s="64">
        <v>520.895641834093</v>
      </c>
      <c r="S16" s="64">
        <v>531.17534020996516</v>
      </c>
      <c r="T16" s="64">
        <v>543.26629789416245</v>
      </c>
      <c r="U16" s="64">
        <v>538.92094061009425</v>
      </c>
      <c r="V16" s="64">
        <v>536.06418741426194</v>
      </c>
      <c r="W16" s="64">
        <v>540.88777129007735</v>
      </c>
      <c r="X16" s="64">
        <v>551.3690218804187</v>
      </c>
      <c r="Y16" s="64">
        <v>551.94234092885756</v>
      </c>
      <c r="Z16" s="64">
        <v>579.93408483839676</v>
      </c>
      <c r="AA16" s="64">
        <v>532.65947010492732</v>
      </c>
      <c r="AB16" s="64">
        <v>537.77908473805121</v>
      </c>
      <c r="AC16" s="64">
        <v>537.46846882038631</v>
      </c>
      <c r="AD16" s="64">
        <v>557.63665581172052</v>
      </c>
      <c r="AE16" s="64">
        <v>546.17255573425564</v>
      </c>
      <c r="AF16" s="64">
        <v>549.20536624233057</v>
      </c>
      <c r="AG16" s="64">
        <v>549.79827641343638</v>
      </c>
      <c r="AH16" s="64">
        <v>557.66276164696319</v>
      </c>
      <c r="AI16" s="64">
        <v>564.61377916073502</v>
      </c>
      <c r="AJ16" s="64">
        <v>577.50819160390029</v>
      </c>
      <c r="AK16" s="64">
        <v>690.71426155990321</v>
      </c>
      <c r="AL16" s="20"/>
      <c r="AM16" s="20"/>
      <c r="AN16" s="20"/>
      <c r="AO16" s="20"/>
    </row>
    <row r="17" spans="1:41" s="19" customFormat="1" ht="18.95" customHeight="1" x14ac:dyDescent="0.2">
      <c r="A17" s="24" t="s">
        <v>12</v>
      </c>
      <c r="B17" s="16">
        <v>618.27762417253109</v>
      </c>
      <c r="C17" s="16">
        <v>629.0185950378268</v>
      </c>
      <c r="D17" s="16">
        <v>649.90425265227816</v>
      </c>
      <c r="E17" s="16">
        <v>680.76627039234825</v>
      </c>
      <c r="F17" s="16">
        <v>701.03647053009195</v>
      </c>
      <c r="G17" s="16">
        <v>716.88128451939724</v>
      </c>
      <c r="H17" s="16">
        <v>720.56487208580597</v>
      </c>
      <c r="I17" s="16">
        <v>747.20414581579439</v>
      </c>
      <c r="J17" s="64">
        <v>753.79373910727622</v>
      </c>
      <c r="K17" s="64">
        <v>751.1490620653484</v>
      </c>
      <c r="L17" s="64">
        <v>740.39942042261953</v>
      </c>
      <c r="M17" s="64">
        <v>739.22490855066633</v>
      </c>
      <c r="N17" s="64">
        <v>758.75228023344494</v>
      </c>
      <c r="O17" s="64">
        <v>781.25384535194723</v>
      </c>
      <c r="P17" s="64">
        <v>786.56900523857803</v>
      </c>
      <c r="Q17" s="64">
        <v>792.60642314368386</v>
      </c>
      <c r="R17" s="64">
        <v>803.48359534536917</v>
      </c>
      <c r="S17" s="64">
        <v>808.62409708052508</v>
      </c>
      <c r="T17" s="64">
        <v>818.35911120553305</v>
      </c>
      <c r="U17" s="64">
        <v>827.10525392183433</v>
      </c>
      <c r="V17" s="64">
        <v>852.05206821898548</v>
      </c>
      <c r="W17" s="64">
        <v>866.66786055512443</v>
      </c>
      <c r="X17" s="64">
        <v>878.31189794753095</v>
      </c>
      <c r="Y17" s="64">
        <v>889.56696294000494</v>
      </c>
      <c r="Z17" s="64">
        <v>949.18251919659326</v>
      </c>
      <c r="AA17" s="64">
        <v>965.30279770431855</v>
      </c>
      <c r="AB17" s="64">
        <v>985.06873037357036</v>
      </c>
      <c r="AC17" s="64">
        <v>983.02918599847249</v>
      </c>
      <c r="AD17" s="64">
        <v>1055.4397831818005</v>
      </c>
      <c r="AE17" s="64">
        <v>1065.4745583925758</v>
      </c>
      <c r="AF17" s="64">
        <v>1076.4814012935501</v>
      </c>
      <c r="AG17" s="64">
        <v>1108.6377972818466</v>
      </c>
      <c r="AH17" s="64">
        <v>1147.4049004637927</v>
      </c>
      <c r="AI17" s="64">
        <v>1210.6036419735669</v>
      </c>
      <c r="AJ17" s="64">
        <v>1235.4366205669658</v>
      </c>
      <c r="AK17" s="64">
        <v>1253.5204689150551</v>
      </c>
      <c r="AL17" s="20"/>
      <c r="AM17" s="20"/>
      <c r="AN17" s="20"/>
      <c r="AO17" s="20"/>
    </row>
    <row r="18" spans="1:41" s="19" customFormat="1" ht="18.95" customHeight="1" x14ac:dyDescent="0.2">
      <c r="A18" s="37" t="s">
        <v>129</v>
      </c>
      <c r="B18" s="16">
        <v>1469.173383683833</v>
      </c>
      <c r="C18" s="16">
        <v>1591.2964179025316</v>
      </c>
      <c r="D18" s="16">
        <v>1499.755869680057</v>
      </c>
      <c r="E18" s="16">
        <v>1548.2882455916822</v>
      </c>
      <c r="F18" s="16">
        <v>1530.517724833318</v>
      </c>
      <c r="G18" s="16">
        <v>1623.0250240270268</v>
      </c>
      <c r="H18" s="16">
        <v>1667.5449723295999</v>
      </c>
      <c r="I18" s="16">
        <v>1809.0710578886917</v>
      </c>
      <c r="J18" s="64">
        <v>1847.1415890119783</v>
      </c>
      <c r="K18" s="64">
        <v>1956.2999933787269</v>
      </c>
      <c r="L18" s="64">
        <v>1920.4472093669076</v>
      </c>
      <c r="M18" s="64">
        <v>2015.1038626101047</v>
      </c>
      <c r="N18" s="64">
        <v>1882.2051622294466</v>
      </c>
      <c r="O18" s="64">
        <v>1955.4362060501419</v>
      </c>
      <c r="P18" s="64">
        <v>1965.6397930987273</v>
      </c>
      <c r="Q18" s="64">
        <v>1819.5173824307274</v>
      </c>
      <c r="R18" s="64">
        <v>1537.0373647915499</v>
      </c>
      <c r="S18" s="64">
        <v>1954.0066078322211</v>
      </c>
      <c r="T18" s="64">
        <v>2040.0919939297448</v>
      </c>
      <c r="U18" s="64">
        <v>2173.3322324179194</v>
      </c>
      <c r="V18" s="64">
        <v>2262.9145194968833</v>
      </c>
      <c r="W18" s="64">
        <v>2239.7717222102142</v>
      </c>
      <c r="X18" s="64">
        <v>2136.657024534034</v>
      </c>
      <c r="Y18" s="64">
        <v>2283.3888424200391</v>
      </c>
      <c r="Z18" s="64">
        <v>2368.0096862378296</v>
      </c>
      <c r="AA18" s="64">
        <v>2288.6213262342067</v>
      </c>
      <c r="AB18" s="64">
        <v>2357.5075998732364</v>
      </c>
      <c r="AC18" s="64">
        <v>2720.1846707519585</v>
      </c>
      <c r="AD18" s="64">
        <v>2635.8790493412307</v>
      </c>
      <c r="AE18" s="64">
        <v>2722.8366560593686</v>
      </c>
      <c r="AF18" s="64">
        <v>2625.0761046056177</v>
      </c>
      <c r="AG18" s="64">
        <v>2782.0869279343478</v>
      </c>
      <c r="AH18" s="64">
        <v>2799.7180610463015</v>
      </c>
      <c r="AI18" s="64">
        <v>3020.7554282483475</v>
      </c>
      <c r="AJ18" s="64">
        <v>3147.3425320706147</v>
      </c>
      <c r="AK18" s="64">
        <v>3499.8778056048031</v>
      </c>
      <c r="AL18" s="20"/>
      <c r="AM18" s="20"/>
      <c r="AN18" s="20"/>
      <c r="AO18" s="20"/>
    </row>
    <row r="19" spans="1:41" s="54" customFormat="1" ht="18.95" customHeight="1" x14ac:dyDescent="0.2">
      <c r="A19" s="52" t="s">
        <v>83</v>
      </c>
      <c r="B19" s="53">
        <v>11460.605759495113</v>
      </c>
      <c r="C19" s="53">
        <v>11605.99124903653</v>
      </c>
      <c r="D19" s="53">
        <v>11848.539215290853</v>
      </c>
      <c r="E19" s="53">
        <v>12266.879552595301</v>
      </c>
      <c r="F19" s="53">
        <v>12989.411391590525</v>
      </c>
      <c r="G19" s="53">
        <v>12761.328109559192</v>
      </c>
      <c r="H19" s="53">
        <v>13059.141134658279</v>
      </c>
      <c r="I19" s="53">
        <v>13406.888152725791</v>
      </c>
      <c r="J19" s="74">
        <v>14087.819774767313</v>
      </c>
      <c r="K19" s="74">
        <v>14006.09910537921</v>
      </c>
      <c r="L19" s="74">
        <v>14154.147223540805</v>
      </c>
      <c r="M19" s="74">
        <v>14548.041945470137</v>
      </c>
      <c r="N19" s="74">
        <v>15752.218080578295</v>
      </c>
      <c r="O19" s="74">
        <v>15659.814230278296</v>
      </c>
      <c r="P19" s="74">
        <v>14746.076684549878</v>
      </c>
      <c r="Q19" s="74">
        <v>13681.889860751186</v>
      </c>
      <c r="R19" s="74">
        <v>15432.18704664301</v>
      </c>
      <c r="S19" s="74">
        <v>15321.761745963437</v>
      </c>
      <c r="T19" s="74">
        <v>15613.13695328922</v>
      </c>
      <c r="U19" s="74">
        <v>15695.392702918542</v>
      </c>
      <c r="V19" s="74">
        <v>16108.28520590695</v>
      </c>
      <c r="W19" s="74">
        <v>16788.402614349998</v>
      </c>
      <c r="X19" s="74">
        <v>17167.223048850505</v>
      </c>
      <c r="Y19" s="74">
        <v>17724.926438305065</v>
      </c>
      <c r="Z19" s="74">
        <v>19303.208708544757</v>
      </c>
      <c r="AA19" s="74">
        <v>19146.952064004865</v>
      </c>
      <c r="AB19" s="74">
        <v>18632.00929810229</v>
      </c>
      <c r="AC19" s="74">
        <v>20717.625674322418</v>
      </c>
      <c r="AD19" s="74">
        <v>21697.807414885465</v>
      </c>
      <c r="AE19" s="74">
        <v>21910.686301710779</v>
      </c>
      <c r="AF19" s="74">
        <v>21558.332740615017</v>
      </c>
      <c r="AG19" s="74">
        <v>22715.471339564701</v>
      </c>
      <c r="AH19" s="74">
        <v>23891.043054792448</v>
      </c>
      <c r="AI19" s="74">
        <v>23370.147750685468</v>
      </c>
      <c r="AJ19" s="74">
        <v>24048.26094615856</v>
      </c>
      <c r="AK19" s="74">
        <v>24605.970955246161</v>
      </c>
      <c r="AL19" s="41"/>
      <c r="AN19" s="41"/>
      <c r="AO19" s="41"/>
    </row>
    <row r="20" spans="1:41" s="19" customFormat="1" ht="18.95" customHeight="1" x14ac:dyDescent="0.2">
      <c r="A20" s="38" t="s">
        <v>64</v>
      </c>
      <c r="B20" s="16">
        <v>2327.1744855142738</v>
      </c>
      <c r="C20" s="16">
        <v>2387.3423471884566</v>
      </c>
      <c r="D20" s="16">
        <v>2508.5507501500647</v>
      </c>
      <c r="E20" s="16">
        <v>2608.9355411826191</v>
      </c>
      <c r="F20" s="16">
        <v>2770.2467413754794</v>
      </c>
      <c r="G20" s="16">
        <v>2457.9850622277581</v>
      </c>
      <c r="H20" s="16">
        <v>2778.513958006316</v>
      </c>
      <c r="I20" s="16">
        <v>2918.232166784142</v>
      </c>
      <c r="J20" s="64">
        <v>2893.7286383541709</v>
      </c>
      <c r="K20" s="64">
        <v>2885.7282231668028</v>
      </c>
      <c r="L20" s="64">
        <v>2846.5686317979703</v>
      </c>
      <c r="M20" s="64">
        <v>2792.2934395375178</v>
      </c>
      <c r="N20" s="64">
        <v>3091.6144282862933</v>
      </c>
      <c r="O20" s="64">
        <v>3104.8932644226084</v>
      </c>
      <c r="P20" s="64">
        <v>2876.552223946509</v>
      </c>
      <c r="Q20" s="64">
        <v>2685.1100707212513</v>
      </c>
      <c r="R20" s="64">
        <v>3049.7994647633614</v>
      </c>
      <c r="S20" s="64">
        <v>2944.9528834793277</v>
      </c>
      <c r="T20" s="64">
        <v>2858.3003981304405</v>
      </c>
      <c r="U20" s="64">
        <v>2886.1334681545563</v>
      </c>
      <c r="V20" s="64">
        <v>3017.0929676591477</v>
      </c>
      <c r="W20" s="64">
        <v>3162.0402347129098</v>
      </c>
      <c r="X20" s="64">
        <v>3541.884953065161</v>
      </c>
      <c r="Y20" s="64">
        <v>3925.0929129504129</v>
      </c>
      <c r="Z20" s="64">
        <v>4175.1023379509461</v>
      </c>
      <c r="AA20" s="64">
        <v>3833.0466314976557</v>
      </c>
      <c r="AB20" s="64">
        <v>3975.9872291745251</v>
      </c>
      <c r="AC20" s="64">
        <v>4746.9512638297292</v>
      </c>
      <c r="AD20" s="64">
        <v>5512.3796464759653</v>
      </c>
      <c r="AE20" s="64">
        <v>4615.7804423210428</v>
      </c>
      <c r="AF20" s="64">
        <v>4481.8621813032423</v>
      </c>
      <c r="AG20" s="64">
        <v>4619.4379948450714</v>
      </c>
      <c r="AH20" s="64">
        <v>6101.7357502572413</v>
      </c>
      <c r="AI20" s="64">
        <v>5261.3931195603436</v>
      </c>
      <c r="AJ20" s="64">
        <v>5150.0216370110475</v>
      </c>
      <c r="AK20" s="64">
        <v>5328.6875321739335</v>
      </c>
      <c r="AL20" s="20"/>
      <c r="AM20" s="20"/>
      <c r="AN20" s="20"/>
      <c r="AO20" s="20"/>
    </row>
    <row r="21" spans="1:41" s="19" customFormat="1" ht="18.95" customHeight="1" x14ac:dyDescent="0.2">
      <c r="A21" s="38" t="s">
        <v>65</v>
      </c>
      <c r="B21" s="16">
        <v>871.0120831907501</v>
      </c>
      <c r="C21" s="16">
        <v>895.53266439084086</v>
      </c>
      <c r="D21" s="16">
        <v>913.04535271529028</v>
      </c>
      <c r="E21" s="16">
        <v>941.08019124004511</v>
      </c>
      <c r="F21" s="16">
        <v>1021.4162525454661</v>
      </c>
      <c r="G21" s="16">
        <v>1003.6358668954387</v>
      </c>
      <c r="H21" s="16">
        <v>1036.074269990426</v>
      </c>
      <c r="I21" s="16">
        <v>1050.1958450925886</v>
      </c>
      <c r="J21" s="64">
        <v>1120.3576113523955</v>
      </c>
      <c r="K21" s="64">
        <v>1095.3245814566849</v>
      </c>
      <c r="L21" s="64">
        <v>1119.6953938419313</v>
      </c>
      <c r="M21" s="64">
        <v>1182.058583002346</v>
      </c>
      <c r="N21" s="64">
        <v>1325.6251121314042</v>
      </c>
      <c r="O21" s="64">
        <v>1254.1234251588767</v>
      </c>
      <c r="P21" s="64">
        <v>1158.9319458635352</v>
      </c>
      <c r="Q21" s="64">
        <v>1053.4208342382231</v>
      </c>
      <c r="R21" s="64">
        <v>1342.0789422897412</v>
      </c>
      <c r="S21" s="64">
        <v>1209.8267832693123</v>
      </c>
      <c r="T21" s="64">
        <v>1111.6213657437527</v>
      </c>
      <c r="U21" s="64">
        <v>1140.9065246782654</v>
      </c>
      <c r="V21" s="64">
        <v>1192.1163257109079</v>
      </c>
      <c r="W21" s="64">
        <v>1344.5407894051048</v>
      </c>
      <c r="X21" s="64">
        <v>1319.5010981276791</v>
      </c>
      <c r="Y21" s="64">
        <v>1327.1195029501046</v>
      </c>
      <c r="Z21" s="64">
        <v>1409.5300370392017</v>
      </c>
      <c r="AA21" s="64">
        <v>1673.6054050151165</v>
      </c>
      <c r="AB21" s="64">
        <v>1725.6364108397911</v>
      </c>
      <c r="AC21" s="64">
        <v>1670.8821231990385</v>
      </c>
      <c r="AD21" s="64">
        <v>1661.3777259811993</v>
      </c>
      <c r="AE21" s="64">
        <v>1885.0773901728351</v>
      </c>
      <c r="AF21" s="64">
        <v>2007.714289021286</v>
      </c>
      <c r="AG21" s="64">
        <v>2017.1438730477928</v>
      </c>
      <c r="AH21" s="64">
        <v>2000.2022588178229</v>
      </c>
      <c r="AI21" s="64">
        <v>2153.6096778004403</v>
      </c>
      <c r="AJ21" s="64">
        <v>2305.1040287493061</v>
      </c>
      <c r="AK21" s="64">
        <v>2202.3489535881718</v>
      </c>
      <c r="AL21" s="20"/>
      <c r="AM21" s="20"/>
      <c r="AN21" s="20"/>
      <c r="AO21" s="20"/>
    </row>
    <row r="22" spans="1:41" s="19" customFormat="1" ht="18.95" customHeight="1" x14ac:dyDescent="0.2">
      <c r="A22" s="38" t="s">
        <v>66</v>
      </c>
      <c r="B22" s="16">
        <v>766.04414804411692</v>
      </c>
      <c r="C22" s="16">
        <v>765.47432091184464</v>
      </c>
      <c r="D22" s="16">
        <v>809.01695527164009</v>
      </c>
      <c r="E22" s="16">
        <v>870.99058623047301</v>
      </c>
      <c r="F22" s="16">
        <v>984.59971048684076</v>
      </c>
      <c r="G22" s="16">
        <v>895.80856103745361</v>
      </c>
      <c r="H22" s="16">
        <v>884.57297209439787</v>
      </c>
      <c r="I22" s="16">
        <v>904.32969766816223</v>
      </c>
      <c r="J22" s="64">
        <v>1001.874092118716</v>
      </c>
      <c r="K22" s="64">
        <v>916.50385795420971</v>
      </c>
      <c r="L22" s="64">
        <v>917.03553836011611</v>
      </c>
      <c r="M22" s="64">
        <v>991.70843410099872</v>
      </c>
      <c r="N22" s="64">
        <v>1119.2388996525131</v>
      </c>
      <c r="O22" s="64">
        <v>1066.9898715093016</v>
      </c>
      <c r="P22" s="64">
        <v>937.27706824292454</v>
      </c>
      <c r="Q22" s="64">
        <v>521.36399455198421</v>
      </c>
      <c r="R22" s="64">
        <v>817.50589698754732</v>
      </c>
      <c r="S22" s="64">
        <v>828.99096271106112</v>
      </c>
      <c r="T22" s="64">
        <v>932.44386349482272</v>
      </c>
      <c r="U22" s="64">
        <v>969.82213955599127</v>
      </c>
      <c r="V22" s="64">
        <v>846.43589204862769</v>
      </c>
      <c r="W22" s="64">
        <v>1007.1057670253128</v>
      </c>
      <c r="X22" s="64">
        <v>784.05319420342266</v>
      </c>
      <c r="Y22" s="64">
        <v>956.52201569400484</v>
      </c>
      <c r="Z22" s="64">
        <v>870.42932097521384</v>
      </c>
      <c r="AA22" s="64">
        <v>992.79067110404196</v>
      </c>
      <c r="AB22" s="64">
        <v>880.41675144871965</v>
      </c>
      <c r="AC22" s="64">
        <v>1284.1445377520859</v>
      </c>
      <c r="AD22" s="64">
        <v>1079.1952782102142</v>
      </c>
      <c r="AE22" s="64">
        <v>991.17661182372819</v>
      </c>
      <c r="AF22" s="64">
        <v>1052.4974993441858</v>
      </c>
      <c r="AG22" s="64">
        <v>1631.1086211793327</v>
      </c>
      <c r="AH22" s="64">
        <v>1305.3748183226596</v>
      </c>
      <c r="AI22" s="64">
        <v>1263.1813388753283</v>
      </c>
      <c r="AJ22" s="64">
        <v>1297.5764536218869</v>
      </c>
      <c r="AK22" s="64">
        <v>1412.2738642644249</v>
      </c>
      <c r="AL22" s="20"/>
      <c r="AM22" s="20"/>
      <c r="AN22" s="20"/>
      <c r="AO22" s="20"/>
    </row>
    <row r="23" spans="1:41" s="19" customFormat="1" ht="18.95" customHeight="1" x14ac:dyDescent="0.2">
      <c r="A23" s="38" t="s">
        <v>67</v>
      </c>
      <c r="B23" s="16">
        <v>561.85310254611784</v>
      </c>
      <c r="C23" s="16">
        <v>562.12507942555362</v>
      </c>
      <c r="D23" s="16">
        <v>528.67032446242342</v>
      </c>
      <c r="E23" s="16">
        <v>477.20916705315153</v>
      </c>
      <c r="F23" s="16">
        <v>461.31412146531403</v>
      </c>
      <c r="G23" s="16">
        <v>479.75544369236928</v>
      </c>
      <c r="H23" s="16">
        <v>496.2982810882587</v>
      </c>
      <c r="I23" s="16">
        <v>527.6847484772743</v>
      </c>
      <c r="J23" s="64">
        <v>566.59690208790721</v>
      </c>
      <c r="K23" s="64">
        <v>605.7850624846875</v>
      </c>
      <c r="L23" s="64">
        <v>605.32924968668397</v>
      </c>
      <c r="M23" s="64">
        <v>620.85616974334698</v>
      </c>
      <c r="N23" s="64">
        <v>677.48117096214241</v>
      </c>
      <c r="O23" s="64">
        <v>696.76655538543412</v>
      </c>
      <c r="P23" s="64">
        <v>611.31898979892651</v>
      </c>
      <c r="Q23" s="64">
        <v>569.66668522987004</v>
      </c>
      <c r="R23" s="64">
        <v>615.84601542653138</v>
      </c>
      <c r="S23" s="64">
        <v>654.70924921127778</v>
      </c>
      <c r="T23" s="64">
        <v>691.43637387196065</v>
      </c>
      <c r="U23" s="64">
        <v>716.15405063821856</v>
      </c>
      <c r="V23" s="64">
        <v>680.12467129416018</v>
      </c>
      <c r="W23" s="64">
        <v>700.26688964933226</v>
      </c>
      <c r="X23" s="64">
        <v>693.6666859224639</v>
      </c>
      <c r="Y23" s="64">
        <v>670.88920633136092</v>
      </c>
      <c r="Z23" s="64">
        <v>628.49629233491669</v>
      </c>
      <c r="AA23" s="64">
        <v>639.68239598925868</v>
      </c>
      <c r="AB23" s="64">
        <v>705.09503226809693</v>
      </c>
      <c r="AC23" s="64">
        <v>850.88999779456753</v>
      </c>
      <c r="AD23" s="64">
        <v>1108.5895623821443</v>
      </c>
      <c r="AE23" s="64">
        <v>1190.9018823773349</v>
      </c>
      <c r="AF23" s="64">
        <v>1137.0548052971719</v>
      </c>
      <c r="AG23" s="64">
        <v>983.92612486638257</v>
      </c>
      <c r="AH23" s="64">
        <v>1225.9921653714741</v>
      </c>
      <c r="AI23" s="64">
        <v>1090.1324425984055</v>
      </c>
      <c r="AJ23" s="64">
        <v>1177.0447401521094</v>
      </c>
      <c r="AK23" s="64">
        <v>997.9718120641221</v>
      </c>
      <c r="AL23" s="20"/>
      <c r="AM23" s="20"/>
      <c r="AN23" s="20"/>
      <c r="AO23" s="20"/>
    </row>
    <row r="24" spans="1:41" s="19" customFormat="1" ht="18.95" customHeight="1" x14ac:dyDescent="0.2">
      <c r="A24" s="38" t="s">
        <v>68</v>
      </c>
      <c r="B24" s="16">
        <v>703.40664211704132</v>
      </c>
      <c r="C24" s="16">
        <v>664.24035967343366</v>
      </c>
      <c r="D24" s="16">
        <v>748.88498728921047</v>
      </c>
      <c r="E24" s="16">
        <v>754.91986587625956</v>
      </c>
      <c r="F24" s="16">
        <v>775.46090661109918</v>
      </c>
      <c r="G24" s="16">
        <v>776.94544833057012</v>
      </c>
      <c r="H24" s="16">
        <v>741.87222580366131</v>
      </c>
      <c r="I24" s="16">
        <v>771.79693682270283</v>
      </c>
      <c r="J24" s="64">
        <v>781.02208197402888</v>
      </c>
      <c r="K24" s="64">
        <v>806.25791207426914</v>
      </c>
      <c r="L24" s="64">
        <v>886.63421775576353</v>
      </c>
      <c r="M24" s="64">
        <v>982.66039633569574</v>
      </c>
      <c r="N24" s="64">
        <v>1092.2248373171506</v>
      </c>
      <c r="O24" s="64">
        <v>1065.4548506939759</v>
      </c>
      <c r="P24" s="64">
        <v>965.33733938488319</v>
      </c>
      <c r="Q24" s="64">
        <v>693.25597964200824</v>
      </c>
      <c r="R24" s="64">
        <v>1125.1597932335894</v>
      </c>
      <c r="S24" s="64">
        <v>965.3506020198497</v>
      </c>
      <c r="T24" s="64">
        <v>1053.8163117973415</v>
      </c>
      <c r="U24" s="64">
        <v>958.65607263527227</v>
      </c>
      <c r="V24" s="64">
        <v>1147.8800575316641</v>
      </c>
      <c r="W24" s="64">
        <v>1089.7233376764514</v>
      </c>
      <c r="X24" s="64">
        <v>1243.2884769794507</v>
      </c>
      <c r="Y24" s="64">
        <v>1176.3967988503534</v>
      </c>
      <c r="Z24" s="64">
        <v>1350.9686632335474</v>
      </c>
      <c r="AA24" s="64">
        <v>1506.2098994389983</v>
      </c>
      <c r="AB24" s="64">
        <v>919.27238937658569</v>
      </c>
      <c r="AC24" s="64">
        <v>1349.1560765763697</v>
      </c>
      <c r="AD24" s="64">
        <v>1408.9904633461986</v>
      </c>
      <c r="AE24" s="64">
        <v>1443.102036849006</v>
      </c>
      <c r="AF24" s="64">
        <v>1345.517502004534</v>
      </c>
      <c r="AG24" s="64">
        <v>1361.1296063596026</v>
      </c>
      <c r="AH24" s="64">
        <v>1580.6616942946714</v>
      </c>
      <c r="AI24" s="64">
        <v>1494.936122736169</v>
      </c>
      <c r="AJ24" s="64">
        <v>1465.0625789930712</v>
      </c>
      <c r="AK24" s="64">
        <v>1465.6104303401025</v>
      </c>
      <c r="AL24" s="20"/>
      <c r="AM24" s="20"/>
      <c r="AN24" s="20"/>
      <c r="AO24" s="20"/>
    </row>
    <row r="25" spans="1:41" s="19" customFormat="1" ht="18.95" customHeight="1" x14ac:dyDescent="0.2">
      <c r="A25" s="38" t="s">
        <v>20</v>
      </c>
      <c r="B25" s="16">
        <v>1573.4443129212329</v>
      </c>
      <c r="C25" s="16">
        <v>1600.0700472907006</v>
      </c>
      <c r="D25" s="16">
        <v>1642.1176565174042</v>
      </c>
      <c r="E25" s="16">
        <v>1699.5648603372097</v>
      </c>
      <c r="F25" s="16">
        <v>1770.2425437110542</v>
      </c>
      <c r="G25" s="16">
        <v>1845.1212826128217</v>
      </c>
      <c r="H25" s="16">
        <v>1879.6802171074748</v>
      </c>
      <c r="I25" s="16">
        <v>1928.6969881806433</v>
      </c>
      <c r="J25" s="64">
        <v>2036.3807263694748</v>
      </c>
      <c r="K25" s="64">
        <v>2064.9673290103174</v>
      </c>
      <c r="L25" s="64">
        <v>2103.6247506897562</v>
      </c>
      <c r="M25" s="64">
        <v>2087.5660266193945</v>
      </c>
      <c r="N25" s="64">
        <v>2184.5325956182969</v>
      </c>
      <c r="O25" s="64">
        <v>2157.2038766621413</v>
      </c>
      <c r="P25" s="64">
        <v>2277.2326999785887</v>
      </c>
      <c r="Q25" s="64">
        <v>2287.9153500258899</v>
      </c>
      <c r="R25" s="64">
        <v>2281.7697253287215</v>
      </c>
      <c r="S25" s="64">
        <v>2289.9367968874803</v>
      </c>
      <c r="T25" s="64">
        <v>2317.6156170196932</v>
      </c>
      <c r="U25" s="64">
        <v>2384.0511176155401</v>
      </c>
      <c r="V25" s="64">
        <v>2451.9766645256036</v>
      </c>
      <c r="W25" s="64">
        <v>2532.3531740248186</v>
      </c>
      <c r="X25" s="64">
        <v>2578.2990205614465</v>
      </c>
      <c r="Y25" s="64">
        <v>2651.5946972363618</v>
      </c>
      <c r="Z25" s="64">
        <v>2722.9593595113834</v>
      </c>
      <c r="AA25" s="64">
        <v>2777.4819701979841</v>
      </c>
      <c r="AB25" s="64">
        <v>2806.3893069792598</v>
      </c>
      <c r="AC25" s="64">
        <v>2901.2715096838833</v>
      </c>
      <c r="AD25" s="64">
        <v>2951.7138942486426</v>
      </c>
      <c r="AE25" s="64">
        <v>3031.3157583201778</v>
      </c>
      <c r="AF25" s="64">
        <v>3071.4261682167407</v>
      </c>
      <c r="AG25" s="64">
        <v>3105.1315925949857</v>
      </c>
      <c r="AH25" s="64">
        <v>3117.4849748648157</v>
      </c>
      <c r="AI25" s="64">
        <v>3187.151176881232</v>
      </c>
      <c r="AJ25" s="64">
        <v>3322.8636292017281</v>
      </c>
      <c r="AK25" s="64">
        <v>3342.9467292948125</v>
      </c>
      <c r="AL25" s="20"/>
      <c r="AM25" s="20"/>
      <c r="AN25" s="20"/>
      <c r="AO25" s="20"/>
    </row>
    <row r="26" spans="1:41" s="19" customFormat="1" ht="18.95" customHeight="1" x14ac:dyDescent="0.2">
      <c r="A26" s="38" t="s">
        <v>70</v>
      </c>
      <c r="B26" s="16">
        <v>672.48420241176518</v>
      </c>
      <c r="C26" s="16">
        <v>621.69012936528827</v>
      </c>
      <c r="D26" s="16">
        <v>495.01042390801592</v>
      </c>
      <c r="E26" s="16">
        <v>541.19009430192443</v>
      </c>
      <c r="F26" s="16">
        <v>682.74754396553908</v>
      </c>
      <c r="G26" s="16">
        <v>673.78113218127419</v>
      </c>
      <c r="H26" s="16">
        <v>586.71729500699223</v>
      </c>
      <c r="I26" s="16">
        <v>652.5817573041237</v>
      </c>
      <c r="J26" s="64">
        <v>696.61649113181659</v>
      </c>
      <c r="K26" s="64">
        <v>636.91392680159731</v>
      </c>
      <c r="L26" s="64">
        <v>640.29846307054447</v>
      </c>
      <c r="M26" s="64">
        <v>773.47548625597983</v>
      </c>
      <c r="N26" s="64">
        <v>926.61110234780347</v>
      </c>
      <c r="O26" s="64">
        <v>837.19773200184977</v>
      </c>
      <c r="P26" s="64">
        <v>492.1462891989878</v>
      </c>
      <c r="Q26" s="64">
        <v>645.60681966188633</v>
      </c>
      <c r="R26" s="64">
        <v>654.02280014672635</v>
      </c>
      <c r="S26" s="64">
        <v>775.03913154068573</v>
      </c>
      <c r="T26" s="64">
        <v>774.81133538182337</v>
      </c>
      <c r="U26" s="64">
        <v>759.78790457612354</v>
      </c>
      <c r="V26" s="64">
        <v>837.1138220960861</v>
      </c>
      <c r="W26" s="64">
        <v>833.88999784718817</v>
      </c>
      <c r="X26" s="64">
        <v>718.87982739089807</v>
      </c>
      <c r="Y26" s="64">
        <v>743.44433632240793</v>
      </c>
      <c r="Z26" s="64">
        <v>1323.5281711290263</v>
      </c>
      <c r="AA26" s="64">
        <v>1056.8088201181415</v>
      </c>
      <c r="AB26" s="64">
        <v>992.70365664684834</v>
      </c>
      <c r="AC26" s="64">
        <v>908.60431249245846</v>
      </c>
      <c r="AD26" s="64">
        <v>774.74564260976581</v>
      </c>
      <c r="AE26" s="64">
        <v>1564.7145352281684</v>
      </c>
      <c r="AF26" s="64">
        <v>1140.6573512174396</v>
      </c>
      <c r="AG26" s="64">
        <v>1084.4768150013024</v>
      </c>
      <c r="AH26" s="64">
        <v>844.39357361508428</v>
      </c>
      <c r="AI26" s="64">
        <v>1195.3863686206803</v>
      </c>
      <c r="AJ26" s="64">
        <v>1343.6769444020249</v>
      </c>
      <c r="AK26" s="64">
        <v>1345.8962880976649</v>
      </c>
      <c r="AL26" s="20"/>
      <c r="AM26" s="20"/>
      <c r="AN26" s="20"/>
      <c r="AO26" s="20"/>
    </row>
    <row r="27" spans="1:41" s="19" customFormat="1" ht="18.95" customHeight="1" x14ac:dyDescent="0.2">
      <c r="A27" s="38" t="s">
        <v>74</v>
      </c>
      <c r="B27" s="16">
        <v>442.57335703419761</v>
      </c>
      <c r="C27" s="16">
        <v>476.22756752726133</v>
      </c>
      <c r="D27" s="16">
        <v>485.14469169972301</v>
      </c>
      <c r="E27" s="16">
        <v>497.0983564830081</v>
      </c>
      <c r="F27" s="16">
        <v>495.90248427633691</v>
      </c>
      <c r="G27" s="16">
        <v>489.99096031529677</v>
      </c>
      <c r="H27" s="16">
        <v>497.92162182576925</v>
      </c>
      <c r="I27" s="16">
        <v>527.72103108774536</v>
      </c>
      <c r="J27" s="64">
        <v>567.58633019787612</v>
      </c>
      <c r="K27" s="64">
        <v>582.98452857598238</v>
      </c>
      <c r="L27" s="64">
        <v>600.86642977941244</v>
      </c>
      <c r="M27" s="64">
        <v>630.75420177045419</v>
      </c>
      <c r="N27" s="64">
        <v>662.49690139698919</v>
      </c>
      <c r="O27" s="64">
        <v>671.03394238870408</v>
      </c>
      <c r="P27" s="64">
        <v>617.66357126230082</v>
      </c>
      <c r="Q27" s="64">
        <v>626.27475642812601</v>
      </c>
      <c r="R27" s="64">
        <v>686.58586787573915</v>
      </c>
      <c r="S27" s="64">
        <v>704.83208049621351</v>
      </c>
      <c r="T27" s="64">
        <v>713.68307975376638</v>
      </c>
      <c r="U27" s="64">
        <v>734.6235750661408</v>
      </c>
      <c r="V27" s="64">
        <v>765.28839105663985</v>
      </c>
      <c r="W27" s="64">
        <v>788.65415668844969</v>
      </c>
      <c r="X27" s="64">
        <v>787.61931969807517</v>
      </c>
      <c r="Y27" s="64">
        <v>818.88803981305841</v>
      </c>
      <c r="Z27" s="64">
        <v>918.61731207309094</v>
      </c>
      <c r="AA27" s="64">
        <v>915.62983391196667</v>
      </c>
      <c r="AB27" s="64">
        <v>955.76946635338209</v>
      </c>
      <c r="AC27" s="64">
        <v>997.56844542479985</v>
      </c>
      <c r="AD27" s="64">
        <v>991.28139031434466</v>
      </c>
      <c r="AE27" s="64">
        <v>1005.4740968498033</v>
      </c>
      <c r="AF27" s="64">
        <v>1047.4253366983478</v>
      </c>
      <c r="AG27" s="64">
        <v>1070.1901841692129</v>
      </c>
      <c r="AH27" s="64">
        <v>1021.5471765755576</v>
      </c>
      <c r="AI27" s="64">
        <v>1007.6856361815984</v>
      </c>
      <c r="AJ27" s="64">
        <v>1092.7604746137033</v>
      </c>
      <c r="AK27" s="64">
        <v>1166.6941579770066</v>
      </c>
      <c r="AL27" s="20"/>
      <c r="AM27" s="20"/>
      <c r="AN27" s="20"/>
      <c r="AO27" s="20"/>
    </row>
    <row r="28" spans="1:41" s="19" customFormat="1" ht="18.95" customHeight="1" x14ac:dyDescent="0.2">
      <c r="A28" s="38" t="s">
        <v>23</v>
      </c>
      <c r="B28" s="16">
        <v>607.40376416104561</v>
      </c>
      <c r="C28" s="16">
        <v>657.17587277747816</v>
      </c>
      <c r="D28" s="16">
        <v>674.10460372801185</v>
      </c>
      <c r="E28" s="16">
        <v>738.95538592558637</v>
      </c>
      <c r="F28" s="16">
        <v>769.0015985317292</v>
      </c>
      <c r="G28" s="16">
        <v>788.50298827756887</v>
      </c>
      <c r="H28" s="16">
        <v>759.23913546377207</v>
      </c>
      <c r="I28" s="16">
        <v>731.81351960727284</v>
      </c>
      <c r="J28" s="64">
        <v>801.72220651785176</v>
      </c>
      <c r="K28" s="64">
        <v>790.20236001428555</v>
      </c>
      <c r="L28" s="64">
        <v>817.07236236479923</v>
      </c>
      <c r="M28" s="64">
        <v>844.99742569162754</v>
      </c>
      <c r="N28" s="64">
        <v>935.42991083835091</v>
      </c>
      <c r="O28" s="64">
        <v>980.88780342148777</v>
      </c>
      <c r="P28" s="64">
        <v>973.77686115630695</v>
      </c>
      <c r="Q28" s="64">
        <v>974.40691192716122</v>
      </c>
      <c r="R28" s="64">
        <v>1079.7147372093257</v>
      </c>
      <c r="S28" s="64">
        <v>1122.4978259194313</v>
      </c>
      <c r="T28" s="64">
        <v>1210.4123391730782</v>
      </c>
      <c r="U28" s="64">
        <v>1042.3545440847297</v>
      </c>
      <c r="V28" s="64">
        <v>1160.5292858778</v>
      </c>
      <c r="W28" s="64">
        <v>1198.6357581275352</v>
      </c>
      <c r="X28" s="64">
        <v>1209.1750191717483</v>
      </c>
      <c r="Y28" s="64">
        <v>1209.9800157218333</v>
      </c>
      <c r="Z28" s="64">
        <v>1363.6578760062966</v>
      </c>
      <c r="AA28" s="64">
        <v>1388.5487196055963</v>
      </c>
      <c r="AB28" s="64">
        <v>1195.0835164978657</v>
      </c>
      <c r="AC28" s="64">
        <v>1311.5825236486344</v>
      </c>
      <c r="AD28" s="64">
        <v>1196.7532652972316</v>
      </c>
      <c r="AE28" s="64">
        <v>1497.6967198087527</v>
      </c>
      <c r="AF28" s="64">
        <v>1382.8614752770527</v>
      </c>
      <c r="AG28" s="64">
        <v>1714.4491749171884</v>
      </c>
      <c r="AH28" s="64">
        <v>1237.6134639823745</v>
      </c>
      <c r="AI28" s="64">
        <v>1643.2862549288673</v>
      </c>
      <c r="AJ28" s="64">
        <v>1540.8414337246313</v>
      </c>
      <c r="AK28" s="64">
        <v>1807.96328577285</v>
      </c>
      <c r="AL28" s="20"/>
      <c r="AM28" s="20"/>
      <c r="AN28" s="20"/>
      <c r="AO28" s="20"/>
    </row>
    <row r="29" spans="1:41" s="19" customFormat="1" ht="18.95" customHeight="1" x14ac:dyDescent="0.2">
      <c r="A29" s="38" t="s">
        <v>24</v>
      </c>
      <c r="B29" s="16">
        <v>1171.4154908271009</v>
      </c>
      <c r="C29" s="16">
        <v>1180.2771519424809</v>
      </c>
      <c r="D29" s="16">
        <v>1184.4988340452749</v>
      </c>
      <c r="E29" s="16">
        <v>1240.3120625765173</v>
      </c>
      <c r="F29" s="16">
        <v>1274.4869509238672</v>
      </c>
      <c r="G29" s="16">
        <v>1307.6410302229506</v>
      </c>
      <c r="H29" s="16">
        <v>1349.9367078639734</v>
      </c>
      <c r="I29" s="16">
        <v>1358.0815380063145</v>
      </c>
      <c r="J29" s="64">
        <v>1436.0438784481851</v>
      </c>
      <c r="K29" s="64">
        <v>1471.9780319737545</v>
      </c>
      <c r="L29" s="64">
        <v>1461.642183811312</v>
      </c>
      <c r="M29" s="64">
        <v>1436.0384373782706</v>
      </c>
      <c r="N29" s="64">
        <v>1406.5399823801458</v>
      </c>
      <c r="O29" s="64">
        <v>1458.9637320199729</v>
      </c>
      <c r="P29" s="64">
        <v>1499.0108186171326</v>
      </c>
      <c r="Q29" s="64">
        <v>1402.3607237296676</v>
      </c>
      <c r="R29" s="64">
        <v>1251.6232029167386</v>
      </c>
      <c r="S29" s="64">
        <v>1289.1492661990965</v>
      </c>
      <c r="T29" s="64">
        <v>1460.7549888415631</v>
      </c>
      <c r="U29" s="64">
        <v>1563.4578379335271</v>
      </c>
      <c r="V29" s="64">
        <v>1424.9563057367152</v>
      </c>
      <c r="W29" s="64">
        <v>1315.849909380287</v>
      </c>
      <c r="X29" s="64">
        <v>1559.5623079926884</v>
      </c>
      <c r="Y29" s="64">
        <v>1547.3687462787675</v>
      </c>
      <c r="Z29" s="64">
        <v>1759.349056067223</v>
      </c>
      <c r="AA29" s="64">
        <v>1411.7609596189614</v>
      </c>
      <c r="AB29" s="64">
        <v>1630.8357334850011</v>
      </c>
      <c r="AC29" s="64">
        <v>1895.6909687820785</v>
      </c>
      <c r="AD29" s="64">
        <v>2141.6874488118497</v>
      </c>
      <c r="AE29" s="64">
        <v>1451.8502514330851</v>
      </c>
      <c r="AF29" s="64">
        <v>1828.2183308967271</v>
      </c>
      <c r="AG29" s="64">
        <v>1946.0064458737281</v>
      </c>
      <c r="AH29" s="64">
        <v>2201.5631571343515</v>
      </c>
      <c r="AI29" s="64">
        <v>1674.637599541448</v>
      </c>
      <c r="AJ29" s="64">
        <v>2001.9421043210843</v>
      </c>
      <c r="AK29" s="64">
        <v>2252.3129072176439</v>
      </c>
      <c r="AL29" s="20"/>
      <c r="AM29" s="20"/>
      <c r="AN29" s="20"/>
      <c r="AO29" s="20"/>
    </row>
    <row r="30" spans="1:41" s="19" customFormat="1" ht="18.95" customHeight="1" x14ac:dyDescent="0.2">
      <c r="A30" s="38" t="s">
        <v>71</v>
      </c>
      <c r="B30" s="16">
        <v>783.62411611180141</v>
      </c>
      <c r="C30" s="16">
        <v>798.42432376299337</v>
      </c>
      <c r="D30" s="16">
        <v>833.22685751207553</v>
      </c>
      <c r="E30" s="16">
        <v>894.48889903655345</v>
      </c>
      <c r="F30" s="16">
        <v>962.26606580028545</v>
      </c>
      <c r="G30" s="16">
        <v>1000.4628753220608</v>
      </c>
      <c r="H30" s="16">
        <v>1020.5581471650333</v>
      </c>
      <c r="I30" s="16">
        <v>1001.9738696207945</v>
      </c>
      <c r="J30" s="64">
        <v>1113.3796191051108</v>
      </c>
      <c r="K30" s="64">
        <v>1072.6582800419371</v>
      </c>
      <c r="L30" s="64">
        <v>1066.0295155519407</v>
      </c>
      <c r="M30" s="64">
        <v>1073.1811828723187</v>
      </c>
      <c r="N30" s="64">
        <v>1145.7703683849218</v>
      </c>
      <c r="O30" s="64">
        <v>1166.6499872842051</v>
      </c>
      <c r="P30" s="64">
        <v>1139.0302023149388</v>
      </c>
      <c r="Q30" s="64">
        <v>1044.9928814290929</v>
      </c>
      <c r="R30" s="64">
        <v>1295.3648885980103</v>
      </c>
      <c r="S30" s="64">
        <v>1289.7114810047988</v>
      </c>
      <c r="T30" s="64">
        <v>1225.8099057347788</v>
      </c>
      <c r="U30" s="64">
        <v>1266.7077734073821</v>
      </c>
      <c r="V30" s="64">
        <v>1315.9037728250339</v>
      </c>
      <c r="W30" s="64">
        <v>1597.1962223019907</v>
      </c>
      <c r="X30" s="64">
        <v>1465.1944225171676</v>
      </c>
      <c r="Y30" s="64">
        <v>1412.7817136866356</v>
      </c>
      <c r="Z30" s="64">
        <v>1497.3481019943601</v>
      </c>
      <c r="AA30" s="64">
        <v>1655.0289062951019</v>
      </c>
      <c r="AB30" s="64">
        <v>1544.4829809210305</v>
      </c>
      <c r="AC30" s="64">
        <v>1477.2001960603714</v>
      </c>
      <c r="AD30" s="64">
        <v>1422.2870435392128</v>
      </c>
      <c r="AE30" s="64">
        <v>1664.6557076579679</v>
      </c>
      <c r="AF30" s="64">
        <v>1583.4439525906087</v>
      </c>
      <c r="AG30" s="64">
        <v>1800.1724165989569</v>
      </c>
      <c r="AH30" s="64">
        <v>1612.525095093074</v>
      </c>
      <c r="AI30" s="64">
        <v>1785.4373533500848</v>
      </c>
      <c r="AJ30" s="64">
        <v>1725.7109107959052</v>
      </c>
      <c r="AK30" s="64">
        <v>1652.4396782791416</v>
      </c>
      <c r="AL30" s="20"/>
      <c r="AM30" s="20"/>
      <c r="AN30" s="20"/>
      <c r="AO30" s="20"/>
    </row>
    <row r="31" spans="1:41" s="19" customFormat="1" ht="18.95" customHeight="1" x14ac:dyDescent="0.2">
      <c r="A31" s="38" t="s">
        <v>72</v>
      </c>
      <c r="B31" s="16">
        <v>25.228420230343538</v>
      </c>
      <c r="C31" s="16">
        <v>26.119569063314227</v>
      </c>
      <c r="D31" s="16">
        <v>33.762629410592616</v>
      </c>
      <c r="E31" s="16">
        <v>45.98560346529964</v>
      </c>
      <c r="F31" s="16">
        <v>42.011468428545186</v>
      </c>
      <c r="G31" s="16">
        <v>53.653354691596661</v>
      </c>
      <c r="H31" s="16">
        <v>60.26671570925474</v>
      </c>
      <c r="I31" s="16">
        <v>57.614838483005506</v>
      </c>
      <c r="J31" s="64">
        <v>65.583151652106253</v>
      </c>
      <c r="K31" s="64">
        <v>59.904789635484839</v>
      </c>
      <c r="L31" s="64">
        <v>65.324591414543406</v>
      </c>
      <c r="M31" s="64">
        <v>58.487514041113315</v>
      </c>
      <c r="N31" s="64">
        <v>71.366950981213705</v>
      </c>
      <c r="O31" s="64">
        <v>67.444262353012292</v>
      </c>
      <c r="P31" s="64">
        <v>66.731027569090699</v>
      </c>
      <c r="Q31" s="64">
        <v>45.933351705784524</v>
      </c>
      <c r="R31" s="64">
        <v>54.685137156068578</v>
      </c>
      <c r="S31" s="64">
        <v>55.387017781436874</v>
      </c>
      <c r="T31" s="64">
        <v>56.375822003541138</v>
      </c>
      <c r="U31" s="64">
        <v>62.324923037709091</v>
      </c>
      <c r="V31" s="64">
        <v>73.607497085494089</v>
      </c>
      <c r="W31" s="64">
        <v>55.195290681866737</v>
      </c>
      <c r="X31" s="64">
        <v>50.643295742530199</v>
      </c>
      <c r="Y31" s="64">
        <v>54.253606217154314</v>
      </c>
      <c r="Z31" s="64">
        <v>53.023315059125167</v>
      </c>
      <c r="AA31" s="64">
        <v>58.885479382977465</v>
      </c>
      <c r="AB31" s="64">
        <v>73.120077540687561</v>
      </c>
      <c r="AC31" s="64">
        <v>77.855045072103763</v>
      </c>
      <c r="AD31" s="64">
        <v>91.028138870342445</v>
      </c>
      <c r="AE31" s="64">
        <v>58.045294706276444</v>
      </c>
      <c r="AF31" s="64">
        <v>89.50173242053738</v>
      </c>
      <c r="AG31" s="64">
        <v>75.359160520702076</v>
      </c>
      <c r="AH31" s="64">
        <v>106.86645855403023</v>
      </c>
      <c r="AI31" s="64">
        <v>71.504475782736037</v>
      </c>
      <c r="AJ31" s="64">
        <v>102.91630544136025</v>
      </c>
      <c r="AK31" s="64">
        <v>71.788143121278495</v>
      </c>
      <c r="AL31" s="20"/>
      <c r="AM31" s="20"/>
      <c r="AN31" s="20"/>
      <c r="AO31" s="20"/>
    </row>
    <row r="32" spans="1:41" s="19" customFormat="1" ht="18.95" customHeight="1" x14ac:dyDescent="0.2">
      <c r="A32" s="38" t="s">
        <v>27</v>
      </c>
      <c r="B32" s="16">
        <v>740.81901887481035</v>
      </c>
      <c r="C32" s="16">
        <v>751.14041954294601</v>
      </c>
      <c r="D32" s="16">
        <v>766.71395411723199</v>
      </c>
      <c r="E32" s="16">
        <v>724.86386464373527</v>
      </c>
      <c r="F32" s="16">
        <v>746.68859043977659</v>
      </c>
      <c r="G32" s="16">
        <v>751.23393992589092</v>
      </c>
      <c r="H32" s="16">
        <v>728.25710148735868</v>
      </c>
      <c r="I32" s="16">
        <v>732.78417228536523</v>
      </c>
      <c r="J32" s="64">
        <v>760.14421719279392</v>
      </c>
      <c r="K32" s="64">
        <v>767.48619361217891</v>
      </c>
      <c r="L32" s="64">
        <v>772.64727697752869</v>
      </c>
      <c r="M32" s="64">
        <v>818.72185085645242</v>
      </c>
      <c r="N32" s="64">
        <v>855.53270128577753</v>
      </c>
      <c r="O32" s="64">
        <v>870.95955495017756</v>
      </c>
      <c r="P32" s="64">
        <v>866.6597712955645</v>
      </c>
      <c r="Q32" s="64">
        <v>862.21156761036912</v>
      </c>
      <c r="R32" s="64">
        <v>905.83978035785947</v>
      </c>
      <c r="S32" s="64">
        <v>916.2407340904756</v>
      </c>
      <c r="T32" s="64">
        <v>928.42315459568465</v>
      </c>
      <c r="U32" s="64">
        <v>928.22009958433534</v>
      </c>
      <c r="V32" s="64">
        <v>909.72372923567525</v>
      </c>
      <c r="W32" s="64">
        <v>873.01411457577933</v>
      </c>
      <c r="X32" s="64">
        <v>920.54934226451087</v>
      </c>
      <c r="Y32" s="64">
        <v>922.83842358663514</v>
      </c>
      <c r="Z32" s="64">
        <v>910.0870008851449</v>
      </c>
      <c r="AA32" s="64">
        <v>907.90802065123535</v>
      </c>
      <c r="AB32" s="64">
        <v>894.96976005298973</v>
      </c>
      <c r="AC32" s="64">
        <v>909.25045373836178</v>
      </c>
      <c r="AD32" s="64">
        <v>1017.891310354128</v>
      </c>
      <c r="AE32" s="64">
        <v>1163.8168905691041</v>
      </c>
      <c r="AF32" s="64">
        <v>1038.2343728363628</v>
      </c>
      <c r="AG32" s="64">
        <v>949.03882323368339</v>
      </c>
      <c r="AH32" s="64">
        <v>1173.862074035846</v>
      </c>
      <c r="AI32" s="64">
        <v>1174.4901553278562</v>
      </c>
      <c r="AJ32" s="64">
        <v>1148.4217049876984</v>
      </c>
      <c r="AK32" s="64">
        <v>1177.5407878919991</v>
      </c>
      <c r="AL32" s="20"/>
      <c r="AM32" s="20"/>
      <c r="AN32" s="20"/>
      <c r="AO32" s="20"/>
    </row>
    <row r="33" spans="1:41" s="19" customFormat="1" ht="18.95" customHeight="1" x14ac:dyDescent="0.2">
      <c r="A33" s="38" t="s">
        <v>69</v>
      </c>
      <c r="B33" s="16">
        <v>214.12261551051589</v>
      </c>
      <c r="C33" s="16">
        <v>220.15139617393936</v>
      </c>
      <c r="D33" s="16">
        <v>225.79119446389421</v>
      </c>
      <c r="E33" s="16">
        <v>231.28507424291772</v>
      </c>
      <c r="F33" s="16">
        <v>233.02641302919054</v>
      </c>
      <c r="G33" s="16">
        <v>236.81016382614408</v>
      </c>
      <c r="H33" s="16">
        <v>239.2324860455897</v>
      </c>
      <c r="I33" s="16">
        <v>243.38104330565662</v>
      </c>
      <c r="J33" s="64">
        <v>246.7838282648751</v>
      </c>
      <c r="K33" s="64">
        <v>249.40402857701673</v>
      </c>
      <c r="L33" s="64">
        <v>251.37861843850237</v>
      </c>
      <c r="M33" s="64">
        <v>255.24279726461842</v>
      </c>
      <c r="N33" s="64">
        <v>257.75311899529163</v>
      </c>
      <c r="O33" s="64">
        <v>261.24537202654892</v>
      </c>
      <c r="P33" s="64">
        <v>264.407875920187</v>
      </c>
      <c r="Q33" s="64">
        <v>269.36993384987125</v>
      </c>
      <c r="R33" s="64">
        <v>272.19079435305025</v>
      </c>
      <c r="S33" s="64">
        <v>275.1369313529878</v>
      </c>
      <c r="T33" s="64">
        <v>277.63239774697502</v>
      </c>
      <c r="U33" s="64">
        <v>282.19267195074656</v>
      </c>
      <c r="V33" s="64">
        <v>285.5358232233981</v>
      </c>
      <c r="W33" s="64">
        <v>289.93697225297092</v>
      </c>
      <c r="X33" s="64">
        <v>294.906085213263</v>
      </c>
      <c r="Y33" s="64">
        <v>307.75642266597282</v>
      </c>
      <c r="Z33" s="64">
        <v>320.11186428527856</v>
      </c>
      <c r="AA33" s="64">
        <v>329.56435117782667</v>
      </c>
      <c r="AB33" s="64">
        <v>332.24698651750884</v>
      </c>
      <c r="AC33" s="64">
        <v>336.57822026793752</v>
      </c>
      <c r="AD33" s="64">
        <v>339.8866044442251</v>
      </c>
      <c r="AE33" s="64">
        <v>347.07868359349567</v>
      </c>
      <c r="AF33" s="64">
        <v>351.91774349077679</v>
      </c>
      <c r="AG33" s="64">
        <v>357.90050635675732</v>
      </c>
      <c r="AH33" s="64">
        <v>361.22039387344239</v>
      </c>
      <c r="AI33" s="64">
        <v>367.31602850027781</v>
      </c>
      <c r="AJ33" s="64">
        <v>374.31800014300092</v>
      </c>
      <c r="AK33" s="64">
        <v>381.49638516300968</v>
      </c>
      <c r="AL33" s="20"/>
      <c r="AM33" s="20"/>
      <c r="AN33" s="20"/>
      <c r="AO33" s="20"/>
    </row>
    <row r="34" spans="1:41" s="19" customFormat="1" ht="17.100000000000001" customHeight="1" x14ac:dyDescent="0.2">
      <c r="A34" s="39"/>
      <c r="B34" s="16"/>
      <c r="C34" s="16"/>
      <c r="D34" s="16"/>
      <c r="E34" s="16"/>
      <c r="F34" s="16"/>
      <c r="G34" s="16"/>
      <c r="H34" s="16"/>
      <c r="I34" s="16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20"/>
      <c r="AM34" s="20"/>
      <c r="AN34" s="20"/>
      <c r="AO34" s="20"/>
    </row>
    <row r="35" spans="1:41" s="51" customFormat="1" ht="17.100000000000001" customHeight="1" x14ac:dyDescent="0.2">
      <c r="A35" s="52" t="s">
        <v>84</v>
      </c>
      <c r="B35" s="55"/>
      <c r="C35" s="55"/>
      <c r="D35" s="55"/>
      <c r="E35" s="55"/>
      <c r="F35" s="55"/>
      <c r="G35" s="55"/>
      <c r="H35" s="55"/>
      <c r="I35" s="55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54"/>
      <c r="AM35" s="54"/>
      <c r="AN35" s="54"/>
      <c r="AO35" s="54"/>
    </row>
    <row r="36" spans="1:41" s="27" customFormat="1" ht="17.100000000000001" customHeight="1" thickBot="1" x14ac:dyDescent="0.25">
      <c r="A36" s="25" t="s">
        <v>30</v>
      </c>
      <c r="B36" s="26">
        <v>1768.5043605191229</v>
      </c>
      <c r="C36" s="26">
        <v>1830.2085737554207</v>
      </c>
      <c r="D36" s="26">
        <v>2001.6607548063973</v>
      </c>
      <c r="E36" s="26">
        <v>2030.25727085976</v>
      </c>
      <c r="F36" s="26">
        <v>1968.5811279197617</v>
      </c>
      <c r="G36" s="26">
        <v>2133.39290233365</v>
      </c>
      <c r="H36" s="26">
        <v>2246.1593055311573</v>
      </c>
      <c r="I36" s="26">
        <v>2296.4106504154297</v>
      </c>
      <c r="J36" s="65">
        <v>2351.4182387944902</v>
      </c>
      <c r="K36" s="65">
        <v>2547.6105100786376</v>
      </c>
      <c r="L36" s="65">
        <v>2490.8337395088283</v>
      </c>
      <c r="M36" s="65">
        <v>2432.2584652393448</v>
      </c>
      <c r="N36" s="65">
        <v>2484.2699639022831</v>
      </c>
      <c r="O36" s="65">
        <v>2665.5958948103412</v>
      </c>
      <c r="P36" s="65">
        <v>2620.3094831674484</v>
      </c>
      <c r="Q36" s="65">
        <v>1648.2713626816815</v>
      </c>
      <c r="R36" s="65">
        <v>2509.1128512616792</v>
      </c>
      <c r="S36" s="65">
        <v>2720.8555795429425</v>
      </c>
      <c r="T36" s="65">
        <v>2631.2278505407767</v>
      </c>
      <c r="U36" s="65">
        <v>2761.3304055752183</v>
      </c>
      <c r="V36" s="65">
        <v>2693.8426137930314</v>
      </c>
      <c r="W36" s="65">
        <v>3201.5370727392024</v>
      </c>
      <c r="X36" s="65">
        <v>3229.5565360847891</v>
      </c>
      <c r="Y36" s="65">
        <v>3195.2159745149102</v>
      </c>
      <c r="Z36" s="65">
        <v>3229.2205058798472</v>
      </c>
      <c r="AA36" s="65">
        <v>3194.3606190551609</v>
      </c>
      <c r="AB36" s="65">
        <v>3573.0439997665326</v>
      </c>
      <c r="AC36" s="65">
        <v>3993.4805661178489</v>
      </c>
      <c r="AD36" s="65">
        <v>3620.9803423481876</v>
      </c>
      <c r="AE36" s="65">
        <v>3667.1626138208439</v>
      </c>
      <c r="AF36" s="65">
        <v>3772.3801353035483</v>
      </c>
      <c r="AG36" s="65">
        <v>3960.6407588892357</v>
      </c>
      <c r="AH36" s="65">
        <v>4088.2306734906556</v>
      </c>
      <c r="AI36" s="65">
        <v>4147.5020468516541</v>
      </c>
      <c r="AJ36" s="65">
        <v>4137.8967069662904</v>
      </c>
      <c r="AK36" s="65">
        <v>4727.3475322903942</v>
      </c>
      <c r="AL36" s="41"/>
      <c r="AM36" s="20"/>
      <c r="AN36" s="41"/>
      <c r="AO36" s="41"/>
    </row>
    <row r="37" spans="1:41" x14ac:dyDescent="0.2">
      <c r="A37" s="14" t="s">
        <v>63</v>
      </c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</row>
  </sheetData>
  <mergeCells count="9">
    <mergeCell ref="B3:E3"/>
    <mergeCell ref="F3:I3"/>
    <mergeCell ref="J3:M3"/>
    <mergeCell ref="N3:P3"/>
    <mergeCell ref="AH3:AK3"/>
    <mergeCell ref="AD3:AG3"/>
    <mergeCell ref="Z3:AC3"/>
    <mergeCell ref="V3:Y3"/>
    <mergeCell ref="R3:U3"/>
  </mergeCells>
  <phoneticPr fontId="17" type="noConversion"/>
  <pageMargins left="0.31496062992125984" right="0.27559055118110237" top="0.51181102362204722" bottom="0" header="0.31496062992125984" footer="0"/>
  <pageSetup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1"/>
  <dimension ref="A1:AK37"/>
  <sheetViews>
    <sheetView view="pageBreakPreview" zoomScale="120" zoomScaleSheetLayoutView="120" workbookViewId="0">
      <pane xSplit="1" ySplit="4" topLeftCell="B8" activePane="bottomRight" state="frozen"/>
      <selection activeCell="BB49" sqref="BB49"/>
      <selection pane="topRight" activeCell="BB49" sqref="BB49"/>
      <selection pane="bottomLeft" activeCell="BB49" sqref="BB49"/>
      <selection pane="bottomRight" activeCell="K10" sqref="K10"/>
    </sheetView>
  </sheetViews>
  <sheetFormatPr defaultColWidth="9.140625" defaultRowHeight="12" x14ac:dyDescent="0.2"/>
  <cols>
    <col min="1" max="1" width="27" style="29" customWidth="1"/>
    <col min="2" max="2" width="7.85546875" style="29" customWidth="1"/>
    <col min="3" max="4" width="7.28515625" style="29" customWidth="1"/>
    <col min="5" max="9" width="6.28515625" style="29" bestFit="1" customWidth="1"/>
    <col min="10" max="11" width="8.5703125" style="17" customWidth="1"/>
    <col min="12" max="12" width="8.5703125" style="66" customWidth="1"/>
    <col min="13" max="27" width="8.5703125" style="17" customWidth="1"/>
    <col min="28" max="16384" width="9.140625" style="29"/>
  </cols>
  <sheetData>
    <row r="1" spans="1:37" ht="16.5" customHeight="1" x14ac:dyDescent="0.2">
      <c r="A1" s="44" t="s">
        <v>124</v>
      </c>
      <c r="C1" s="44"/>
    </row>
    <row r="2" spans="1:37" ht="3.75" customHeight="1" thickBot="1" x14ac:dyDescent="0.25"/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60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ht="13.5" customHeigh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2" t="s">
        <v>57</v>
      </c>
      <c r="K4" s="62" t="s">
        <v>58</v>
      </c>
      <c r="L4" s="62" t="s">
        <v>59</v>
      </c>
      <c r="M4" s="62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20" customFormat="1" ht="17.100000000000001" customHeight="1" x14ac:dyDescent="0.2">
      <c r="A5" s="21" t="s">
        <v>80</v>
      </c>
      <c r="B5" s="45">
        <v>100</v>
      </c>
      <c r="C5" s="45">
        <v>100</v>
      </c>
      <c r="D5" s="45">
        <v>100</v>
      </c>
      <c r="E5" s="45">
        <v>99.999999999999986</v>
      </c>
      <c r="F5" s="45">
        <v>100</v>
      </c>
      <c r="G5" s="45">
        <v>100.00000000000003</v>
      </c>
      <c r="H5" s="45">
        <v>100.00000000000003</v>
      </c>
      <c r="I5" s="45">
        <v>100.00000000000001</v>
      </c>
      <c r="J5" s="78">
        <v>99.999999999999986</v>
      </c>
      <c r="K5" s="78">
        <v>100</v>
      </c>
      <c r="L5" s="78">
        <v>100</v>
      </c>
      <c r="M5" s="78">
        <v>100</v>
      </c>
      <c r="N5" s="78">
        <v>99.999999999999986</v>
      </c>
      <c r="O5" s="78">
        <v>100</v>
      </c>
      <c r="P5" s="78">
        <v>100</v>
      </c>
      <c r="Q5" s="78">
        <v>100</v>
      </c>
      <c r="R5" s="78">
        <v>100.00000000000001</v>
      </c>
      <c r="S5" s="78">
        <v>100</v>
      </c>
      <c r="T5" s="78">
        <v>100.00000000000001</v>
      </c>
      <c r="U5" s="78">
        <v>100</v>
      </c>
      <c r="V5" s="78">
        <v>100.00000000000001</v>
      </c>
      <c r="W5" s="78">
        <v>99.999999999999986</v>
      </c>
      <c r="X5" s="78">
        <v>99.999999999999986</v>
      </c>
      <c r="Y5" s="78">
        <v>99.999999999999986</v>
      </c>
      <c r="Z5" s="78">
        <v>99.999999999999986</v>
      </c>
      <c r="AA5" s="78">
        <v>100.00000000000001</v>
      </c>
      <c r="AB5" s="78">
        <v>100.00000000000001</v>
      </c>
      <c r="AC5" s="78">
        <v>100.00000000000001</v>
      </c>
      <c r="AD5" s="78">
        <v>100</v>
      </c>
      <c r="AE5" s="78">
        <v>99.999999999999986</v>
      </c>
      <c r="AF5" s="78">
        <v>99.999999999999986</v>
      </c>
      <c r="AG5" s="78">
        <v>100</v>
      </c>
      <c r="AH5" s="78">
        <v>99.999999999999972</v>
      </c>
      <c r="AI5" s="78">
        <v>100</v>
      </c>
      <c r="AJ5" s="78">
        <v>99.999999999999986</v>
      </c>
      <c r="AK5" s="78">
        <v>100</v>
      </c>
    </row>
    <row r="6" spans="1:37" s="54" customFormat="1" ht="17.100000000000001" customHeight="1" x14ac:dyDescent="0.2">
      <c r="A6" s="52" t="s">
        <v>81</v>
      </c>
      <c r="B6" s="56">
        <v>28.764945432803785</v>
      </c>
      <c r="C6" s="56">
        <v>23.064638791477972</v>
      </c>
      <c r="D6" s="56">
        <v>20.292582550825259</v>
      </c>
      <c r="E6" s="56">
        <v>21.553061948642117</v>
      </c>
      <c r="F6" s="56">
        <v>28.510165238337606</v>
      </c>
      <c r="G6" s="56">
        <v>20.520505849761658</v>
      </c>
      <c r="H6" s="56">
        <v>20.722639781102917</v>
      </c>
      <c r="I6" s="56">
        <v>22.815891062483889</v>
      </c>
      <c r="J6" s="71">
        <v>26.511636183315765</v>
      </c>
      <c r="K6" s="71">
        <v>21.36345314254778</v>
      </c>
      <c r="L6" s="71">
        <v>20.673451038404885</v>
      </c>
      <c r="M6" s="71">
        <v>23.01372819342474</v>
      </c>
      <c r="N6" s="71">
        <v>27.378237527679399</v>
      </c>
      <c r="O6" s="71">
        <v>22.718804516117029</v>
      </c>
      <c r="P6" s="71">
        <v>20.257658184901281</v>
      </c>
      <c r="Q6" s="71">
        <v>25.095982514043012</v>
      </c>
      <c r="R6" s="71">
        <v>29.052218821823324</v>
      </c>
      <c r="S6" s="71">
        <v>23.675666249310218</v>
      </c>
      <c r="T6" s="71">
        <v>18.998268657892684</v>
      </c>
      <c r="U6" s="71">
        <v>23.135654710290265</v>
      </c>
      <c r="V6" s="71">
        <v>30.134484795155611</v>
      </c>
      <c r="W6" s="71">
        <v>22.99142408107851</v>
      </c>
      <c r="X6" s="71">
        <v>19.389273613390948</v>
      </c>
      <c r="Y6" s="71">
        <v>23.303942776116415</v>
      </c>
      <c r="Z6" s="71">
        <v>29.017104795679018</v>
      </c>
      <c r="AA6" s="71">
        <v>24.096725499714069</v>
      </c>
      <c r="AB6" s="71">
        <v>20.145497623378606</v>
      </c>
      <c r="AC6" s="71">
        <v>22.580995142440049</v>
      </c>
      <c r="AD6" s="71">
        <v>28.438094127793647</v>
      </c>
      <c r="AE6" s="71">
        <v>23.366167618371129</v>
      </c>
      <c r="AF6" s="71">
        <v>21.01056370558501</v>
      </c>
      <c r="AG6" s="71">
        <v>25.150153704919308</v>
      </c>
      <c r="AH6" s="71">
        <v>30.101397905774725</v>
      </c>
      <c r="AI6" s="71">
        <v>25.570707658723016</v>
      </c>
      <c r="AJ6" s="71">
        <v>23.551652052877227</v>
      </c>
      <c r="AK6" s="71">
        <v>25.027223636454657</v>
      </c>
    </row>
    <row r="7" spans="1:37" s="19" customFormat="1" ht="17.100000000000001" customHeight="1" x14ac:dyDescent="0.2">
      <c r="A7" s="37" t="s">
        <v>2</v>
      </c>
      <c r="B7" s="33">
        <v>1.8093143694366713</v>
      </c>
      <c r="C7" s="33">
        <v>2.8282498248912087</v>
      </c>
      <c r="D7" s="33">
        <v>2.8221829679093657</v>
      </c>
      <c r="E7" s="33">
        <v>1.9813066439581843</v>
      </c>
      <c r="F7" s="33">
        <v>2.3923818994599477</v>
      </c>
      <c r="G7" s="33">
        <v>2.5098444160482236</v>
      </c>
      <c r="H7" s="33">
        <v>2.5209033004937309</v>
      </c>
      <c r="I7" s="33">
        <v>1.5934216787866284</v>
      </c>
      <c r="J7" s="67">
        <v>2.0605232128721696</v>
      </c>
      <c r="K7" s="67">
        <v>2.2014489343612254</v>
      </c>
      <c r="L7" s="67">
        <v>2.2245089095332062</v>
      </c>
      <c r="M7" s="67">
        <v>1.4320615269884232</v>
      </c>
      <c r="N7" s="67">
        <v>1.6745215680352143</v>
      </c>
      <c r="O7" s="67">
        <v>2.0949334841898901</v>
      </c>
      <c r="P7" s="67">
        <v>2.6212402986354904</v>
      </c>
      <c r="Q7" s="67">
        <v>1.4737076436455732</v>
      </c>
      <c r="R7" s="67">
        <v>1.6786814936230625</v>
      </c>
      <c r="S7" s="67">
        <v>2.0872486200528941</v>
      </c>
      <c r="T7" s="67">
        <v>2.6854459059443943</v>
      </c>
      <c r="U7" s="67">
        <v>1.8295803770816865</v>
      </c>
      <c r="V7" s="67">
        <v>2.3398075644794312</v>
      </c>
      <c r="W7" s="67">
        <v>3.1794063294114703</v>
      </c>
      <c r="X7" s="67">
        <v>3.4010692706199932</v>
      </c>
      <c r="Y7" s="67">
        <v>2.1095885250217843</v>
      </c>
      <c r="Z7" s="67">
        <v>2.4354118816388262</v>
      </c>
      <c r="AA7" s="67">
        <v>2.6279872714218331</v>
      </c>
      <c r="AB7" s="67">
        <v>3.119046771738633</v>
      </c>
      <c r="AC7" s="67">
        <v>2.0624215616949124</v>
      </c>
      <c r="AD7" s="67">
        <v>2.7662858762753086</v>
      </c>
      <c r="AE7" s="67">
        <v>3.4821268330989983</v>
      </c>
      <c r="AF7" s="67">
        <v>4.8408262505677566</v>
      </c>
      <c r="AG7" s="67">
        <v>3.2433322792814785</v>
      </c>
      <c r="AH7" s="67">
        <v>3.6607058300824371</v>
      </c>
      <c r="AI7" s="67">
        <v>4.8996405345175864</v>
      </c>
      <c r="AJ7" s="67">
        <v>6.3140868843614069</v>
      </c>
      <c r="AK7" s="67">
        <v>5.1990918499757059</v>
      </c>
    </row>
    <row r="8" spans="1:37" s="19" customFormat="1" ht="17.100000000000001" customHeight="1" x14ac:dyDescent="0.2">
      <c r="A8" s="37" t="s">
        <v>3</v>
      </c>
      <c r="B8" s="33">
        <v>19.079111947209604</v>
      </c>
      <c r="C8" s="33">
        <v>11.172307622317932</v>
      </c>
      <c r="D8" s="33">
        <v>8.1445401494495311</v>
      </c>
      <c r="E8" s="33">
        <v>10.748195490211639</v>
      </c>
      <c r="F8" s="33">
        <v>19.066867622830273</v>
      </c>
      <c r="G8" s="33">
        <v>10.733630222565823</v>
      </c>
      <c r="H8" s="33">
        <v>8.5106204616780889</v>
      </c>
      <c r="I8" s="33">
        <v>10.95199689839886</v>
      </c>
      <c r="J8" s="67">
        <v>16.705238076710181</v>
      </c>
      <c r="K8" s="67">
        <v>9.7996870314139102</v>
      </c>
      <c r="L8" s="67">
        <v>8.0079361564430958</v>
      </c>
      <c r="M8" s="67">
        <v>11.186009468581592</v>
      </c>
      <c r="N8" s="67">
        <v>16.637683924700113</v>
      </c>
      <c r="O8" s="67">
        <v>9.7934426176904079</v>
      </c>
      <c r="P8" s="67">
        <v>6.927677509162244</v>
      </c>
      <c r="Q8" s="67">
        <v>12.52964818756962</v>
      </c>
      <c r="R8" s="67">
        <v>18.240347096553457</v>
      </c>
      <c r="S8" s="67">
        <v>10.052432419773226</v>
      </c>
      <c r="T8" s="67">
        <v>5.8131029774267935</v>
      </c>
      <c r="U8" s="67">
        <v>11.114109436765487</v>
      </c>
      <c r="V8" s="67">
        <v>18.40120388903771</v>
      </c>
      <c r="W8" s="67">
        <v>10.005856553118344</v>
      </c>
      <c r="X8" s="67">
        <v>5.5129661904898626</v>
      </c>
      <c r="Y8" s="67">
        <v>11.336395231219859</v>
      </c>
      <c r="Z8" s="67">
        <v>18.732284252209411</v>
      </c>
      <c r="AA8" s="67">
        <v>11.676463133246635</v>
      </c>
      <c r="AB8" s="67">
        <v>5.3084502362251387</v>
      </c>
      <c r="AC8" s="67">
        <v>10.775256761887881</v>
      </c>
      <c r="AD8" s="67">
        <v>17.638663438724457</v>
      </c>
      <c r="AE8" s="67">
        <v>10.541128405978986</v>
      </c>
      <c r="AF8" s="67">
        <v>5.115207332641603</v>
      </c>
      <c r="AG8" s="67">
        <v>11.081183274340033</v>
      </c>
      <c r="AH8" s="67">
        <v>18.163945752125613</v>
      </c>
      <c r="AI8" s="67">
        <v>10.972832011472015</v>
      </c>
      <c r="AJ8" s="67">
        <v>5.0451361110970696</v>
      </c>
      <c r="AK8" s="67">
        <v>9.1285119186600081</v>
      </c>
    </row>
    <row r="9" spans="1:37" s="19" customFormat="1" ht="17.100000000000001" customHeight="1" x14ac:dyDescent="0.2">
      <c r="A9" s="37" t="s">
        <v>4</v>
      </c>
      <c r="B9" s="33">
        <v>2.8505558755910494</v>
      </c>
      <c r="C9" s="33">
        <v>3.0516346532691063</v>
      </c>
      <c r="D9" s="33">
        <v>3.1602318641869873</v>
      </c>
      <c r="E9" s="33">
        <v>3.1403466518035867</v>
      </c>
      <c r="F9" s="33">
        <v>2.9780665333096588</v>
      </c>
      <c r="G9" s="33">
        <v>3.3357819571666871</v>
      </c>
      <c r="H9" s="33">
        <v>3.3618322919344843</v>
      </c>
      <c r="I9" s="33">
        <v>3.2117712096840578</v>
      </c>
      <c r="J9" s="67">
        <v>3.1026730234052713</v>
      </c>
      <c r="K9" s="67">
        <v>3.4124269334972714</v>
      </c>
      <c r="L9" s="67">
        <v>3.5850978633030621</v>
      </c>
      <c r="M9" s="67">
        <v>3.5112574319915204</v>
      </c>
      <c r="N9" s="67">
        <v>3.2476827228917751</v>
      </c>
      <c r="O9" s="67">
        <v>3.5363365226683126</v>
      </c>
      <c r="P9" s="67">
        <v>4.0273242927763908</v>
      </c>
      <c r="Q9" s="67">
        <v>4.3963481393710531</v>
      </c>
      <c r="R9" s="67">
        <v>3.6388561192153155</v>
      </c>
      <c r="S9" s="67">
        <v>3.9135091815308538</v>
      </c>
      <c r="T9" s="67">
        <v>4.1148983934427212</v>
      </c>
      <c r="U9" s="67">
        <v>4.0938827493520424</v>
      </c>
      <c r="V9" s="67">
        <v>3.8377456740215052</v>
      </c>
      <c r="W9" s="67">
        <v>4.066271031379606</v>
      </c>
      <c r="X9" s="67">
        <v>4.0966083349181055</v>
      </c>
      <c r="Y9" s="67">
        <v>3.8784227527728881</v>
      </c>
      <c r="Z9" s="67">
        <v>3.5862848938415515</v>
      </c>
      <c r="AA9" s="67">
        <v>4.0503197727018554</v>
      </c>
      <c r="AB9" s="67">
        <v>4.5772952494975883</v>
      </c>
      <c r="AC9" s="67">
        <v>4.0920508363457033</v>
      </c>
      <c r="AD9" s="67">
        <v>3.7379669739355705</v>
      </c>
      <c r="AE9" s="67">
        <v>4.1887696826871474</v>
      </c>
      <c r="AF9" s="67">
        <v>4.5615906706209621</v>
      </c>
      <c r="AG9" s="67">
        <v>4.2945055184130236</v>
      </c>
      <c r="AH9" s="67">
        <v>3.9579435875656466</v>
      </c>
      <c r="AI9" s="67">
        <v>4.4553026102950453</v>
      </c>
      <c r="AJ9" s="67">
        <v>4.7359332577191413</v>
      </c>
      <c r="AK9" s="67">
        <v>4.5636025923650712</v>
      </c>
    </row>
    <row r="10" spans="1:37" s="19" customFormat="1" ht="17.100000000000001" customHeight="1" x14ac:dyDescent="0.2">
      <c r="A10" s="37" t="s">
        <v>5</v>
      </c>
      <c r="B10" s="33">
        <v>2.000358444434254E-2</v>
      </c>
      <c r="C10" s="33">
        <v>1.3443139797392105E-2</v>
      </c>
      <c r="D10" s="33">
        <v>1.0490017590208549E-2</v>
      </c>
      <c r="E10" s="33">
        <v>1.654255239103981E-2</v>
      </c>
      <c r="F10" s="33">
        <v>1.548437668690403E-2</v>
      </c>
      <c r="G10" s="33">
        <v>1.0468457216108281E-2</v>
      </c>
      <c r="H10" s="33">
        <v>8.1025080676021995E-3</v>
      </c>
      <c r="I10" s="33">
        <v>1.3595543356116683E-2</v>
      </c>
      <c r="J10" s="67">
        <v>1.6605681243407444E-2</v>
      </c>
      <c r="K10" s="67">
        <v>1.2067258116766436E-2</v>
      </c>
      <c r="L10" s="67">
        <v>9.7944759212793275E-3</v>
      </c>
      <c r="M10" s="67">
        <v>1.6598785690649528E-2</v>
      </c>
      <c r="N10" s="67">
        <v>1.7868309932493651E-2</v>
      </c>
      <c r="O10" s="67">
        <v>1.2300091733964255E-2</v>
      </c>
      <c r="P10" s="67">
        <v>9.8465151312413859E-3</v>
      </c>
      <c r="Q10" s="67">
        <v>1.549578056664796E-2</v>
      </c>
      <c r="R10" s="67">
        <v>1.5906000283581294E-2</v>
      </c>
      <c r="S10" s="67">
        <v>1.174093545892621E-2</v>
      </c>
      <c r="T10" s="67">
        <v>1.1245805534001495E-2</v>
      </c>
      <c r="U10" s="67">
        <v>1.5145384919256058E-2</v>
      </c>
      <c r="V10" s="67">
        <v>1.6783112559219823E-2</v>
      </c>
      <c r="W10" s="67">
        <v>1.1782123482260364E-2</v>
      </c>
      <c r="X10" s="67">
        <v>1.024609572647971E-2</v>
      </c>
      <c r="Y10" s="67">
        <v>1.3478830235001517E-2</v>
      </c>
      <c r="Z10" s="67">
        <v>1.4544295461148429E-2</v>
      </c>
      <c r="AA10" s="67">
        <v>1.084478383354863E-2</v>
      </c>
      <c r="AB10" s="67">
        <v>1.0413781041351643E-2</v>
      </c>
      <c r="AC10" s="67">
        <v>1.2597517960000623E-2</v>
      </c>
      <c r="AD10" s="67">
        <v>1.3764411065801712E-2</v>
      </c>
      <c r="AE10" s="67">
        <v>1.0235593119607096E-2</v>
      </c>
      <c r="AF10" s="67">
        <v>9.8402005797648719E-3</v>
      </c>
      <c r="AG10" s="67">
        <v>1.2324963785012674E-2</v>
      </c>
      <c r="AH10" s="67">
        <v>1.3279379143349781E-2</v>
      </c>
      <c r="AI10" s="67">
        <v>9.4524253555939974E-3</v>
      </c>
      <c r="AJ10" s="67">
        <v>8.3190212530401559E-3</v>
      </c>
      <c r="AK10" s="67">
        <v>1.1678297806703626E-2</v>
      </c>
    </row>
    <row r="11" spans="1:37" s="19" customFormat="1" ht="17.100000000000001" customHeight="1" x14ac:dyDescent="0.2">
      <c r="A11" s="37" t="s">
        <v>6</v>
      </c>
      <c r="B11" s="33">
        <v>3.0415290799306804</v>
      </c>
      <c r="C11" s="33">
        <v>3.8799384412933549</v>
      </c>
      <c r="D11" s="33">
        <v>4.0747303167696334</v>
      </c>
      <c r="E11" s="33">
        <v>3.7816004184177667</v>
      </c>
      <c r="F11" s="33">
        <v>2.5871537467871839</v>
      </c>
      <c r="G11" s="33">
        <v>2.2387332649448948</v>
      </c>
      <c r="H11" s="33">
        <v>4.859603647017793</v>
      </c>
      <c r="I11" s="33">
        <v>5.3946523670445012</v>
      </c>
      <c r="J11" s="67">
        <v>2.8633247978115755</v>
      </c>
      <c r="K11" s="67">
        <v>3.7606617868432499</v>
      </c>
      <c r="L11" s="67">
        <v>4.256020573643081</v>
      </c>
      <c r="M11" s="67">
        <v>4.4335938838603584</v>
      </c>
      <c r="N11" s="67">
        <v>3.6351352624656768</v>
      </c>
      <c r="O11" s="67">
        <v>4.705863222259322</v>
      </c>
      <c r="P11" s="67">
        <v>3.9966326749108627</v>
      </c>
      <c r="Q11" s="67">
        <v>4.1472142379591066</v>
      </c>
      <c r="R11" s="67">
        <v>3.227022990731661</v>
      </c>
      <c r="S11" s="67">
        <v>5.2419141467782371</v>
      </c>
      <c r="T11" s="67">
        <v>4.1034198933807744</v>
      </c>
      <c r="U11" s="67">
        <v>3.934358643300278</v>
      </c>
      <c r="V11" s="67">
        <v>3.5286404660824817</v>
      </c>
      <c r="W11" s="67">
        <v>3.7840841052140131</v>
      </c>
      <c r="X11" s="67">
        <v>4.2741216157281947</v>
      </c>
      <c r="Y11" s="67">
        <v>3.9094167276420455</v>
      </c>
      <c r="Z11" s="67">
        <v>3.2525132046779834</v>
      </c>
      <c r="AA11" s="67">
        <v>3.7511183587569232</v>
      </c>
      <c r="AB11" s="67">
        <v>4.1653246421733892</v>
      </c>
      <c r="AC11" s="67">
        <v>3.6395152787790952</v>
      </c>
      <c r="AD11" s="67">
        <v>3.2721641060651181</v>
      </c>
      <c r="AE11" s="67">
        <v>3.5915988794808755</v>
      </c>
      <c r="AF11" s="67">
        <v>3.9116747354858425</v>
      </c>
      <c r="AG11" s="67">
        <v>4.206994382542276</v>
      </c>
      <c r="AH11" s="67">
        <v>3.3605233595134947</v>
      </c>
      <c r="AI11" s="67">
        <v>3.6752855774863251</v>
      </c>
      <c r="AJ11" s="67">
        <v>4.0651856432402651</v>
      </c>
      <c r="AK11" s="67">
        <v>3.7944023656223109</v>
      </c>
    </row>
    <row r="12" spans="1:37" s="19" customFormat="1" ht="17.100000000000001" customHeight="1" x14ac:dyDescent="0.2">
      <c r="A12" s="37" t="s">
        <v>7</v>
      </c>
      <c r="B12" s="33">
        <v>1.96443057619144</v>
      </c>
      <c r="C12" s="33">
        <v>2.1190651099089757</v>
      </c>
      <c r="D12" s="33">
        <v>2.0804072349195319</v>
      </c>
      <c r="E12" s="33">
        <v>1.8850701918599031</v>
      </c>
      <c r="F12" s="33">
        <v>1.470211059263641</v>
      </c>
      <c r="G12" s="33">
        <v>1.6920475318199217</v>
      </c>
      <c r="H12" s="33">
        <v>1.4615775719112192</v>
      </c>
      <c r="I12" s="33">
        <v>1.6504533652137245</v>
      </c>
      <c r="J12" s="67">
        <v>1.7632713912731621</v>
      </c>
      <c r="K12" s="67">
        <v>2.1771611983153574</v>
      </c>
      <c r="L12" s="67">
        <v>2.5900930595611635</v>
      </c>
      <c r="M12" s="67">
        <v>2.4342070963121962</v>
      </c>
      <c r="N12" s="67">
        <v>2.1653457396541271</v>
      </c>
      <c r="O12" s="67">
        <v>2.5759285775751328</v>
      </c>
      <c r="P12" s="67">
        <v>2.6749368942850529</v>
      </c>
      <c r="Q12" s="67">
        <v>2.5335685249310096</v>
      </c>
      <c r="R12" s="67">
        <v>2.2514051214162429</v>
      </c>
      <c r="S12" s="67">
        <v>2.3688209457160805</v>
      </c>
      <c r="T12" s="67">
        <v>2.2701556821639999</v>
      </c>
      <c r="U12" s="67">
        <v>2.1485781188715136</v>
      </c>
      <c r="V12" s="67">
        <v>2.0103040889752597</v>
      </c>
      <c r="W12" s="67">
        <v>1.9440239384728188</v>
      </c>
      <c r="X12" s="67">
        <v>2.094262105908312</v>
      </c>
      <c r="Y12" s="67">
        <v>2.0566407092248351</v>
      </c>
      <c r="Z12" s="67">
        <v>0.99606626785009611</v>
      </c>
      <c r="AA12" s="67">
        <v>1.979992179753274</v>
      </c>
      <c r="AB12" s="67">
        <v>2.9649669427025027</v>
      </c>
      <c r="AC12" s="67">
        <v>1.9991531857724609</v>
      </c>
      <c r="AD12" s="67">
        <v>1.009249321727391</v>
      </c>
      <c r="AE12" s="67">
        <v>1.5523082240055128</v>
      </c>
      <c r="AF12" s="67">
        <v>2.5714245156890816</v>
      </c>
      <c r="AG12" s="67">
        <v>2.311813286557483</v>
      </c>
      <c r="AH12" s="67">
        <v>0.94499999734418394</v>
      </c>
      <c r="AI12" s="67">
        <v>1.5581944995964503</v>
      </c>
      <c r="AJ12" s="67">
        <v>3.3829911352062996</v>
      </c>
      <c r="AK12" s="67">
        <v>2.3299366120248544</v>
      </c>
    </row>
    <row r="13" spans="1:37" s="54" customFormat="1" ht="17.100000000000001" customHeight="1" x14ac:dyDescent="0.2">
      <c r="A13" s="52" t="s">
        <v>82</v>
      </c>
      <c r="B13" s="56">
        <v>23.616825517141685</v>
      </c>
      <c r="C13" s="56">
        <v>26.34011900323263</v>
      </c>
      <c r="D13" s="56">
        <v>27.886271685538702</v>
      </c>
      <c r="E13" s="56">
        <v>26.368822798974925</v>
      </c>
      <c r="F13" s="56">
        <v>23.958451935235132</v>
      </c>
      <c r="G13" s="56">
        <v>27.081619946399314</v>
      </c>
      <c r="H13" s="56">
        <v>27.275694883050114</v>
      </c>
      <c r="I13" s="56">
        <v>26.782813141571332</v>
      </c>
      <c r="J13" s="71">
        <v>25.378395234514294</v>
      </c>
      <c r="K13" s="71">
        <v>27.194769652107656</v>
      </c>
      <c r="L13" s="71">
        <v>27.684149411098815</v>
      </c>
      <c r="M13" s="71">
        <v>26.312285685115722</v>
      </c>
      <c r="N13" s="71">
        <v>24.564980200295196</v>
      </c>
      <c r="O13" s="71">
        <v>26.938375983019512</v>
      </c>
      <c r="P13" s="71">
        <v>28.220386471464977</v>
      </c>
      <c r="Q13" s="71">
        <v>26.441834016205831</v>
      </c>
      <c r="R13" s="71">
        <v>24.846430871558386</v>
      </c>
      <c r="S13" s="71">
        <v>27.425711967577243</v>
      </c>
      <c r="T13" s="71">
        <v>29.105445699514512</v>
      </c>
      <c r="U13" s="71">
        <v>27.435155226896885</v>
      </c>
      <c r="V13" s="71">
        <v>24.219103524880385</v>
      </c>
      <c r="W13" s="71">
        <v>26.860904175977545</v>
      </c>
      <c r="X13" s="71">
        <v>28.663376916613618</v>
      </c>
      <c r="Y13" s="71">
        <v>27.394068281856271</v>
      </c>
      <c r="Z13" s="71">
        <v>24.40134105411019</v>
      </c>
      <c r="AA13" s="71">
        <v>25.519650801432817</v>
      </c>
      <c r="AB13" s="71">
        <v>27.073592775069788</v>
      </c>
      <c r="AC13" s="71">
        <v>26.172138629964586</v>
      </c>
      <c r="AD13" s="71">
        <v>24.696676374596471</v>
      </c>
      <c r="AE13" s="71">
        <v>25.118422032384231</v>
      </c>
      <c r="AF13" s="71">
        <v>25.832777689438942</v>
      </c>
      <c r="AG13" s="71">
        <v>23.921097518466887</v>
      </c>
      <c r="AH13" s="71">
        <v>22.971751671153569</v>
      </c>
      <c r="AI13" s="71">
        <v>24.338623576112635</v>
      </c>
      <c r="AJ13" s="71">
        <v>24.796432728862307</v>
      </c>
      <c r="AK13" s="71">
        <v>25.040593375363862</v>
      </c>
    </row>
    <row r="14" spans="1:37" s="19" customFormat="1" ht="17.100000000000001" customHeight="1" x14ac:dyDescent="0.2">
      <c r="A14" s="37" t="s">
        <v>9</v>
      </c>
      <c r="B14" s="33">
        <v>1.0844240425224954</v>
      </c>
      <c r="C14" s="33">
        <v>1.0986124739265102</v>
      </c>
      <c r="D14" s="33">
        <v>1.4678140610320183</v>
      </c>
      <c r="E14" s="33">
        <v>1.2814328506367771</v>
      </c>
      <c r="F14" s="33">
        <v>1.0665417243304569</v>
      </c>
      <c r="G14" s="33">
        <v>0.9446879065619026</v>
      </c>
      <c r="H14" s="33">
        <v>1.3424088144332551</v>
      </c>
      <c r="I14" s="33">
        <v>1.7241255216242357</v>
      </c>
      <c r="J14" s="67">
        <v>1.864312588645662</v>
      </c>
      <c r="K14" s="67">
        <v>1.3633389620686613</v>
      </c>
      <c r="L14" s="67">
        <v>2.0235495146370024</v>
      </c>
      <c r="M14" s="67">
        <v>1.6095017030093393</v>
      </c>
      <c r="N14" s="67">
        <v>1.4902078934728356</v>
      </c>
      <c r="O14" s="67">
        <v>1.6585827551903103</v>
      </c>
      <c r="P14" s="67">
        <v>1.863510410005679</v>
      </c>
      <c r="Q14" s="67">
        <v>1.4824079984406058</v>
      </c>
      <c r="R14" s="67">
        <v>2.2216734293383071</v>
      </c>
      <c r="S14" s="67">
        <v>1.8886483385617108</v>
      </c>
      <c r="T14" s="67">
        <v>1.8878763468833413</v>
      </c>
      <c r="U14" s="67">
        <v>1.5291929011435339</v>
      </c>
      <c r="V14" s="67">
        <v>0.93076690898410885</v>
      </c>
      <c r="W14" s="67">
        <v>1.1511580666154713</v>
      </c>
      <c r="X14" s="67">
        <v>1.9130039894673596</v>
      </c>
      <c r="Y14" s="67">
        <v>1.7290792735551335</v>
      </c>
      <c r="Z14" s="67">
        <v>1.1677775387504337</v>
      </c>
      <c r="AA14" s="67">
        <v>0.72277301206943878</v>
      </c>
      <c r="AB14" s="67">
        <v>1.0605008327608147</v>
      </c>
      <c r="AC14" s="67">
        <v>2.8084698502426511</v>
      </c>
      <c r="AD14" s="67">
        <v>2.3846902613878136</v>
      </c>
      <c r="AE14" s="67">
        <v>1.2562827244517758</v>
      </c>
      <c r="AF14" s="67">
        <v>0.88946789298590545</v>
      </c>
      <c r="AG14" s="67">
        <v>0.50465835480118804</v>
      </c>
      <c r="AH14" s="67">
        <v>1.305059947512806</v>
      </c>
      <c r="AI14" s="67">
        <v>1.6794315911508211</v>
      </c>
      <c r="AJ14" s="67">
        <v>0.9662879292262998</v>
      </c>
      <c r="AK14" s="67">
        <v>0.67052987303559419</v>
      </c>
    </row>
    <row r="15" spans="1:37" s="19" customFormat="1" ht="17.100000000000001" customHeight="1" x14ac:dyDescent="0.2">
      <c r="A15" s="24" t="s">
        <v>10</v>
      </c>
      <c r="B15" s="33">
        <v>13.899171011268265</v>
      </c>
      <c r="C15" s="33">
        <v>15.680416605856148</v>
      </c>
      <c r="D15" s="33">
        <v>16.944442504898397</v>
      </c>
      <c r="E15" s="33">
        <v>15.630126527202037</v>
      </c>
      <c r="F15" s="33">
        <v>14.588115501219114</v>
      </c>
      <c r="G15" s="33">
        <v>16.572258779511678</v>
      </c>
      <c r="H15" s="33">
        <v>16.462122205236639</v>
      </c>
      <c r="I15" s="33">
        <v>15.614169205543002</v>
      </c>
      <c r="J15" s="67">
        <v>14.644475734562631</v>
      </c>
      <c r="K15" s="67">
        <v>16.096024023197707</v>
      </c>
      <c r="L15" s="67">
        <v>16.044754746611005</v>
      </c>
      <c r="M15" s="67">
        <v>15.143231084286079</v>
      </c>
      <c r="N15" s="67">
        <v>14.852402890493449</v>
      </c>
      <c r="O15" s="67">
        <v>16.409987025332203</v>
      </c>
      <c r="P15" s="67">
        <v>16.66854854944658</v>
      </c>
      <c r="Q15" s="67">
        <v>15.288398556901095</v>
      </c>
      <c r="R15" s="67">
        <v>15.272159253052914</v>
      </c>
      <c r="S15" s="67">
        <v>16.610278056741869</v>
      </c>
      <c r="T15" s="67">
        <v>17.541348781447734</v>
      </c>
      <c r="U15" s="67">
        <v>16.427160516909414</v>
      </c>
      <c r="V15" s="67">
        <v>14.424634836186359</v>
      </c>
      <c r="W15" s="67">
        <v>16.559894846510932</v>
      </c>
      <c r="X15" s="67">
        <v>17.667478112677205</v>
      </c>
      <c r="Y15" s="67">
        <v>16.886612475549867</v>
      </c>
      <c r="Z15" s="67">
        <v>15.176988807278988</v>
      </c>
      <c r="AA15" s="67">
        <v>16.257460002547578</v>
      </c>
      <c r="AB15" s="67">
        <v>16.789574861182935</v>
      </c>
      <c r="AC15" s="67">
        <v>14.569174606223378</v>
      </c>
      <c r="AD15" s="67">
        <v>14.44714376786194</v>
      </c>
      <c r="AE15" s="67">
        <v>15.13221401942654</v>
      </c>
      <c r="AF15" s="67">
        <v>16.023057456458861</v>
      </c>
      <c r="AG15" s="67">
        <v>14.938806457965773</v>
      </c>
      <c r="AH15" s="67">
        <v>14.1112630920216</v>
      </c>
      <c r="AI15" s="67">
        <v>13.929031917780163</v>
      </c>
      <c r="AJ15" s="67">
        <v>14.74028074239134</v>
      </c>
      <c r="AK15" s="67">
        <v>15.102908015802322</v>
      </c>
    </row>
    <row r="16" spans="1:37" s="19" customFormat="1" ht="17.100000000000001" customHeight="1" x14ac:dyDescent="0.2">
      <c r="A16" s="24" t="s">
        <v>11</v>
      </c>
      <c r="B16" s="33">
        <v>1.1194431170282995</v>
      </c>
      <c r="C16" s="33">
        <v>1.2002901933656716</v>
      </c>
      <c r="D16" s="33">
        <v>1.430965143278057</v>
      </c>
      <c r="E16" s="33">
        <v>1.3378084966495012</v>
      </c>
      <c r="F16" s="33">
        <v>1.212678931990905</v>
      </c>
      <c r="G16" s="33">
        <v>1.3331584635001461</v>
      </c>
      <c r="H16" s="33">
        <v>1.3572631007112008</v>
      </c>
      <c r="I16" s="33">
        <v>1.2398994809621391</v>
      </c>
      <c r="J16" s="67">
        <v>1.2578844691317048</v>
      </c>
      <c r="K16" s="67">
        <v>1.3218247966531809</v>
      </c>
      <c r="L16" s="67">
        <v>1.3603532929826176</v>
      </c>
      <c r="M16" s="67">
        <v>1.3398621651575873</v>
      </c>
      <c r="N16" s="67">
        <v>1.2629199602404435</v>
      </c>
      <c r="O16" s="67">
        <v>1.3516828782651109</v>
      </c>
      <c r="P16" s="67">
        <v>1.5231757392228551</v>
      </c>
      <c r="Q16" s="67">
        <v>1.4135002720466949</v>
      </c>
      <c r="R16" s="67">
        <v>1.3384756173764658</v>
      </c>
      <c r="S16" s="67">
        <v>1.4395772848723458</v>
      </c>
      <c r="T16" s="67">
        <v>1.5453266407822965</v>
      </c>
      <c r="U16" s="67">
        <v>1.4432911761019624</v>
      </c>
      <c r="V16" s="67">
        <v>1.3014168832507826</v>
      </c>
      <c r="W16" s="67">
        <v>1.3568956599676958</v>
      </c>
      <c r="X16" s="67">
        <v>1.4042490946809201</v>
      </c>
      <c r="Y16" s="67">
        <v>1.3007490413849014</v>
      </c>
      <c r="Z16" s="67">
        <v>1.1989045086696197</v>
      </c>
      <c r="AA16" s="67">
        <v>1.2012416048295214</v>
      </c>
      <c r="AB16" s="67">
        <v>1.2782887244809498</v>
      </c>
      <c r="AC16" s="67">
        <v>1.1146232975241386</v>
      </c>
      <c r="AD16" s="67">
        <v>1.0321888275803996</v>
      </c>
      <c r="AE16" s="67">
        <v>1.1000261758939656</v>
      </c>
      <c r="AF16" s="67">
        <v>1.1525108788043041</v>
      </c>
      <c r="AG16" s="67">
        <v>1.0496483968103434</v>
      </c>
      <c r="AH16" s="67">
        <v>0.93531223349341608</v>
      </c>
      <c r="AI16" s="67">
        <v>1.0277724297050728</v>
      </c>
      <c r="AJ16" s="67">
        <v>1.0582997696129239</v>
      </c>
      <c r="AK16" s="67">
        <v>1.1757575575845507</v>
      </c>
    </row>
    <row r="17" spans="1:37" s="19" customFormat="1" ht="17.100000000000001" customHeight="1" x14ac:dyDescent="0.2">
      <c r="A17" s="24" t="s">
        <v>12</v>
      </c>
      <c r="B17" s="33">
        <v>2.2254925128962064</v>
      </c>
      <c r="C17" s="33">
        <v>2.3686271853135183</v>
      </c>
      <c r="D17" s="33">
        <v>2.4316459749183079</v>
      </c>
      <c r="E17" s="33">
        <v>2.4797289644221223</v>
      </c>
      <c r="F17" s="33">
        <v>2.2276540660513779</v>
      </c>
      <c r="G17" s="33">
        <v>2.5219039239030603</v>
      </c>
      <c r="H17" s="33">
        <v>2.4482089376423692</v>
      </c>
      <c r="I17" s="33">
        <v>2.3982258533910565</v>
      </c>
      <c r="J17" s="67">
        <v>2.206002071140408</v>
      </c>
      <c r="K17" s="67">
        <v>2.3342467396363387</v>
      </c>
      <c r="L17" s="67">
        <v>2.2971490794312897</v>
      </c>
      <c r="M17" s="67">
        <v>2.2060547723235779</v>
      </c>
      <c r="N17" s="67">
        <v>1.9994635502539833</v>
      </c>
      <c r="O17" s="67">
        <v>2.1462287093407322</v>
      </c>
      <c r="P17" s="67">
        <v>2.3335639764778535</v>
      </c>
      <c r="Q17" s="67">
        <v>2.5056121287869271</v>
      </c>
      <c r="R17" s="67">
        <v>2.0646039531931573</v>
      </c>
      <c r="S17" s="67">
        <v>2.191511529314206</v>
      </c>
      <c r="T17" s="67">
        <v>2.3278310124792685</v>
      </c>
      <c r="U17" s="67">
        <v>2.2150813314872275</v>
      </c>
      <c r="V17" s="67">
        <v>2.0685488287096003</v>
      </c>
      <c r="W17" s="67">
        <v>2.1741624067704448</v>
      </c>
      <c r="X17" s="67">
        <v>2.2369205352414503</v>
      </c>
      <c r="Y17" s="67">
        <v>2.0964207463131261</v>
      </c>
      <c r="Z17" s="67">
        <v>1.962256110765227</v>
      </c>
      <c r="AA17" s="67">
        <v>2.1769290643276147</v>
      </c>
      <c r="AB17" s="67">
        <v>2.3414860983086565</v>
      </c>
      <c r="AC17" s="67">
        <v>2.0386446767098736</v>
      </c>
      <c r="AD17" s="67">
        <v>1.9536254315963786</v>
      </c>
      <c r="AE17" s="67">
        <v>2.1459333532517633</v>
      </c>
      <c r="AF17" s="67">
        <v>2.2590029196362456</v>
      </c>
      <c r="AG17" s="67">
        <v>2.1165579022026226</v>
      </c>
      <c r="AH17" s="67">
        <v>1.9244280127376958</v>
      </c>
      <c r="AI17" s="67">
        <v>2.2036746045596867</v>
      </c>
      <c r="AJ17" s="67">
        <v>2.2639718534315576</v>
      </c>
      <c r="AK17" s="67">
        <v>2.1337856287856383</v>
      </c>
    </row>
    <row r="18" spans="1:37" s="19" customFormat="1" ht="17.100000000000001" customHeight="1" x14ac:dyDescent="0.2">
      <c r="A18" s="37" t="s">
        <v>13</v>
      </c>
      <c r="B18" s="33">
        <v>5.2882948334264173</v>
      </c>
      <c r="C18" s="33">
        <v>5.9921725447707832</v>
      </c>
      <c r="D18" s="33">
        <v>5.6114040014119206</v>
      </c>
      <c r="E18" s="33">
        <v>5.6397259600644869</v>
      </c>
      <c r="F18" s="33">
        <v>4.8634617116432803</v>
      </c>
      <c r="G18" s="33">
        <v>5.7096108729225259</v>
      </c>
      <c r="H18" s="33">
        <v>5.6656918250266486</v>
      </c>
      <c r="I18" s="33">
        <v>5.8063930800508956</v>
      </c>
      <c r="J18" s="67">
        <v>5.4057203710338904</v>
      </c>
      <c r="K18" s="67">
        <v>6.0793351305517698</v>
      </c>
      <c r="L18" s="67">
        <v>5.9583427774368998</v>
      </c>
      <c r="M18" s="67">
        <v>6.0136359603391369</v>
      </c>
      <c r="N18" s="67">
        <v>4.9599859058344844</v>
      </c>
      <c r="O18" s="67">
        <v>5.3718946148911559</v>
      </c>
      <c r="P18" s="67">
        <v>5.8315877963120126</v>
      </c>
      <c r="Q18" s="67">
        <v>5.7519150600305124</v>
      </c>
      <c r="R18" s="67">
        <v>3.9495186185975397</v>
      </c>
      <c r="S18" s="67">
        <v>5.2956967580871126</v>
      </c>
      <c r="T18" s="67">
        <v>5.8030629179218689</v>
      </c>
      <c r="U18" s="67">
        <v>5.820429301254749</v>
      </c>
      <c r="V18" s="67">
        <v>5.4937360677495333</v>
      </c>
      <c r="W18" s="67">
        <v>5.6187931961129998</v>
      </c>
      <c r="X18" s="67">
        <v>5.4417251845466845</v>
      </c>
      <c r="Y18" s="67">
        <v>5.3812067450532446</v>
      </c>
      <c r="Z18" s="67">
        <v>4.8954140886459196</v>
      </c>
      <c r="AA18" s="67">
        <v>5.161247117658661</v>
      </c>
      <c r="AB18" s="67">
        <v>5.6037422583364291</v>
      </c>
      <c r="AC18" s="67">
        <v>5.6412261992645432</v>
      </c>
      <c r="AD18" s="67">
        <v>4.8790280861699378</v>
      </c>
      <c r="AE18" s="67">
        <v>5.483965759360184</v>
      </c>
      <c r="AF18" s="67">
        <v>5.5087385415536243</v>
      </c>
      <c r="AG18" s="67">
        <v>5.3114264066869579</v>
      </c>
      <c r="AH18" s="67">
        <v>4.6956883853880544</v>
      </c>
      <c r="AI18" s="67">
        <v>5.4987130329168892</v>
      </c>
      <c r="AJ18" s="67">
        <v>5.7675924342001883</v>
      </c>
      <c r="AK18" s="67">
        <v>5.9576123001557573</v>
      </c>
    </row>
    <row r="19" spans="1:37" s="54" customFormat="1" ht="17.100000000000001" customHeight="1" x14ac:dyDescent="0.2">
      <c r="A19" s="52" t="s">
        <v>83</v>
      </c>
      <c r="B19" s="56">
        <v>41.252491298139198</v>
      </c>
      <c r="C19" s="56">
        <v>43.70342403522357</v>
      </c>
      <c r="D19" s="56">
        <v>44.331842073572155</v>
      </c>
      <c r="E19" s="56">
        <v>44.682790338770502</v>
      </c>
      <c r="F19" s="56">
        <v>41.275905489211844</v>
      </c>
      <c r="G19" s="56">
        <v>44.892849246702525</v>
      </c>
      <c r="H19" s="56">
        <v>44.370059216536852</v>
      </c>
      <c r="I19" s="56">
        <v>43.030737933453281</v>
      </c>
      <c r="J19" s="71">
        <v>41.228466075872575</v>
      </c>
      <c r="K19" s="71">
        <v>43.524904473501927</v>
      </c>
      <c r="L19" s="71">
        <v>43.914386435003728</v>
      </c>
      <c r="M19" s="71">
        <v>43.415443649878419</v>
      </c>
      <c r="N19" s="71">
        <v>41.510235564732284</v>
      </c>
      <c r="O19" s="71">
        <v>43.02000314484858</v>
      </c>
      <c r="P19" s="71">
        <v>43.748117604771672</v>
      </c>
      <c r="Q19" s="71">
        <v>43.251616664744702</v>
      </c>
      <c r="R19" s="71">
        <v>39.654019780229767</v>
      </c>
      <c r="S19" s="71">
        <v>41.524631329828473</v>
      </c>
      <c r="T19" s="71">
        <v>44.411730625706511</v>
      </c>
      <c r="U19" s="71">
        <v>42.034035211051062</v>
      </c>
      <c r="V19" s="71">
        <v>39.106500339642693</v>
      </c>
      <c r="W19" s="71">
        <v>42.116150252147008</v>
      </c>
      <c r="X19" s="71">
        <v>43.722183270865919</v>
      </c>
      <c r="Y19" s="71">
        <v>41.771901453407359</v>
      </c>
      <c r="Z19" s="71">
        <v>39.90574887301868</v>
      </c>
      <c r="AA19" s="71">
        <v>43.179773787610273</v>
      </c>
      <c r="AB19" s="71">
        <v>44.28786480565627</v>
      </c>
      <c r="AC19" s="71">
        <v>42.965028807487343</v>
      </c>
      <c r="AD19" s="71">
        <v>40.162772951205973</v>
      </c>
      <c r="AE19" s="71">
        <v>44.129512203850773</v>
      </c>
      <c r="AF19" s="71">
        <v>45.24029541524672</v>
      </c>
      <c r="AG19" s="71">
        <v>43.367284142658491</v>
      </c>
      <c r="AH19" s="71">
        <v>40.070068107239862</v>
      </c>
      <c r="AI19" s="71">
        <v>42.540926953627761</v>
      </c>
      <c r="AJ19" s="71">
        <v>44.069104800450745</v>
      </c>
      <c r="AK19" s="71">
        <v>41.885129528091511</v>
      </c>
    </row>
    <row r="20" spans="1:37" s="19" customFormat="1" ht="17.100000000000001" customHeight="1" x14ac:dyDescent="0.2">
      <c r="A20" s="38" t="s">
        <v>64</v>
      </c>
      <c r="B20" s="33">
        <v>8.3766728589709754</v>
      </c>
      <c r="C20" s="33">
        <v>8.9897564695376104</v>
      </c>
      <c r="D20" s="33">
        <v>9.3858553926779322</v>
      </c>
      <c r="E20" s="33">
        <v>9.5031926656006078</v>
      </c>
      <c r="F20" s="33">
        <v>8.8028963924292292</v>
      </c>
      <c r="G20" s="33">
        <v>8.6469019448359781</v>
      </c>
      <c r="H20" s="33">
        <v>9.4403473842187235</v>
      </c>
      <c r="I20" s="33">
        <v>9.3663557245632116</v>
      </c>
      <c r="J20" s="67">
        <v>8.4685916562370593</v>
      </c>
      <c r="K20" s="67">
        <v>8.9675964952714757</v>
      </c>
      <c r="L20" s="67">
        <v>8.8317093878061659</v>
      </c>
      <c r="M20" s="67">
        <v>8.3329879672166882</v>
      </c>
      <c r="N20" s="67">
        <v>8.1470204727369921</v>
      </c>
      <c r="O20" s="67">
        <v>8.5296361780344068</v>
      </c>
      <c r="P20" s="67">
        <v>8.5340492716500975</v>
      </c>
      <c r="Q20" s="67">
        <v>8.4882536450344475</v>
      </c>
      <c r="R20" s="67">
        <v>7.8366603473593894</v>
      </c>
      <c r="S20" s="67">
        <v>7.9813330084193179</v>
      </c>
      <c r="T20" s="67">
        <v>8.1304652427567348</v>
      </c>
      <c r="U20" s="67">
        <v>7.7293915558827013</v>
      </c>
      <c r="V20" s="67">
        <v>7.3246745793419112</v>
      </c>
      <c r="W20" s="67">
        <v>7.9324379268026757</v>
      </c>
      <c r="X20" s="67">
        <v>9.0206169397097948</v>
      </c>
      <c r="Y20" s="67">
        <v>9.2501706523816036</v>
      </c>
      <c r="Z20" s="67">
        <v>8.6312378389024946</v>
      </c>
      <c r="AA20" s="67">
        <v>8.6442001793371332</v>
      </c>
      <c r="AB20" s="67">
        <v>9.4508317410850662</v>
      </c>
      <c r="AC20" s="67">
        <v>9.8444146546659308</v>
      </c>
      <c r="AD20" s="67">
        <v>10.203448114779571</v>
      </c>
      <c r="AE20" s="67">
        <v>9.2964746313673423</v>
      </c>
      <c r="AF20" s="67">
        <v>9.4052156784178322</v>
      </c>
      <c r="AG20" s="67">
        <v>8.8192085960773987</v>
      </c>
      <c r="AH20" s="67">
        <v>10.23383393200754</v>
      </c>
      <c r="AI20" s="67">
        <v>9.5773695040918714</v>
      </c>
      <c r="AJ20" s="67">
        <v>9.4375574081701998</v>
      </c>
      <c r="AK20" s="67">
        <v>9.0706750774346201</v>
      </c>
    </row>
    <row r="21" spans="1:37" s="19" customFormat="1" ht="17.100000000000001" customHeight="1" x14ac:dyDescent="0.2">
      <c r="A21" s="38" t="s">
        <v>65</v>
      </c>
      <c r="B21" s="33">
        <v>3.1352110993462392</v>
      </c>
      <c r="C21" s="33">
        <v>3.3722103463170798</v>
      </c>
      <c r="D21" s="33">
        <v>3.4162002291680489</v>
      </c>
      <c r="E21" s="33">
        <v>3.427936884588751</v>
      </c>
      <c r="F21" s="33">
        <v>3.2457114055611731</v>
      </c>
      <c r="G21" s="33">
        <v>3.5306727704438643</v>
      </c>
      <c r="H21" s="33">
        <v>3.5201914305223041</v>
      </c>
      <c r="I21" s="33">
        <v>3.3707077790302011</v>
      </c>
      <c r="J21" s="67">
        <v>3.2787632515870122</v>
      </c>
      <c r="K21" s="67">
        <v>3.4037955476890036</v>
      </c>
      <c r="L21" s="67">
        <v>3.4739455113826136</v>
      </c>
      <c r="M21" s="67">
        <v>3.5275948470284013</v>
      </c>
      <c r="N21" s="67">
        <v>3.4932864942331401</v>
      </c>
      <c r="O21" s="67">
        <v>3.4452767383438077</v>
      </c>
      <c r="P21" s="67">
        <v>3.4382766445726278</v>
      </c>
      <c r="Q21" s="67">
        <v>3.3301067741986392</v>
      </c>
      <c r="R21" s="67">
        <v>3.4485601271767905</v>
      </c>
      <c r="S21" s="67">
        <v>3.2788403827938213</v>
      </c>
      <c r="T21" s="67">
        <v>3.1620185489240162</v>
      </c>
      <c r="U21" s="67">
        <v>3.0554765935819228</v>
      </c>
      <c r="V21" s="67">
        <v>2.8941316161456911</v>
      </c>
      <c r="W21" s="67">
        <v>3.3729761673885248</v>
      </c>
      <c r="X21" s="67">
        <v>3.3605591698949921</v>
      </c>
      <c r="Y21" s="67">
        <v>3.1275901362458796</v>
      </c>
      <c r="Z21" s="67">
        <v>2.9139379124137132</v>
      </c>
      <c r="AA21" s="67">
        <v>3.7742771046118726</v>
      </c>
      <c r="AB21" s="67">
        <v>4.1017987295001292</v>
      </c>
      <c r="AC21" s="67">
        <v>3.4651412128822634</v>
      </c>
      <c r="AD21" s="67">
        <v>3.0752202339577281</v>
      </c>
      <c r="AE21" s="67">
        <v>3.7966654512478706</v>
      </c>
      <c r="AF21" s="67">
        <v>4.2132009296626096</v>
      </c>
      <c r="AG21" s="67">
        <v>3.8510339579316266</v>
      </c>
      <c r="AH21" s="67">
        <v>3.3547401239565295</v>
      </c>
      <c r="AI21" s="67">
        <v>3.9202384583660645</v>
      </c>
      <c r="AJ21" s="67">
        <v>4.2241670300538425</v>
      </c>
      <c r="AK21" s="67">
        <v>3.7489140889776578</v>
      </c>
    </row>
    <row r="22" spans="1:37" s="19" customFormat="1" ht="17.100000000000001" customHeight="1" x14ac:dyDescent="0.2">
      <c r="A22" s="38" t="s">
        <v>66</v>
      </c>
      <c r="B22" s="33">
        <v>2.7573786424856963</v>
      </c>
      <c r="C22" s="33">
        <v>2.8824637307616712</v>
      </c>
      <c r="D22" s="33">
        <v>3.026973303988354</v>
      </c>
      <c r="E22" s="33">
        <v>3.1726316040451468</v>
      </c>
      <c r="F22" s="33">
        <v>3.128721030505746</v>
      </c>
      <c r="G22" s="33">
        <v>3.1513490084496421</v>
      </c>
      <c r="H22" s="33">
        <v>3.005446893365201</v>
      </c>
      <c r="I22" s="33">
        <v>2.902535904119258</v>
      </c>
      <c r="J22" s="67">
        <v>2.9320173511301451</v>
      </c>
      <c r="K22" s="67">
        <v>2.8480980012295101</v>
      </c>
      <c r="L22" s="67">
        <v>2.845176920245684</v>
      </c>
      <c r="M22" s="67">
        <v>2.9595365341400717</v>
      </c>
      <c r="N22" s="67">
        <v>2.9494176718560228</v>
      </c>
      <c r="O22" s="67">
        <v>2.9311910698851245</v>
      </c>
      <c r="P22" s="67">
        <v>2.7806791112587184</v>
      </c>
      <c r="Q22" s="67">
        <v>1.6481521094428981</v>
      </c>
      <c r="R22" s="67">
        <v>2.1006351796811904</v>
      </c>
      <c r="S22" s="67">
        <v>2.2467092670596696</v>
      </c>
      <c r="T22" s="67">
        <v>2.6523462782026623</v>
      </c>
      <c r="U22" s="67">
        <v>2.5972932779804299</v>
      </c>
      <c r="V22" s="67">
        <v>2.054914292661465</v>
      </c>
      <c r="W22" s="67">
        <v>2.5264713253652245</v>
      </c>
      <c r="X22" s="67">
        <v>1.9968586272527784</v>
      </c>
      <c r="Y22" s="67">
        <v>2.2542120846965439</v>
      </c>
      <c r="Z22" s="67">
        <v>1.7994487040474887</v>
      </c>
      <c r="AA22" s="67">
        <v>2.2389190954999321</v>
      </c>
      <c r="AB22" s="67">
        <v>2.0927307107327047</v>
      </c>
      <c r="AC22" s="67">
        <v>2.6631095630749857</v>
      </c>
      <c r="AD22" s="67">
        <v>1.9975969967838889</v>
      </c>
      <c r="AE22" s="67">
        <v>1.9962925754740717</v>
      </c>
      <c r="AF22" s="67">
        <v>2.2086725521419455</v>
      </c>
      <c r="AG22" s="67">
        <v>3.1140340424729906</v>
      </c>
      <c r="AH22" s="67">
        <v>2.1893752296918816</v>
      </c>
      <c r="AI22" s="67">
        <v>2.2993823419325583</v>
      </c>
      <c r="AJ22" s="67">
        <v>2.3778448200178279</v>
      </c>
      <c r="AK22" s="67">
        <v>2.4040211150961261</v>
      </c>
    </row>
    <row r="23" spans="1:37" s="19" customFormat="1" ht="17.100000000000001" customHeight="1" x14ac:dyDescent="0.2">
      <c r="A23" s="38" t="s">
        <v>67</v>
      </c>
      <c r="B23" s="33">
        <v>2.0223922461003769</v>
      </c>
      <c r="C23" s="33">
        <v>2.1167335197679131</v>
      </c>
      <c r="D23" s="33">
        <v>1.9780437830518656</v>
      </c>
      <c r="E23" s="33">
        <v>1.7382609055343639</v>
      </c>
      <c r="F23" s="33">
        <v>1.4658984540876527</v>
      </c>
      <c r="G23" s="33">
        <v>1.6877231448059971</v>
      </c>
      <c r="H23" s="33">
        <v>1.6862352503802474</v>
      </c>
      <c r="I23" s="33">
        <v>1.6936565640393773</v>
      </c>
      <c r="J23" s="67">
        <v>1.6581643951937637</v>
      </c>
      <c r="K23" s="67">
        <v>1.8825182356444956</v>
      </c>
      <c r="L23" s="67">
        <v>1.8780829513303576</v>
      </c>
      <c r="M23" s="67">
        <v>1.8528092064351385</v>
      </c>
      <c r="N23" s="67">
        <v>1.785297972225431</v>
      </c>
      <c r="O23" s="67">
        <v>1.9141286712041663</v>
      </c>
      <c r="P23" s="67">
        <v>1.8136386804345448</v>
      </c>
      <c r="Q23" s="67">
        <v>1.8008480807113698</v>
      </c>
      <c r="R23" s="67">
        <v>1.5824568483707984</v>
      </c>
      <c r="S23" s="67">
        <v>1.7743756006967986</v>
      </c>
      <c r="T23" s="67">
        <v>1.9667979646298805</v>
      </c>
      <c r="U23" s="67">
        <v>1.9179414717967607</v>
      </c>
      <c r="V23" s="67">
        <v>1.6511562434473874</v>
      </c>
      <c r="W23" s="67">
        <v>1.7567213640603294</v>
      </c>
      <c r="X23" s="67">
        <v>1.766658584471932</v>
      </c>
      <c r="Y23" s="67">
        <v>1.5810682154632456</v>
      </c>
      <c r="Z23" s="67">
        <v>1.2992977275554369</v>
      </c>
      <c r="AA23" s="67">
        <v>1.4425972897618109</v>
      </c>
      <c r="AB23" s="67">
        <v>1.6759949485109944</v>
      </c>
      <c r="AC23" s="67">
        <v>1.7646092193159628</v>
      </c>
      <c r="AD23" s="67">
        <v>2.0520059948308784</v>
      </c>
      <c r="AE23" s="67">
        <v>2.3985519407420877</v>
      </c>
      <c r="AF23" s="67">
        <v>2.3861165848905261</v>
      </c>
      <c r="AG23" s="67">
        <v>1.8784643820330689</v>
      </c>
      <c r="AH23" s="67">
        <v>2.0562346086234631</v>
      </c>
      <c r="AI23" s="67">
        <v>1.9843796070565429</v>
      </c>
      <c r="AJ23" s="67">
        <v>2.1569671139512687</v>
      </c>
      <c r="AK23" s="67">
        <v>1.6987819212546809</v>
      </c>
    </row>
    <row r="24" spans="1:37" s="19" customFormat="1" ht="17.100000000000001" customHeight="1" x14ac:dyDescent="0.2">
      <c r="A24" s="38" t="s">
        <v>68</v>
      </c>
      <c r="B24" s="33">
        <v>2.5319147165450433</v>
      </c>
      <c r="C24" s="33">
        <v>2.5012579690276238</v>
      </c>
      <c r="D24" s="33">
        <v>2.8019868428109347</v>
      </c>
      <c r="E24" s="33">
        <v>2.7498375560706472</v>
      </c>
      <c r="F24" s="33">
        <v>2.4641494619671889</v>
      </c>
      <c r="G24" s="33">
        <v>2.7332025777700024</v>
      </c>
      <c r="H24" s="33">
        <v>2.5206033268644807</v>
      </c>
      <c r="I24" s="33">
        <v>2.4771588565469984</v>
      </c>
      <c r="J24" s="67">
        <v>2.2856867085173569</v>
      </c>
      <c r="K24" s="67">
        <v>2.5055012348556112</v>
      </c>
      <c r="L24" s="67">
        <v>2.7508543644555652</v>
      </c>
      <c r="M24" s="67">
        <v>2.9325346478921568</v>
      </c>
      <c r="N24" s="67">
        <v>2.8782302311181467</v>
      </c>
      <c r="O24" s="67">
        <v>2.9269741232897406</v>
      </c>
      <c r="P24" s="67">
        <v>2.8639272909746416</v>
      </c>
      <c r="Q24" s="67">
        <v>2.1915424102362966</v>
      </c>
      <c r="R24" s="67">
        <v>2.8911721042488026</v>
      </c>
      <c r="S24" s="67">
        <v>2.6162675361704379</v>
      </c>
      <c r="T24" s="67">
        <v>2.997591471114287</v>
      </c>
      <c r="U24" s="67">
        <v>2.5673892890202064</v>
      </c>
      <c r="V24" s="67">
        <v>2.7867380845274554</v>
      </c>
      <c r="W24" s="67">
        <v>2.7337295201405016</v>
      </c>
      <c r="X24" s="67">
        <v>3.1664577604874267</v>
      </c>
      <c r="Y24" s="67">
        <v>2.7723856187907465</v>
      </c>
      <c r="Z24" s="67">
        <v>2.7928733002017059</v>
      </c>
      <c r="AA24" s="67">
        <v>3.3967705417042526</v>
      </c>
      <c r="AB24" s="67">
        <v>2.1850896835066251</v>
      </c>
      <c r="AC24" s="67">
        <v>2.797933055028814</v>
      </c>
      <c r="AD24" s="67">
        <v>2.6080498820800599</v>
      </c>
      <c r="AE24" s="67">
        <v>2.9064990511756696</v>
      </c>
      <c r="AF24" s="67">
        <v>2.8235768512093862</v>
      </c>
      <c r="AG24" s="67">
        <v>2.598603106736721</v>
      </c>
      <c r="AH24" s="67">
        <v>2.6510865013148708</v>
      </c>
      <c r="AI24" s="67">
        <v>2.7212480244500612</v>
      </c>
      <c r="AJ24" s="67">
        <v>2.6847677874677127</v>
      </c>
      <c r="AK24" s="67">
        <v>2.4948124511798198</v>
      </c>
    </row>
    <row r="25" spans="1:37" s="19" customFormat="1" ht="17.100000000000001" customHeight="1" x14ac:dyDescent="0.2">
      <c r="A25" s="38" t="s">
        <v>20</v>
      </c>
      <c r="B25" s="33">
        <v>5.6636184150312543</v>
      </c>
      <c r="C25" s="33">
        <v>6.02521045056025</v>
      </c>
      <c r="D25" s="33">
        <v>6.1440570261189738</v>
      </c>
      <c r="E25" s="33">
        <v>6.1907594344580028</v>
      </c>
      <c r="F25" s="33">
        <v>5.6252251718276192</v>
      </c>
      <c r="G25" s="33">
        <v>6.4909193518950303</v>
      </c>
      <c r="H25" s="33">
        <v>6.3864477519021694</v>
      </c>
      <c r="I25" s="33">
        <v>6.1903443741766662</v>
      </c>
      <c r="J25" s="67">
        <v>5.9595349058240901</v>
      </c>
      <c r="K25" s="67">
        <v>6.4170262583361239</v>
      </c>
      <c r="L25" s="67">
        <v>6.5266659133222351</v>
      </c>
      <c r="M25" s="67">
        <v>6.2298834120639475</v>
      </c>
      <c r="N25" s="67">
        <v>5.7566789755631991</v>
      </c>
      <c r="O25" s="67">
        <v>5.9261825327819126</v>
      </c>
      <c r="P25" s="67">
        <v>6.7560101648241249</v>
      </c>
      <c r="Q25" s="67">
        <v>7.2326293142131712</v>
      </c>
      <c r="R25" s="67">
        <v>5.8631574091630201</v>
      </c>
      <c r="S25" s="67">
        <v>6.2061258252114735</v>
      </c>
      <c r="T25" s="67">
        <v>6.5924817533433</v>
      </c>
      <c r="U25" s="67">
        <v>6.3847582866890029</v>
      </c>
      <c r="V25" s="67">
        <v>5.9527271238594652</v>
      </c>
      <c r="W25" s="67">
        <v>6.3527763312971972</v>
      </c>
      <c r="X25" s="67">
        <v>6.5665170181166745</v>
      </c>
      <c r="Y25" s="67">
        <v>6.2489484948139733</v>
      </c>
      <c r="Z25" s="67">
        <v>5.6292056949058882</v>
      </c>
      <c r="AA25" s="67">
        <v>6.2637145991386438</v>
      </c>
      <c r="AB25" s="67">
        <v>6.6707239262807754</v>
      </c>
      <c r="AC25" s="67">
        <v>6.0167712242434455</v>
      </c>
      <c r="AD25" s="67">
        <v>5.4636402971435452</v>
      </c>
      <c r="AE25" s="67">
        <v>6.1052622409217143</v>
      </c>
      <c r="AF25" s="67">
        <v>6.4454069277103416</v>
      </c>
      <c r="AG25" s="67">
        <v>5.9281677260143946</v>
      </c>
      <c r="AH25" s="67">
        <v>5.2286471955050171</v>
      </c>
      <c r="AI25" s="67">
        <v>5.8016049728182155</v>
      </c>
      <c r="AJ25" s="67">
        <v>6.0892397101291662</v>
      </c>
      <c r="AK25" s="67">
        <v>5.690478827951714</v>
      </c>
    </row>
    <row r="26" spans="1:37" s="19" customFormat="1" ht="17.100000000000001" customHeight="1" x14ac:dyDescent="0.2">
      <c r="A26" s="38" t="s">
        <v>70</v>
      </c>
      <c r="B26" s="33">
        <v>2.4206092845610243</v>
      </c>
      <c r="C26" s="33">
        <v>2.3410311759816036</v>
      </c>
      <c r="D26" s="33">
        <v>1.8521037520930781</v>
      </c>
      <c r="E26" s="33">
        <v>1.9713149879258554</v>
      </c>
      <c r="F26" s="33">
        <v>2.1695381144027648</v>
      </c>
      <c r="G26" s="33">
        <v>2.3702826643590873</v>
      </c>
      <c r="H26" s="33">
        <v>1.9934451166728866</v>
      </c>
      <c r="I26" s="33">
        <v>2.0945259077884462</v>
      </c>
      <c r="J26" s="67">
        <v>2.038670981862122</v>
      </c>
      <c r="K26" s="67">
        <v>1.9792532962468974</v>
      </c>
      <c r="L26" s="67">
        <v>1.9865777638834514</v>
      </c>
      <c r="M26" s="67">
        <v>2.3082681170413415</v>
      </c>
      <c r="N26" s="67">
        <v>2.4418050168298264</v>
      </c>
      <c r="O26" s="67">
        <v>2.299915473706077</v>
      </c>
      <c r="P26" s="67">
        <v>1.4600814982325248</v>
      </c>
      <c r="Q26" s="67">
        <v>2.0409124005788311</v>
      </c>
      <c r="R26" s="67">
        <v>1.6805546080638742</v>
      </c>
      <c r="S26" s="67">
        <v>2.1004904486193419</v>
      </c>
      <c r="T26" s="67">
        <v>2.2039589107346025</v>
      </c>
      <c r="U26" s="67">
        <v>2.0347978631936261</v>
      </c>
      <c r="V26" s="67">
        <v>2.0322828624933695</v>
      </c>
      <c r="W26" s="67">
        <v>2.0919343698057058</v>
      </c>
      <c r="X26" s="67">
        <v>1.8308724406663943</v>
      </c>
      <c r="Y26" s="67">
        <v>1.7520571191675474</v>
      </c>
      <c r="Z26" s="67">
        <v>2.7361452503003263</v>
      </c>
      <c r="AA26" s="67">
        <v>2.3832913790618178</v>
      </c>
      <c r="AB26" s="67">
        <v>2.3596341454238181</v>
      </c>
      <c r="AC26" s="67">
        <v>1.8842994402215676</v>
      </c>
      <c r="AD26" s="67">
        <v>1.434058877199065</v>
      </c>
      <c r="AE26" s="67">
        <v>3.1514343378875695</v>
      </c>
      <c r="AF26" s="67">
        <v>2.3936765499231121</v>
      </c>
      <c r="AG26" s="67">
        <v>2.0704309181720912</v>
      </c>
      <c r="AH26" s="67">
        <v>1.4162172796923969</v>
      </c>
      <c r="AI26" s="67">
        <v>2.1759744410414843</v>
      </c>
      <c r="AJ26" s="67">
        <v>2.4623252472757771</v>
      </c>
      <c r="AK26" s="67">
        <v>2.2910309233836248</v>
      </c>
    </row>
    <row r="27" spans="1:37" s="19" customFormat="1" ht="17.100000000000001" customHeight="1" x14ac:dyDescent="0.2">
      <c r="A27" s="38" t="s">
        <v>74</v>
      </c>
      <c r="B27" s="33">
        <v>1.5930443767961699</v>
      </c>
      <c r="C27" s="33">
        <v>1.7932785640032891</v>
      </c>
      <c r="D27" s="33">
        <v>1.8151906715646566</v>
      </c>
      <c r="E27" s="33">
        <v>1.8107083831094044</v>
      </c>
      <c r="F27" s="33">
        <v>1.5758084377947383</v>
      </c>
      <c r="G27" s="33">
        <v>1.7237304867354784</v>
      </c>
      <c r="H27" s="33">
        <v>1.6917507528094844</v>
      </c>
      <c r="I27" s="33">
        <v>1.6937730166781204</v>
      </c>
      <c r="J27" s="67">
        <v>1.6610599889704127</v>
      </c>
      <c r="K27" s="67">
        <v>1.8116640275702367</v>
      </c>
      <c r="L27" s="67">
        <v>1.8642366916509472</v>
      </c>
      <c r="M27" s="67">
        <v>1.8823477143201377</v>
      </c>
      <c r="N27" s="67">
        <v>1.7458114341243711</v>
      </c>
      <c r="O27" s="67">
        <v>1.8434370859933995</v>
      </c>
      <c r="P27" s="67">
        <v>1.8324615512191222</v>
      </c>
      <c r="Q27" s="67">
        <v>1.979799279742811</v>
      </c>
      <c r="R27" s="67">
        <v>1.7642275526652116</v>
      </c>
      <c r="S27" s="67">
        <v>1.9102171654478286</v>
      </c>
      <c r="T27" s="67">
        <v>2.0300789511406618</v>
      </c>
      <c r="U27" s="67">
        <v>1.9674049452395304</v>
      </c>
      <c r="V27" s="67">
        <v>1.8579104071118946</v>
      </c>
      <c r="W27" s="67">
        <v>1.978453681571839</v>
      </c>
      <c r="X27" s="67">
        <v>2.0059409809916695</v>
      </c>
      <c r="Y27" s="67">
        <v>1.9298534535253042</v>
      </c>
      <c r="Z27" s="67">
        <v>1.8990683010006066</v>
      </c>
      <c r="AA27" s="67">
        <v>2.0649077184369475</v>
      </c>
      <c r="AB27" s="67">
        <v>2.2718424102302328</v>
      </c>
      <c r="AC27" s="67">
        <v>2.0687967660424809</v>
      </c>
      <c r="AD27" s="67">
        <v>1.8348678577835453</v>
      </c>
      <c r="AE27" s="67">
        <v>2.0250886173348555</v>
      </c>
      <c r="AF27" s="67">
        <v>2.198028587265219</v>
      </c>
      <c r="AG27" s="67">
        <v>2.0431555704817552</v>
      </c>
      <c r="AH27" s="67">
        <v>1.7133393818873095</v>
      </c>
      <c r="AI27" s="67">
        <v>1.8343008139417492</v>
      </c>
      <c r="AJ27" s="67">
        <v>2.0025138609964284</v>
      </c>
      <c r="AK27" s="67">
        <v>1.9859868978718669</v>
      </c>
    </row>
    <row r="28" spans="1:37" s="19" customFormat="1" ht="17.100000000000001" customHeight="1" x14ac:dyDescent="0.2">
      <c r="A28" s="38" t="s">
        <v>23</v>
      </c>
      <c r="B28" s="33">
        <v>2.1863520150102773</v>
      </c>
      <c r="C28" s="33">
        <v>2.4746559959793628</v>
      </c>
      <c r="D28" s="33">
        <v>2.522192676289722</v>
      </c>
      <c r="E28" s="33">
        <v>2.6916860508369864</v>
      </c>
      <c r="F28" s="33">
        <v>2.4436239907374158</v>
      </c>
      <c r="G28" s="33">
        <v>2.7738606420442609</v>
      </c>
      <c r="H28" s="33">
        <v>2.5796095664082368</v>
      </c>
      <c r="I28" s="33">
        <v>2.3488281113150191</v>
      </c>
      <c r="J28" s="67">
        <v>2.3462663011133613</v>
      </c>
      <c r="K28" s="67">
        <v>2.4556075160962076</v>
      </c>
      <c r="L28" s="67">
        <v>2.5350330824998397</v>
      </c>
      <c r="M28" s="67">
        <v>2.5217096745332239</v>
      </c>
      <c r="N28" s="67">
        <v>2.4650443356337117</v>
      </c>
      <c r="O28" s="67">
        <v>2.6946549791342007</v>
      </c>
      <c r="P28" s="67">
        <v>2.8889653535646125</v>
      </c>
      <c r="Q28" s="67">
        <v>3.0803255002841645</v>
      </c>
      <c r="R28" s="67">
        <v>2.7743980433167321</v>
      </c>
      <c r="S28" s="67">
        <v>3.042163764367257</v>
      </c>
      <c r="T28" s="67">
        <v>3.4430305014432836</v>
      </c>
      <c r="U28" s="67">
        <v>2.7915432533465299</v>
      </c>
      <c r="V28" s="67">
        <v>2.8174469431235893</v>
      </c>
      <c r="W28" s="67">
        <v>3.0069521708840639</v>
      </c>
      <c r="X28" s="67">
        <v>3.0795762159285247</v>
      </c>
      <c r="Y28" s="67">
        <v>2.851530366190782</v>
      </c>
      <c r="Z28" s="67">
        <v>2.8191058580086095</v>
      </c>
      <c r="AA28" s="67">
        <v>3.1314237067716673</v>
      </c>
      <c r="AB28" s="67">
        <v>2.8406864961964438</v>
      </c>
      <c r="AC28" s="67">
        <v>2.7200115398263924</v>
      </c>
      <c r="AD28" s="67">
        <v>2.2151975429449537</v>
      </c>
      <c r="AE28" s="67">
        <v>3.0164562060891331</v>
      </c>
      <c r="AF28" s="67">
        <v>2.9019434115160174</v>
      </c>
      <c r="AG28" s="67">
        <v>3.2731438148623915</v>
      </c>
      <c r="AH28" s="67">
        <v>2.0757258558563851</v>
      </c>
      <c r="AI28" s="67">
        <v>2.9912913380181361</v>
      </c>
      <c r="AJ28" s="67">
        <v>2.8236346393494371</v>
      </c>
      <c r="AK28" s="67">
        <v>3.0775772492117111</v>
      </c>
    </row>
    <row r="29" spans="1:37" s="19" customFormat="1" ht="17.100000000000001" customHeight="1" x14ac:dyDescent="0.2">
      <c r="A29" s="38" t="s">
        <v>24</v>
      </c>
      <c r="B29" s="33">
        <v>4.2165142363277059</v>
      </c>
      <c r="C29" s="33">
        <v>4.4444418183332957</v>
      </c>
      <c r="D29" s="33">
        <v>4.4318556315751243</v>
      </c>
      <c r="E29" s="33">
        <v>4.5179056017574739</v>
      </c>
      <c r="F29" s="33">
        <v>4.0498835049311559</v>
      </c>
      <c r="G29" s="33">
        <v>4.6001271289802652</v>
      </c>
      <c r="H29" s="33">
        <v>4.5865781714800828</v>
      </c>
      <c r="I29" s="33">
        <v>4.3588974628933146</v>
      </c>
      <c r="J29" s="67">
        <v>4.2026294538569502</v>
      </c>
      <c r="K29" s="67">
        <v>4.5742717331012646</v>
      </c>
      <c r="L29" s="67">
        <v>4.5348630811779591</v>
      </c>
      <c r="M29" s="67">
        <v>4.2855420743730184</v>
      </c>
      <c r="N29" s="67">
        <v>3.7065133114047639</v>
      </c>
      <c r="O29" s="67">
        <v>4.0080056772553325</v>
      </c>
      <c r="P29" s="67">
        <v>4.4472101282639676</v>
      </c>
      <c r="Q29" s="67">
        <v>4.4331864286122373</v>
      </c>
      <c r="R29" s="67">
        <v>3.2161281544764191</v>
      </c>
      <c r="S29" s="67">
        <v>3.4938180671122496</v>
      </c>
      <c r="T29" s="67">
        <v>4.1551327749623859</v>
      </c>
      <c r="U29" s="67">
        <v>4.1871167580580115</v>
      </c>
      <c r="V29" s="67">
        <v>3.4594032537885733</v>
      </c>
      <c r="W29" s="67">
        <v>3.3010009210384821</v>
      </c>
      <c r="X29" s="67">
        <v>3.9719568423127529</v>
      </c>
      <c r="Y29" s="67">
        <v>3.6466461514872166</v>
      </c>
      <c r="Z29" s="67">
        <v>3.6371228572129954</v>
      </c>
      <c r="AA29" s="67">
        <v>3.1837714261126</v>
      </c>
      <c r="AB29" s="67">
        <v>3.8764596630044292</v>
      </c>
      <c r="AC29" s="67">
        <v>3.9313586587657761</v>
      </c>
      <c r="AD29" s="67">
        <v>3.9642764402115485</v>
      </c>
      <c r="AE29" s="67">
        <v>2.9241185103260605</v>
      </c>
      <c r="AF29" s="67">
        <v>3.8365275445218741</v>
      </c>
      <c r="AG29" s="67">
        <v>3.7152218072032386</v>
      </c>
      <c r="AH29" s="67">
        <v>3.6924627127599425</v>
      </c>
      <c r="AI29" s="67">
        <v>3.0483605219740952</v>
      </c>
      <c r="AJ29" s="67">
        <v>3.6686143999054353</v>
      </c>
      <c r="AK29" s="67">
        <v>3.8339644482303905</v>
      </c>
    </row>
    <row r="30" spans="1:37" s="19" customFormat="1" ht="17.100000000000001" customHeight="1" x14ac:dyDescent="0.2">
      <c r="A30" s="38" t="s">
        <v>71</v>
      </c>
      <c r="B30" s="33">
        <v>2.8206578002329104</v>
      </c>
      <c r="C30" s="33">
        <v>3.0065399872111258</v>
      </c>
      <c r="D30" s="33">
        <v>3.1175557414718305</v>
      </c>
      <c r="E30" s="33">
        <v>3.2582255140470426</v>
      </c>
      <c r="F30" s="33">
        <v>3.0577523484368494</v>
      </c>
      <c r="G30" s="33">
        <v>3.5195105598070251</v>
      </c>
      <c r="H30" s="33">
        <v>3.4674734698635725</v>
      </c>
      <c r="I30" s="33">
        <v>3.215934563536619</v>
      </c>
      <c r="J30" s="67">
        <v>3.2583419286822313</v>
      </c>
      <c r="K30" s="67">
        <v>3.3333584762087942</v>
      </c>
      <c r="L30" s="67">
        <v>3.3074427839218656</v>
      </c>
      <c r="M30" s="67">
        <v>3.2026741018306382</v>
      </c>
      <c r="N30" s="67">
        <v>3.019333382223091</v>
      </c>
      <c r="O30" s="67">
        <v>3.2049732764302479</v>
      </c>
      <c r="P30" s="67">
        <v>3.3792328842606913</v>
      </c>
      <c r="Q30" s="67">
        <v>3.3034640670961104</v>
      </c>
      <c r="R30" s="67">
        <v>3.3285252932606499</v>
      </c>
      <c r="S30" s="67">
        <v>3.4953417667312645</v>
      </c>
      <c r="T30" s="67">
        <v>3.4868290398456243</v>
      </c>
      <c r="U30" s="67">
        <v>3.3923865530052764</v>
      </c>
      <c r="V30" s="67">
        <v>3.194653600995879</v>
      </c>
      <c r="W30" s="67">
        <v>4.0067990758772183</v>
      </c>
      <c r="X30" s="67">
        <v>3.7316168658410733</v>
      </c>
      <c r="Y30" s="67">
        <v>3.3294681771856958</v>
      </c>
      <c r="Z30" s="67">
        <v>3.0954852240305488</v>
      </c>
      <c r="AA30" s="67">
        <v>3.7323838043197597</v>
      </c>
      <c r="AB30" s="67">
        <v>3.6712011227170467</v>
      </c>
      <c r="AC30" s="67">
        <v>3.0634759974847143</v>
      </c>
      <c r="AD30" s="67">
        <v>2.6326619325563292</v>
      </c>
      <c r="AE30" s="67">
        <v>3.3527221993300307</v>
      </c>
      <c r="AF30" s="67">
        <v>3.322866988397799</v>
      </c>
      <c r="AG30" s="67">
        <v>3.4368025003490503</v>
      </c>
      <c r="AH30" s="67">
        <v>2.7045278113988251</v>
      </c>
      <c r="AI30" s="67">
        <v>3.2500504848933458</v>
      </c>
      <c r="AJ30" s="67">
        <v>3.1624130806553934</v>
      </c>
      <c r="AK30" s="67">
        <v>2.8128396188049263</v>
      </c>
    </row>
    <row r="31" spans="1:37" s="19" customFormat="1" ht="17.100000000000001" customHeight="1" x14ac:dyDescent="0.2">
      <c r="A31" s="38" t="s">
        <v>72</v>
      </c>
      <c r="B31" s="33">
        <v>9.080978857996197E-2</v>
      </c>
      <c r="C31" s="33">
        <v>9.8355631836797353E-2</v>
      </c>
      <c r="D31" s="33">
        <v>0.12632439559193309</v>
      </c>
      <c r="E31" s="33">
        <v>0.16750511565976012</v>
      </c>
      <c r="F31" s="33">
        <v>0.13349807378048609</v>
      </c>
      <c r="G31" s="33">
        <v>0.18874618245615413</v>
      </c>
      <c r="H31" s="33">
        <v>0.20476367605133447</v>
      </c>
      <c r="I31" s="33">
        <v>0.18492054141112485</v>
      </c>
      <c r="J31" s="67">
        <v>0.19193124175826062</v>
      </c>
      <c r="K31" s="67">
        <v>0.18615820342070277</v>
      </c>
      <c r="L31" s="67">
        <v>0.20267482779293533</v>
      </c>
      <c r="M31" s="67">
        <v>0.17454317079860254</v>
      </c>
      <c r="N31" s="67">
        <v>0.18806614608894021</v>
      </c>
      <c r="O31" s="67">
        <v>0.18528012758405618</v>
      </c>
      <c r="P31" s="67">
        <v>0.19797515667598423</v>
      </c>
      <c r="Q31" s="67">
        <v>0.14520594306234336</v>
      </c>
      <c r="R31" s="67">
        <v>0.14051705723350699</v>
      </c>
      <c r="S31" s="67">
        <v>0.15010842303684446</v>
      </c>
      <c r="T31" s="67">
        <v>0.16036161266724699</v>
      </c>
      <c r="U31" s="67">
        <v>0.16691318650510534</v>
      </c>
      <c r="V31" s="67">
        <v>0.17869882318190874</v>
      </c>
      <c r="W31" s="67">
        <v>0.13846541621425323</v>
      </c>
      <c r="X31" s="67">
        <v>0.12898040944623432</v>
      </c>
      <c r="Y31" s="67">
        <v>0.12785814938545101</v>
      </c>
      <c r="Z31" s="67">
        <v>0.10961571866690532</v>
      </c>
      <c r="AA31" s="67">
        <v>0.13279720295075106</v>
      </c>
      <c r="AB31" s="67">
        <v>0.17380477096643057</v>
      </c>
      <c r="AC31" s="67">
        <v>0.16145886149864347</v>
      </c>
      <c r="AD31" s="67">
        <v>0.16849363641748913</v>
      </c>
      <c r="AE31" s="67">
        <v>0.11690690587436046</v>
      </c>
      <c r="AF31" s="67">
        <v>0.18781994246026121</v>
      </c>
      <c r="AG31" s="67">
        <v>0.14387208075939162</v>
      </c>
      <c r="AH31" s="67">
        <v>0.17923647212968949</v>
      </c>
      <c r="AI31" s="67">
        <v>0.13016035301024567</v>
      </c>
      <c r="AJ31" s="67">
        <v>0.18859698255623716</v>
      </c>
      <c r="AK31" s="67">
        <v>0.12220024475704905</v>
      </c>
    </row>
    <row r="32" spans="1:37" s="19" customFormat="1" ht="17.100000000000001" customHeight="1" x14ac:dyDescent="0.2">
      <c r="A32" s="38" t="s">
        <v>27</v>
      </c>
      <c r="B32" s="33">
        <v>2.6665807000916724</v>
      </c>
      <c r="C32" s="33">
        <v>2.8284881110871303</v>
      </c>
      <c r="D32" s="33">
        <v>2.8686947236216582</v>
      </c>
      <c r="E32" s="33">
        <v>2.6403569016192407</v>
      </c>
      <c r="F32" s="33">
        <v>2.3727208847060126</v>
      </c>
      <c r="G32" s="33">
        <v>2.6427525195310047</v>
      </c>
      <c r="H32" s="33">
        <v>2.4743442455109914</v>
      </c>
      <c r="I32" s="33">
        <v>2.3519435174062462</v>
      </c>
      <c r="J32" s="67">
        <v>2.2245869532939464</v>
      </c>
      <c r="K32" s="67">
        <v>2.3850154857802051</v>
      </c>
      <c r="L32" s="67">
        <v>2.397200662341036</v>
      </c>
      <c r="M32" s="67">
        <v>2.443295978525156</v>
      </c>
      <c r="N32" s="67">
        <v>2.2544992573135199</v>
      </c>
      <c r="O32" s="67">
        <v>2.3926645771152733</v>
      </c>
      <c r="P32" s="67">
        <v>2.5711743136184713</v>
      </c>
      <c r="Q32" s="67">
        <v>2.7256500809271116</v>
      </c>
      <c r="R32" s="67">
        <v>2.3276149038022012</v>
      </c>
      <c r="S32" s="67">
        <v>2.4831712777743644</v>
      </c>
      <c r="T32" s="67">
        <v>2.6409093298759339</v>
      </c>
      <c r="U32" s="67">
        <v>2.4858783139766962</v>
      </c>
      <c r="V32" s="67">
        <v>2.2085598107792435</v>
      </c>
      <c r="W32" s="67">
        <v>2.1900829082030069</v>
      </c>
      <c r="X32" s="67">
        <v>2.3444925797162641</v>
      </c>
      <c r="Y32" s="67">
        <v>2.1748307854283495</v>
      </c>
      <c r="Z32" s="67">
        <v>1.8814334890263573</v>
      </c>
      <c r="AA32" s="67">
        <v>2.047493659598028</v>
      </c>
      <c r="AB32" s="67">
        <v>2.1273228831210638</v>
      </c>
      <c r="AC32" s="67">
        <v>1.8856394334080622</v>
      </c>
      <c r="AD32" s="67">
        <v>1.8841229809566995</v>
      </c>
      <c r="AE32" s="67">
        <v>2.3440010489952963</v>
      </c>
      <c r="AF32" s="67">
        <v>2.1787412924048093</v>
      </c>
      <c r="AG32" s="67">
        <v>1.8118592255624351</v>
      </c>
      <c r="AH32" s="67">
        <v>1.9688019960973124</v>
      </c>
      <c r="AI32" s="67">
        <v>2.1379368431289345</v>
      </c>
      <c r="AJ32" s="67">
        <v>2.104514608583353</v>
      </c>
      <c r="AK32" s="67">
        <v>2.0044504041386602</v>
      </c>
    </row>
    <row r="33" spans="1:37" s="19" customFormat="1" ht="17.100000000000001" customHeight="1" x14ac:dyDescent="0.2">
      <c r="A33" s="38" t="s">
        <v>69</v>
      </c>
      <c r="B33" s="33">
        <v>0.77073511805989359</v>
      </c>
      <c r="C33" s="33">
        <v>0.82900026481881794</v>
      </c>
      <c r="D33" s="33">
        <v>0.84480790354803759</v>
      </c>
      <c r="E33" s="33">
        <v>0.84246873351722151</v>
      </c>
      <c r="F33" s="33">
        <v>0.74047821804380953</v>
      </c>
      <c r="G33" s="33">
        <v>0.83307026458872502</v>
      </c>
      <c r="H33" s="33">
        <v>0.81282218048713184</v>
      </c>
      <c r="I33" s="33">
        <v>0.78115560994867295</v>
      </c>
      <c r="J33" s="67">
        <v>0.72222095784586515</v>
      </c>
      <c r="K33" s="67">
        <v>0.77503996205139625</v>
      </c>
      <c r="L33" s="67">
        <v>0.77992249319307227</v>
      </c>
      <c r="M33" s="67">
        <v>0.76171620367989479</v>
      </c>
      <c r="N33" s="67">
        <v>0.67923086338112915</v>
      </c>
      <c r="O33" s="67">
        <v>0.71768263409083521</v>
      </c>
      <c r="P33" s="67">
        <v>0.78443555522153507</v>
      </c>
      <c r="Q33" s="67">
        <v>0.85154063060427276</v>
      </c>
      <c r="R33" s="67">
        <v>0.6994121514111783</v>
      </c>
      <c r="S33" s="67">
        <v>0.74566879638779671</v>
      </c>
      <c r="T33" s="67">
        <v>0.78972824606589209</v>
      </c>
      <c r="U33" s="67">
        <v>0.75574386277525851</v>
      </c>
      <c r="V33" s="67">
        <v>0.69320269818486069</v>
      </c>
      <c r="W33" s="67">
        <v>0.72734907349798994</v>
      </c>
      <c r="X33" s="67">
        <v>0.7510788360294095</v>
      </c>
      <c r="Y33" s="67">
        <v>0.72528204864502144</v>
      </c>
      <c r="Z33" s="67">
        <v>0.66177099674560813</v>
      </c>
      <c r="AA33" s="67">
        <v>0.74322608030505444</v>
      </c>
      <c r="AB33" s="67">
        <v>0.78974357438050624</v>
      </c>
      <c r="AC33" s="67">
        <v>0.69800918102830389</v>
      </c>
      <c r="AD33" s="67">
        <v>0.62913216356067603</v>
      </c>
      <c r="AE33" s="67">
        <v>0.69903848708471217</v>
      </c>
      <c r="AF33" s="67">
        <v>0.73850157472500244</v>
      </c>
      <c r="AG33" s="67">
        <v>0.68328641400193291</v>
      </c>
      <c r="AH33" s="67">
        <v>0.60583900631870469</v>
      </c>
      <c r="AI33" s="67">
        <v>0.66862924890445541</v>
      </c>
      <c r="AJ33" s="67">
        <v>0.68594811133867362</v>
      </c>
      <c r="AK33" s="67">
        <v>0.64939625979866111</v>
      </c>
    </row>
    <row r="34" spans="1:37" s="19" customFormat="1" ht="17.100000000000001" customHeight="1" x14ac:dyDescent="0.2">
      <c r="A34" s="39"/>
      <c r="B34" s="33"/>
      <c r="C34" s="33"/>
      <c r="D34" s="33"/>
      <c r="E34" s="33"/>
      <c r="F34" s="33"/>
      <c r="G34" s="33"/>
      <c r="H34" s="33"/>
      <c r="I34" s="33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</row>
    <row r="35" spans="1:37" s="51" customFormat="1" ht="17.100000000000001" customHeight="1" x14ac:dyDescent="0.2">
      <c r="A35" s="52" t="s">
        <v>84</v>
      </c>
      <c r="B35" s="57"/>
      <c r="C35" s="57"/>
      <c r="D35" s="57"/>
      <c r="E35" s="57"/>
      <c r="F35" s="57"/>
      <c r="G35" s="57"/>
      <c r="H35" s="57"/>
      <c r="I35" s="57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</row>
    <row r="36" spans="1:37" s="27" customFormat="1" ht="17.100000000000001" customHeight="1" thickBot="1" x14ac:dyDescent="0.25">
      <c r="A36" s="25" t="s">
        <v>30</v>
      </c>
      <c r="B36" s="34">
        <v>6.3657377519153329</v>
      </c>
      <c r="C36" s="34">
        <v>6.8918181700658234</v>
      </c>
      <c r="D36" s="34">
        <v>7.4893036900638847</v>
      </c>
      <c r="E36" s="34">
        <v>7.3953249136124413</v>
      </c>
      <c r="F36" s="34">
        <v>6.2554773372154049</v>
      </c>
      <c r="G36" s="34">
        <v>7.5050249571365306</v>
      </c>
      <c r="H36" s="34">
        <v>7.6316061193101286</v>
      </c>
      <c r="I36" s="34">
        <v>7.3705578624915082</v>
      </c>
      <c r="J36" s="68">
        <v>6.8815025062973563</v>
      </c>
      <c r="K36" s="68">
        <v>7.9168727318426377</v>
      </c>
      <c r="L36" s="68">
        <v>7.7280131154925709</v>
      </c>
      <c r="M36" s="68">
        <v>7.2585424715811158</v>
      </c>
      <c r="N36" s="68">
        <v>6.5465467072931052</v>
      </c>
      <c r="O36" s="68">
        <v>7.3228163560148722</v>
      </c>
      <c r="P36" s="68">
        <v>7.7738377388620759</v>
      </c>
      <c r="Q36" s="68">
        <v>5.2105668050064526</v>
      </c>
      <c r="R36" s="68">
        <v>6.4473305263885425</v>
      </c>
      <c r="S36" s="68">
        <v>7.3739904532840708</v>
      </c>
      <c r="T36" s="68">
        <v>7.4845550168863006</v>
      </c>
      <c r="U36" s="68">
        <v>7.3951548517617898</v>
      </c>
      <c r="V36" s="68">
        <v>6.5399113403213267</v>
      </c>
      <c r="W36" s="68">
        <v>8.0315214907969175</v>
      </c>
      <c r="X36" s="68">
        <v>8.2251661991295002</v>
      </c>
      <c r="Y36" s="68">
        <v>7.5300874886199427</v>
      </c>
      <c r="Z36" s="68">
        <v>6.6758052771920982</v>
      </c>
      <c r="AA36" s="68">
        <v>7.2038499112428518</v>
      </c>
      <c r="AB36" s="68">
        <v>8.4930447958953526</v>
      </c>
      <c r="AC36" s="68">
        <v>8.2818374201080278</v>
      </c>
      <c r="AD36" s="68">
        <v>6.7024565464039094</v>
      </c>
      <c r="AE36" s="68">
        <v>7.385898145393857</v>
      </c>
      <c r="AF36" s="68">
        <v>7.9163631897293136</v>
      </c>
      <c r="AG36" s="68">
        <v>7.561464633955314</v>
      </c>
      <c r="AH36" s="68">
        <v>6.8567823158318291</v>
      </c>
      <c r="AI36" s="68">
        <v>7.5497418115365891</v>
      </c>
      <c r="AJ36" s="68">
        <v>7.5828104178097098</v>
      </c>
      <c r="AK36" s="68">
        <v>8.0470534600899679</v>
      </c>
    </row>
    <row r="37" spans="1:37" x14ac:dyDescent="0.2">
      <c r="A37" s="14" t="s">
        <v>63</v>
      </c>
    </row>
  </sheetData>
  <mergeCells count="9">
    <mergeCell ref="AH3:AK3"/>
    <mergeCell ref="AD3:AG3"/>
    <mergeCell ref="Z3:AC3"/>
    <mergeCell ref="V3:Y3"/>
    <mergeCell ref="B3:E3"/>
    <mergeCell ref="F3:I3"/>
    <mergeCell ref="J3:M3"/>
    <mergeCell ref="N3:P3"/>
    <mergeCell ref="R3:U3"/>
  </mergeCells>
  <phoneticPr fontId="17" type="noConversion"/>
  <pageMargins left="0" right="0" top="0.47244094488188981" bottom="0" header="0.31496062992125984" footer="0.31496062992125984"/>
  <pageSetup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AK37"/>
  <sheetViews>
    <sheetView view="pageBreakPreview" zoomScaleNormal="100" zoomScaleSheetLayoutView="100" workbookViewId="0">
      <selection activeCell="B1" sqref="B1"/>
    </sheetView>
  </sheetViews>
  <sheetFormatPr defaultColWidth="9.140625" defaultRowHeight="12" x14ac:dyDescent="0.2"/>
  <cols>
    <col min="1" max="1" width="27.5703125" style="29" bestFit="1" customWidth="1"/>
    <col min="2" max="4" width="7.42578125" style="29" customWidth="1"/>
    <col min="5" max="9" width="6.85546875" style="29" customWidth="1"/>
    <col min="10" max="27" width="8.5703125" style="17" customWidth="1"/>
    <col min="28" max="29" width="9.140625" style="29"/>
    <col min="30" max="30" width="7.5703125" style="29" bestFit="1" customWidth="1"/>
    <col min="31" max="16384" width="9.140625" style="29"/>
  </cols>
  <sheetData>
    <row r="1" spans="1:37" ht="26.25" customHeight="1" x14ac:dyDescent="0.2">
      <c r="A1" s="18" t="s">
        <v>125</v>
      </c>
      <c r="B1" s="18"/>
    </row>
    <row r="2" spans="1:37" ht="1.5" customHeight="1" thickBot="1" x14ac:dyDescent="0.25"/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60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ht="12" customHeigh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2" t="s">
        <v>57</v>
      </c>
      <c r="K4" s="62" t="s">
        <v>58</v>
      </c>
      <c r="L4" s="62" t="s">
        <v>59</v>
      </c>
      <c r="M4" s="62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20" customFormat="1" ht="17.100000000000001" customHeight="1" x14ac:dyDescent="0.2">
      <c r="A5" s="21" t="s">
        <v>80</v>
      </c>
      <c r="B5" s="41">
        <v>25621.600606112926</v>
      </c>
      <c r="C5" s="41">
        <v>26846.630744431481</v>
      </c>
      <c r="D5" s="41">
        <v>28039.792946146721</v>
      </c>
      <c r="E5" s="41">
        <v>28180.133351583714</v>
      </c>
      <c r="F5" s="41">
        <v>28956.470491341519</v>
      </c>
      <c r="G5" s="41">
        <v>28744.883276107365</v>
      </c>
      <c r="H5" s="41">
        <v>31010.546891526668</v>
      </c>
      <c r="I5" s="41">
        <v>31924.159998225379</v>
      </c>
      <c r="J5" s="73">
        <v>31754.926471227955</v>
      </c>
      <c r="K5" s="73">
        <v>32503.954627806335</v>
      </c>
      <c r="L5" s="73">
        <v>33986.568818359483</v>
      </c>
      <c r="M5" s="73">
        <v>34243.346551596216</v>
      </c>
      <c r="N5" s="73">
        <v>35313.046989952723</v>
      </c>
      <c r="O5" s="73">
        <v>36774.83882931585</v>
      </c>
      <c r="P5" s="73">
        <v>35480.463253029651</v>
      </c>
      <c r="Q5" s="73">
        <v>32254.425683382713</v>
      </c>
      <c r="R5" s="73">
        <v>35977.876568609601</v>
      </c>
      <c r="S5" s="73">
        <v>37291.644242563445</v>
      </c>
      <c r="T5" s="73">
        <v>36983.880305607403</v>
      </c>
      <c r="U5" s="73">
        <v>37840.423762360355</v>
      </c>
      <c r="V5" s="73">
        <v>38047.240174691746</v>
      </c>
      <c r="W5" s="73">
        <v>40262.256828438454</v>
      </c>
      <c r="X5" s="73">
        <v>41437.193596056582</v>
      </c>
      <c r="Y5" s="73">
        <v>42847.284581343527</v>
      </c>
      <c r="Z5" s="73">
        <v>44503.44022625951</v>
      </c>
      <c r="AA5" s="73">
        <v>44991.983387073793</v>
      </c>
      <c r="AB5" s="73">
        <v>44516.651265900939</v>
      </c>
      <c r="AC5" s="73">
        <v>48393.814516914819</v>
      </c>
      <c r="AD5" s="73">
        <v>49805.438650204429</v>
      </c>
      <c r="AE5" s="73">
        <v>50436.352022452615</v>
      </c>
      <c r="AF5" s="73">
        <v>50335.115359251155</v>
      </c>
      <c r="AG5" s="73">
        <v>52685.081765989969</v>
      </c>
      <c r="AH5" s="73">
        <v>54923.499161806089</v>
      </c>
      <c r="AI5" s="73">
        <v>55885.93243089936</v>
      </c>
      <c r="AJ5" s="73">
        <v>57422.799504401264</v>
      </c>
      <c r="AK5" s="73">
        <v>59254.30289935293</v>
      </c>
    </row>
    <row r="6" spans="1:37" s="54" customFormat="1" ht="17.100000000000001" customHeight="1" x14ac:dyDescent="0.2">
      <c r="A6" s="52" t="s">
        <v>81</v>
      </c>
      <c r="B6" s="53">
        <v>6033.692077644675</v>
      </c>
      <c r="C6" s="53">
        <v>6505.1393309522273</v>
      </c>
      <c r="D6" s="53">
        <v>6692.6536772998679</v>
      </c>
      <c r="E6" s="53">
        <v>6347.1668322164878</v>
      </c>
      <c r="F6" s="53">
        <v>6718.3260102300364</v>
      </c>
      <c r="G6" s="53">
        <v>6271.1314326445299</v>
      </c>
      <c r="H6" s="53">
        <v>7607.3171126191728</v>
      </c>
      <c r="I6" s="53">
        <v>7566.7764570332956</v>
      </c>
      <c r="J6" s="74">
        <v>6892.3382641989565</v>
      </c>
      <c r="K6" s="74">
        <v>7364.2713697292329</v>
      </c>
      <c r="L6" s="74">
        <v>8311.584306231638</v>
      </c>
      <c r="M6" s="74">
        <v>8154.4151053000533</v>
      </c>
      <c r="N6" s="74">
        <v>7990.1998532159769</v>
      </c>
      <c r="O6" s="74">
        <v>8808.0282372323527</v>
      </c>
      <c r="P6" s="74">
        <v>8432.8997606569828</v>
      </c>
      <c r="Q6" s="74">
        <v>8334.5382765343529</v>
      </c>
      <c r="R6" s="74">
        <v>8605.1827571575777</v>
      </c>
      <c r="S6" s="74">
        <v>9260.3328343418343</v>
      </c>
      <c r="T6" s="74">
        <v>8214.0651201162545</v>
      </c>
      <c r="U6" s="74">
        <v>9074.4158631628925</v>
      </c>
      <c r="V6" s="74">
        <v>9529.6863699082442</v>
      </c>
      <c r="W6" s="74">
        <v>9652.030375383456</v>
      </c>
      <c r="X6" s="74">
        <v>9353.2077044455509</v>
      </c>
      <c r="Y6" s="74">
        <v>10410.2940012498</v>
      </c>
      <c r="Z6" s="74">
        <v>10521.888825265818</v>
      </c>
      <c r="AA6" s="74">
        <v>11329.359070550598</v>
      </c>
      <c r="AB6" s="74">
        <v>10357.1223592316</v>
      </c>
      <c r="AC6" s="74">
        <v>11422.118803371735</v>
      </c>
      <c r="AD6" s="74">
        <v>11678.433242847874</v>
      </c>
      <c r="AE6" s="74">
        <v>12212.949431573241</v>
      </c>
      <c r="AF6" s="74">
        <v>12017.755983205538</v>
      </c>
      <c r="AG6" s="74">
        <v>13872.245702527258</v>
      </c>
      <c r="AH6" s="74">
        <v>13766.826442770791</v>
      </c>
      <c r="AI6" s="74">
        <v>14709.253734085709</v>
      </c>
      <c r="AJ6" s="74">
        <v>14943.767321979301</v>
      </c>
      <c r="AK6" s="74">
        <v>15656.629369962429</v>
      </c>
    </row>
    <row r="7" spans="1:37" s="19" customFormat="1" ht="17.100000000000001" customHeight="1" x14ac:dyDescent="0.2">
      <c r="A7" s="37" t="s">
        <v>2</v>
      </c>
      <c r="B7" s="16">
        <v>488.39017569418399</v>
      </c>
      <c r="C7" s="16">
        <v>704.18647869046299</v>
      </c>
      <c r="D7" s="16">
        <v>666.90303269372498</v>
      </c>
      <c r="E7" s="16">
        <v>708.48948192793205</v>
      </c>
      <c r="F7" s="16">
        <v>729.00112529079001</v>
      </c>
      <c r="G7" s="16">
        <v>668.14887374805096</v>
      </c>
      <c r="H7" s="16">
        <v>651.27132331401106</v>
      </c>
      <c r="I7" s="16">
        <v>651.32625760577002</v>
      </c>
      <c r="J7" s="64">
        <v>690.64528999015999</v>
      </c>
      <c r="K7" s="64">
        <v>657.43961697781401</v>
      </c>
      <c r="L7" s="64">
        <v>624.50088625896694</v>
      </c>
      <c r="M7" s="64">
        <v>629.35319588362495</v>
      </c>
      <c r="N7" s="64">
        <v>637.26011058900895</v>
      </c>
      <c r="O7" s="64">
        <v>700.48314036305806</v>
      </c>
      <c r="P7" s="64">
        <v>762.973158264674</v>
      </c>
      <c r="Q7" s="64">
        <v>611.41969273347001</v>
      </c>
      <c r="R7" s="64">
        <v>663.75575435438304</v>
      </c>
      <c r="S7" s="64">
        <v>706.18034679071002</v>
      </c>
      <c r="T7" s="64">
        <v>811.91256449993102</v>
      </c>
      <c r="U7" s="64">
        <v>891.69634287620499</v>
      </c>
      <c r="V7" s="64">
        <v>979.85974286551902</v>
      </c>
      <c r="W7" s="64">
        <v>1171.5791372076301</v>
      </c>
      <c r="X7" s="64">
        <v>1147.4688095440799</v>
      </c>
      <c r="Y7" s="64">
        <v>1158.34711266163</v>
      </c>
      <c r="Z7" s="64">
        <v>1185.2661284400999</v>
      </c>
      <c r="AA7" s="64">
        <v>1097.37506855214</v>
      </c>
      <c r="AB7" s="64">
        <v>1128.59099007388</v>
      </c>
      <c r="AC7" s="64">
        <v>1264.3385811113301</v>
      </c>
      <c r="AD7" s="64">
        <v>1499.1713039393901</v>
      </c>
      <c r="AE7" s="64">
        <v>1649.3628994406099</v>
      </c>
      <c r="AF7" s="64">
        <v>1987.1678343774099</v>
      </c>
      <c r="AG7" s="64">
        <v>2124.0531034497599</v>
      </c>
      <c r="AH7" s="64">
        <v>2193.4351032916302</v>
      </c>
      <c r="AI7" s="64">
        <v>2583.9036073986299</v>
      </c>
      <c r="AJ7" s="64">
        <v>2972.1270580646801</v>
      </c>
      <c r="AK7" s="64">
        <v>3776.7406786109</v>
      </c>
    </row>
    <row r="8" spans="1:37" s="19" customFormat="1" ht="17.100000000000001" customHeight="1" x14ac:dyDescent="0.2">
      <c r="A8" s="37" t="s">
        <v>3</v>
      </c>
      <c r="B8" s="16">
        <v>3302.76570435444</v>
      </c>
      <c r="C8" s="16">
        <v>3321.0370457684098</v>
      </c>
      <c r="D8" s="16">
        <v>3584.6110809942402</v>
      </c>
      <c r="E8" s="16">
        <v>3289.8471208739202</v>
      </c>
      <c r="F8" s="16">
        <v>3726.8026822257398</v>
      </c>
      <c r="G8" s="16">
        <v>3449.3264174727301</v>
      </c>
      <c r="H8" s="16">
        <v>4157.9866273114203</v>
      </c>
      <c r="I8" s="16">
        <v>3782.0260682931098</v>
      </c>
      <c r="J8" s="64">
        <v>3512.6071214243898</v>
      </c>
      <c r="K8" s="64">
        <v>3611.4418463052898</v>
      </c>
      <c r="L8" s="64">
        <v>4392.1782850222999</v>
      </c>
      <c r="M8" s="64">
        <v>4097.3880900919103</v>
      </c>
      <c r="N8" s="64">
        <v>3861.4429865446</v>
      </c>
      <c r="O8" s="64">
        <v>4093.6069011406198</v>
      </c>
      <c r="P8" s="64">
        <v>4129.2309240638397</v>
      </c>
      <c r="Q8" s="64">
        <v>4275.0611512225296</v>
      </c>
      <c r="R8" s="64">
        <v>4325.5257047368495</v>
      </c>
      <c r="S8" s="64">
        <v>4216.2733136792103</v>
      </c>
      <c r="T8" s="64">
        <v>3788.0250826407701</v>
      </c>
      <c r="U8" s="64">
        <v>4458.9273047710503</v>
      </c>
      <c r="V8" s="64">
        <v>4588.8233766431604</v>
      </c>
      <c r="W8" s="64">
        <v>4466.5834752324099</v>
      </c>
      <c r="X8" s="64">
        <v>4203.5244216238398</v>
      </c>
      <c r="Y8" s="64">
        <v>5181.9541042351302</v>
      </c>
      <c r="Z8" s="64">
        <v>5440.4101613159601</v>
      </c>
      <c r="AA8" s="64">
        <v>5732.2359254790799</v>
      </c>
      <c r="AB8" s="64">
        <v>4502.1593635215504</v>
      </c>
      <c r="AC8" s="64">
        <v>5601.1152728699299</v>
      </c>
      <c r="AD8" s="64">
        <v>5700.7794957810702</v>
      </c>
      <c r="AE8" s="64">
        <v>5739.5533673104101</v>
      </c>
      <c r="AF8" s="64">
        <v>5014.5946467330004</v>
      </c>
      <c r="AG8" s="64">
        <v>6257.6683112884502</v>
      </c>
      <c r="AH8" s="64">
        <v>6476.5770532587103</v>
      </c>
      <c r="AI8" s="64">
        <v>6573.7222185256096</v>
      </c>
      <c r="AJ8" s="64">
        <v>5701.6348874818304</v>
      </c>
      <c r="AK8" s="64">
        <v>5790.0447030327496</v>
      </c>
    </row>
    <row r="9" spans="1:37" s="19" customFormat="1" ht="17.100000000000001" customHeight="1" x14ac:dyDescent="0.2">
      <c r="A9" s="37" t="s">
        <v>4</v>
      </c>
      <c r="B9" s="16">
        <v>786.81435661489195</v>
      </c>
      <c r="C9" s="16">
        <v>813.68170181959204</v>
      </c>
      <c r="D9" s="16">
        <v>840.78068226236098</v>
      </c>
      <c r="E9" s="16">
        <v>868.14113811434095</v>
      </c>
      <c r="F9" s="16">
        <v>932.310727624219</v>
      </c>
      <c r="G9" s="16">
        <v>950.99642839759497</v>
      </c>
      <c r="H9" s="16">
        <v>984.78534102914398</v>
      </c>
      <c r="I9" s="16">
        <v>1007.53261038216</v>
      </c>
      <c r="J9" s="64">
        <v>1056.21741282058</v>
      </c>
      <c r="K9" s="64">
        <v>1099.2085234475601</v>
      </c>
      <c r="L9" s="64">
        <v>1151.3198269817201</v>
      </c>
      <c r="M9" s="64">
        <v>1183.70684615859</v>
      </c>
      <c r="N9" s="64">
        <v>1228.9117753354301</v>
      </c>
      <c r="O9" s="64">
        <v>1287.4955525016901</v>
      </c>
      <c r="P9" s="64">
        <v>1353.9371520836901</v>
      </c>
      <c r="Q9" s="64">
        <v>1396.92781455508</v>
      </c>
      <c r="R9" s="64">
        <v>1413.65348729015</v>
      </c>
      <c r="S9" s="64">
        <v>1443.7522395737899</v>
      </c>
      <c r="T9" s="64">
        <v>1443.6407278792101</v>
      </c>
      <c r="U9" s="64">
        <v>1533.4910118563701</v>
      </c>
      <c r="V9" s="64">
        <v>1578.9294413678899</v>
      </c>
      <c r="W9" s="64">
        <v>1621.8503543772599</v>
      </c>
      <c r="X9" s="64">
        <v>1604.7361998060601</v>
      </c>
      <c r="Y9" s="64">
        <v>1649.6774162670999</v>
      </c>
      <c r="Z9" s="64">
        <v>1733.23680224903</v>
      </c>
      <c r="AA9" s="64">
        <v>1798.4327367001499</v>
      </c>
      <c r="AB9" s="64">
        <v>1920.5224624444099</v>
      </c>
      <c r="AC9" s="64">
        <v>1977.1547372580001</v>
      </c>
      <c r="AD9" s="64">
        <v>2017.3923074598499</v>
      </c>
      <c r="AE9" s="64">
        <v>2084.6726451999298</v>
      </c>
      <c r="AF9" s="64">
        <v>2166.2911273630698</v>
      </c>
      <c r="AG9" s="64">
        <v>2253.6844926629501</v>
      </c>
      <c r="AH9" s="64">
        <v>2357.6422891178299</v>
      </c>
      <c r="AI9" s="64">
        <v>2454.2132922897999</v>
      </c>
      <c r="AJ9" s="64">
        <v>2575.1425643033099</v>
      </c>
      <c r="AK9" s="64">
        <v>2685.5652243176301</v>
      </c>
    </row>
    <row r="10" spans="1:37" s="19" customFormat="1" ht="17.100000000000001" customHeight="1" x14ac:dyDescent="0.2">
      <c r="A10" s="37" t="s">
        <v>5</v>
      </c>
      <c r="B10" s="16">
        <v>4.1963528648233197</v>
      </c>
      <c r="C10" s="16">
        <v>4.1281264487070404</v>
      </c>
      <c r="D10" s="16">
        <v>4.0706933819363798</v>
      </c>
      <c r="E10" s="16">
        <v>4.11005237456071</v>
      </c>
      <c r="F10" s="16">
        <v>3.4460519293975098</v>
      </c>
      <c r="G10" s="16">
        <v>3.54686101986568</v>
      </c>
      <c r="H10" s="16">
        <v>3.6902493489622601</v>
      </c>
      <c r="I10" s="16">
        <v>3.8075439428403302</v>
      </c>
      <c r="J10" s="64">
        <v>4.2100254913535604</v>
      </c>
      <c r="K10" s="64">
        <v>4.4563646614033203</v>
      </c>
      <c r="L10" s="64">
        <v>4.4765235028903598</v>
      </c>
      <c r="M10" s="64">
        <v>5.1618556853434399</v>
      </c>
      <c r="N10" s="64">
        <v>5.2694087966168599</v>
      </c>
      <c r="O10" s="64">
        <v>5.0654876794422599</v>
      </c>
      <c r="P10" s="64">
        <v>4.6425112919418901</v>
      </c>
      <c r="Q10" s="64">
        <v>4.51933701156283</v>
      </c>
      <c r="R10" s="64">
        <v>4.6396232356054998</v>
      </c>
      <c r="S10" s="64">
        <v>4.9482700182896302</v>
      </c>
      <c r="T10" s="64">
        <v>5.2704342309550398</v>
      </c>
      <c r="U10" s="64">
        <v>5.2859834355065196</v>
      </c>
      <c r="V10" s="64">
        <v>5.3220261570595904</v>
      </c>
      <c r="W10" s="64">
        <v>5.3574576281921997</v>
      </c>
      <c r="X10" s="64">
        <v>5.3258597825315599</v>
      </c>
      <c r="Y10" s="64">
        <v>5.3489589053719797</v>
      </c>
      <c r="Z10" s="64">
        <v>5.4185803636643204</v>
      </c>
      <c r="AA10" s="64">
        <v>5.5109490752398198</v>
      </c>
      <c r="AB10" s="64">
        <v>5.6709359176202101</v>
      </c>
      <c r="AC10" s="64">
        <v>5.6990916822131696</v>
      </c>
      <c r="AD10" s="64">
        <v>5.7996242023355897</v>
      </c>
      <c r="AE10" s="64">
        <v>5.8181361355663697</v>
      </c>
      <c r="AF10" s="64">
        <v>5.9713923217360199</v>
      </c>
      <c r="AG10" s="64">
        <v>6.07143656044755</v>
      </c>
      <c r="AH10" s="64">
        <v>6.2730683254182296</v>
      </c>
      <c r="AI10" s="64">
        <v>5.9450366887404202</v>
      </c>
      <c r="AJ10" s="64">
        <v>5.8190754713388504</v>
      </c>
      <c r="AK10" s="64">
        <v>6.4702838009402601</v>
      </c>
    </row>
    <row r="11" spans="1:37" s="19" customFormat="1" ht="17.100000000000001" customHeight="1" x14ac:dyDescent="0.2">
      <c r="A11" s="37" t="s">
        <v>6</v>
      </c>
      <c r="B11" s="16">
        <v>892.32851187442304</v>
      </c>
      <c r="C11" s="16">
        <v>1103.9048508728299</v>
      </c>
      <c r="D11" s="16">
        <v>1059.5748609334</v>
      </c>
      <c r="E11" s="16">
        <v>950.29666497634105</v>
      </c>
      <c r="F11" s="16">
        <v>848.61203450345397</v>
      </c>
      <c r="G11" s="16">
        <v>723.44751168609798</v>
      </c>
      <c r="H11" s="16">
        <v>1397.1371534636701</v>
      </c>
      <c r="I11" s="16">
        <v>1595.1761302499101</v>
      </c>
      <c r="J11" s="64">
        <v>1006.59743179394</v>
      </c>
      <c r="K11" s="64">
        <v>1301.8170757564201</v>
      </c>
      <c r="L11" s="64">
        <v>1334.1027536706099</v>
      </c>
      <c r="M11" s="64">
        <v>1406.20347116773</v>
      </c>
      <c r="N11" s="64">
        <v>1410.0565432501501</v>
      </c>
      <c r="O11" s="64">
        <v>1796.4189727665</v>
      </c>
      <c r="P11" s="64">
        <v>1304.1164123187</v>
      </c>
      <c r="Q11" s="64">
        <v>1246.2415473501601</v>
      </c>
      <c r="R11" s="64">
        <v>1288.5978420512099</v>
      </c>
      <c r="S11" s="64">
        <v>2007.2003841074099</v>
      </c>
      <c r="T11" s="64">
        <v>1392.6169519786099</v>
      </c>
      <c r="U11" s="64">
        <v>1416.3293214616699</v>
      </c>
      <c r="V11" s="64">
        <v>1493.05363834166</v>
      </c>
      <c r="W11" s="64">
        <v>1568.4263772838201</v>
      </c>
      <c r="X11" s="64">
        <v>1623.0098797664</v>
      </c>
      <c r="Y11" s="64">
        <v>1616.95913221602</v>
      </c>
      <c r="Z11" s="64">
        <v>1616.20351919211</v>
      </c>
      <c r="AA11" s="64">
        <v>1716.7016110388599</v>
      </c>
      <c r="AB11" s="64">
        <v>1693.86128515423</v>
      </c>
      <c r="AC11" s="64">
        <v>1717.3276055176</v>
      </c>
      <c r="AD11" s="64">
        <v>1812.8914569065</v>
      </c>
      <c r="AE11" s="64">
        <v>1834.60669846733</v>
      </c>
      <c r="AF11" s="64">
        <v>1803.9080488396901</v>
      </c>
      <c r="AG11" s="64">
        <v>2167.1452651123</v>
      </c>
      <c r="AH11" s="64">
        <v>2048.9948090344801</v>
      </c>
      <c r="AI11" s="64">
        <v>2070.8454922542901</v>
      </c>
      <c r="AJ11" s="64">
        <v>2157.5605239275601</v>
      </c>
      <c r="AK11" s="64">
        <v>2192.5521114825701</v>
      </c>
    </row>
    <row r="12" spans="1:37" s="19" customFormat="1" ht="17.100000000000001" customHeight="1" x14ac:dyDescent="0.2">
      <c r="A12" s="37" t="s">
        <v>7</v>
      </c>
      <c r="B12" s="16">
        <v>559.19697624191303</v>
      </c>
      <c r="C12" s="16">
        <v>558.20112735222597</v>
      </c>
      <c r="D12" s="16">
        <v>536.71332703420603</v>
      </c>
      <c r="E12" s="16">
        <v>526.28237394939197</v>
      </c>
      <c r="F12" s="16">
        <v>478.15338865643702</v>
      </c>
      <c r="G12" s="16">
        <v>475.66534032019001</v>
      </c>
      <c r="H12" s="16">
        <v>412.44641815196502</v>
      </c>
      <c r="I12" s="16">
        <v>526.90784655950597</v>
      </c>
      <c r="J12" s="64">
        <v>622.06098267853304</v>
      </c>
      <c r="K12" s="64">
        <v>689.90794258074595</v>
      </c>
      <c r="L12" s="64">
        <v>805.00603079515099</v>
      </c>
      <c r="M12" s="64">
        <v>832.601646312855</v>
      </c>
      <c r="N12" s="64">
        <v>847.25902870017103</v>
      </c>
      <c r="O12" s="64">
        <v>924.95818278104298</v>
      </c>
      <c r="P12" s="64">
        <v>877.99960263413698</v>
      </c>
      <c r="Q12" s="64">
        <v>800.368733661551</v>
      </c>
      <c r="R12" s="64">
        <v>909.01034548937798</v>
      </c>
      <c r="S12" s="64">
        <v>881.978280172425</v>
      </c>
      <c r="T12" s="64">
        <v>772.59935888677796</v>
      </c>
      <c r="U12" s="64">
        <v>768.68589876209103</v>
      </c>
      <c r="V12" s="64">
        <v>883.69814453295498</v>
      </c>
      <c r="W12" s="64">
        <v>818.23357365414495</v>
      </c>
      <c r="X12" s="64">
        <v>769.14253392264004</v>
      </c>
      <c r="Y12" s="64">
        <v>798.00727696454896</v>
      </c>
      <c r="Z12" s="64">
        <v>541.35363370495304</v>
      </c>
      <c r="AA12" s="64">
        <v>979.10277970512902</v>
      </c>
      <c r="AB12" s="64">
        <v>1106.3173221199099</v>
      </c>
      <c r="AC12" s="64">
        <v>856.48351493266205</v>
      </c>
      <c r="AD12" s="64">
        <v>642.39905455872804</v>
      </c>
      <c r="AE12" s="64">
        <v>898.93568501939501</v>
      </c>
      <c r="AF12" s="64">
        <v>1039.8229335706301</v>
      </c>
      <c r="AG12" s="64">
        <v>1063.6230934533501</v>
      </c>
      <c r="AH12" s="64">
        <v>683.90411974272399</v>
      </c>
      <c r="AI12" s="64">
        <v>1020.6240869286401</v>
      </c>
      <c r="AJ12" s="64">
        <v>1531.4832127305799</v>
      </c>
      <c r="AK12" s="64">
        <v>1205.25636871764</v>
      </c>
    </row>
    <row r="13" spans="1:37" s="54" customFormat="1" ht="17.100000000000001" customHeight="1" x14ac:dyDescent="0.2">
      <c r="A13" s="52" t="s">
        <v>82</v>
      </c>
      <c r="B13" s="53">
        <v>6557.9897498708178</v>
      </c>
      <c r="C13" s="53">
        <v>6958.9400130418171</v>
      </c>
      <c r="D13" s="53">
        <v>7406.3112670607825</v>
      </c>
      <c r="E13" s="53">
        <v>7344.3528940254409</v>
      </c>
      <c r="F13" s="53">
        <v>7529.8870867630776</v>
      </c>
      <c r="G13" s="53">
        <v>7631.8145869676518</v>
      </c>
      <c r="H13" s="53">
        <v>7990.93528925791</v>
      </c>
      <c r="I13" s="53">
        <v>8451.7686838076861</v>
      </c>
      <c r="J13" s="74">
        <v>8650.4339694773626</v>
      </c>
      <c r="K13" s="74">
        <v>8697.555082141098</v>
      </c>
      <c r="L13" s="74">
        <v>8897.4234228847527</v>
      </c>
      <c r="M13" s="74">
        <v>8899.5201852032751</v>
      </c>
      <c r="N13" s="74">
        <v>9301.1312260848717</v>
      </c>
      <c r="O13" s="74">
        <v>9789.5604812575657</v>
      </c>
      <c r="P13" s="74">
        <v>9520.6013944257538</v>
      </c>
      <c r="Q13" s="74">
        <v>8414.9912168988885</v>
      </c>
      <c r="R13" s="74">
        <v>9616.8929322587592</v>
      </c>
      <c r="S13" s="74">
        <v>10137.458479244649</v>
      </c>
      <c r="T13" s="74">
        <v>10291.916440281711</v>
      </c>
      <c r="U13" s="74">
        <v>10245.73602374375</v>
      </c>
      <c r="V13" s="74">
        <v>9917.351915747613</v>
      </c>
      <c r="W13" s="74">
        <v>10715.998970273127</v>
      </c>
      <c r="X13" s="74">
        <v>11375.874866047385</v>
      </c>
      <c r="Y13" s="74">
        <v>11565.402717740071</v>
      </c>
      <c r="Z13" s="74">
        <v>11695.055456279737</v>
      </c>
      <c r="AA13" s="74">
        <v>11331.340720011664</v>
      </c>
      <c r="AB13" s="74">
        <v>11545.338179124261</v>
      </c>
      <c r="AC13" s="74">
        <v>12466.716540119312</v>
      </c>
      <c r="AD13" s="74">
        <v>13111.689736915141</v>
      </c>
      <c r="AE13" s="74">
        <v>12562.383873315521</v>
      </c>
      <c r="AF13" s="74">
        <v>12499.560130832066</v>
      </c>
      <c r="AG13" s="74">
        <v>12459.05865192097</v>
      </c>
      <c r="AH13" s="74">
        <v>13496.540604081385</v>
      </c>
      <c r="AI13" s="74">
        <v>13518.497062136954</v>
      </c>
      <c r="AJ13" s="74">
        <v>13756.494191122878</v>
      </c>
      <c r="AK13" s="74">
        <v>14615.854520622917</v>
      </c>
    </row>
    <row r="14" spans="1:37" s="19" customFormat="1" ht="17.100000000000001" customHeight="1" x14ac:dyDescent="0.2">
      <c r="A14" s="37" t="s">
        <v>9</v>
      </c>
      <c r="B14" s="16">
        <v>294.718869640636</v>
      </c>
      <c r="C14" s="16">
        <v>358.43141999159701</v>
      </c>
      <c r="D14" s="16">
        <v>356.095879012181</v>
      </c>
      <c r="E14" s="16">
        <v>337.85408065750102</v>
      </c>
      <c r="F14" s="16">
        <v>322.90598154674001</v>
      </c>
      <c r="G14" s="16">
        <v>321.327073674757</v>
      </c>
      <c r="H14" s="16">
        <v>364.66151006189199</v>
      </c>
      <c r="I14" s="16">
        <v>520.36394970466199</v>
      </c>
      <c r="J14" s="64">
        <v>609.274432958852</v>
      </c>
      <c r="K14" s="64">
        <v>515.92022948958095</v>
      </c>
      <c r="L14" s="64">
        <v>613.83788505851601</v>
      </c>
      <c r="M14" s="64">
        <v>518.37985679637302</v>
      </c>
      <c r="N14" s="64">
        <v>536.62987787807299</v>
      </c>
      <c r="O14" s="64">
        <v>712.20376562170804</v>
      </c>
      <c r="P14" s="64">
        <v>604.54386533038598</v>
      </c>
      <c r="Q14" s="64">
        <v>440.81006955100997</v>
      </c>
      <c r="R14" s="64">
        <v>814.81389877378695</v>
      </c>
      <c r="S14" s="64">
        <v>824.676355351643</v>
      </c>
      <c r="T14" s="64">
        <v>659.87388713321502</v>
      </c>
      <c r="U14" s="64">
        <v>528.44990047609997</v>
      </c>
      <c r="V14" s="64">
        <v>353.92116703615102</v>
      </c>
      <c r="W14" s="64">
        <v>539.99898959156906</v>
      </c>
      <c r="X14" s="64">
        <v>784.02912560696495</v>
      </c>
      <c r="Y14" s="64">
        <v>666.48912194349805</v>
      </c>
      <c r="Z14" s="64">
        <v>512.38853955822196</v>
      </c>
      <c r="AA14" s="64">
        <v>372.94065723460301</v>
      </c>
      <c r="AB14" s="64">
        <v>487.216375272297</v>
      </c>
      <c r="AC14" s="64">
        <v>1224.6033278408499</v>
      </c>
      <c r="AD14" s="64">
        <v>1140.4987440729301</v>
      </c>
      <c r="AE14" s="64">
        <v>718.44634588430097</v>
      </c>
      <c r="AF14" s="64">
        <v>481.849096543374</v>
      </c>
      <c r="AG14" s="64">
        <v>237.803969413256</v>
      </c>
      <c r="AH14" s="64">
        <v>677.74475904841097</v>
      </c>
      <c r="AI14" s="64">
        <v>1059.09743288144</v>
      </c>
      <c r="AJ14" s="64">
        <v>612.22846228791605</v>
      </c>
      <c r="AK14" s="64">
        <v>353.74082748279602</v>
      </c>
    </row>
    <row r="15" spans="1:37" s="19" customFormat="1" ht="17.100000000000001" customHeight="1" x14ac:dyDescent="0.2">
      <c r="A15" s="24" t="s">
        <v>10</v>
      </c>
      <c r="B15" s="16">
        <v>3848.43912372364</v>
      </c>
      <c r="C15" s="16">
        <v>4098.8965248606801</v>
      </c>
      <c r="D15" s="16">
        <v>4480.4123112249399</v>
      </c>
      <c r="E15" s="16">
        <v>4425.46562812926</v>
      </c>
      <c r="F15" s="16">
        <v>4578.6791929109204</v>
      </c>
      <c r="G15" s="16">
        <v>4626.89739077781</v>
      </c>
      <c r="H15" s="16">
        <v>4805.88441399168</v>
      </c>
      <c r="I15" s="16">
        <v>4998.7132638610701</v>
      </c>
      <c r="J15" s="64">
        <v>5002.1748347663097</v>
      </c>
      <c r="K15" s="64">
        <v>5078.1401777954898</v>
      </c>
      <c r="L15" s="64">
        <v>5152.4549444604299</v>
      </c>
      <c r="M15" s="64">
        <v>5184.5344334999199</v>
      </c>
      <c r="N15" s="64">
        <v>5648.3977513598302</v>
      </c>
      <c r="O15" s="64">
        <v>5869.23712026463</v>
      </c>
      <c r="P15" s="64">
        <v>5612.4374692348201</v>
      </c>
      <c r="Q15" s="64">
        <v>4926.5648716554497</v>
      </c>
      <c r="R15" s="64">
        <v>5954.7407334556601</v>
      </c>
      <c r="S15" s="64">
        <v>6032.5546414670198</v>
      </c>
      <c r="T15" s="64">
        <v>6182.5426910598399</v>
      </c>
      <c r="U15" s="64">
        <v>6197.7819942495898</v>
      </c>
      <c r="V15" s="64">
        <v>5933.6526437497096</v>
      </c>
      <c r="W15" s="64">
        <v>6537.2758647075798</v>
      </c>
      <c r="X15" s="64">
        <v>6966.3734431539597</v>
      </c>
      <c r="Y15" s="64">
        <v>7205.0283571319096</v>
      </c>
      <c r="Z15" s="64">
        <v>7309.5166449116296</v>
      </c>
      <c r="AA15" s="64">
        <v>7178.6713580250398</v>
      </c>
      <c r="AB15" s="64">
        <v>7107.6913109773805</v>
      </c>
      <c r="AC15" s="64">
        <v>7042.8911300592299</v>
      </c>
      <c r="AD15" s="64">
        <v>7746.8737316920697</v>
      </c>
      <c r="AE15" s="64">
        <v>7515.0837444210702</v>
      </c>
      <c r="AF15" s="64">
        <v>7688.5376021965603</v>
      </c>
      <c r="AG15" s="64">
        <v>7831.5271110989497</v>
      </c>
      <c r="AH15" s="64">
        <v>8337.7359958154193</v>
      </c>
      <c r="AI15" s="64">
        <v>7667.9761994114097</v>
      </c>
      <c r="AJ15" s="64">
        <v>8102.1681319790096</v>
      </c>
      <c r="AK15" s="64">
        <v>8874.3232293401707</v>
      </c>
    </row>
    <row r="16" spans="1:37" s="19" customFormat="1" ht="17.100000000000001" customHeight="1" x14ac:dyDescent="0.2">
      <c r="A16" s="24" t="s">
        <v>11</v>
      </c>
      <c r="B16" s="16">
        <v>309.98556237284203</v>
      </c>
      <c r="C16" s="16">
        <v>321.629736856031</v>
      </c>
      <c r="D16" s="16">
        <v>376.86541496260702</v>
      </c>
      <c r="E16" s="16">
        <v>371.077736206694</v>
      </c>
      <c r="F16" s="16">
        <v>380.84169407687301</v>
      </c>
      <c r="G16" s="16">
        <v>381.45633823074598</v>
      </c>
      <c r="H16" s="16">
        <v>393.69803087773403</v>
      </c>
      <c r="I16" s="16">
        <v>390.59156677792402</v>
      </c>
      <c r="J16" s="64">
        <v>428.9594000326</v>
      </c>
      <c r="K16" s="64">
        <v>427.326286937291</v>
      </c>
      <c r="L16" s="64">
        <v>433.20737527035999</v>
      </c>
      <c r="M16" s="64">
        <v>453.42120327294401</v>
      </c>
      <c r="N16" s="64">
        <v>478.05278141334998</v>
      </c>
      <c r="O16" s="64">
        <v>493.41462341912001</v>
      </c>
      <c r="P16" s="64">
        <v>509.16281825551403</v>
      </c>
      <c r="Q16" s="64">
        <v>451.55968383302599</v>
      </c>
      <c r="R16" s="64">
        <v>519.121413485267</v>
      </c>
      <c r="S16" s="64">
        <v>532.22720887584796</v>
      </c>
      <c r="T16" s="64">
        <v>540.04445521881701</v>
      </c>
      <c r="U16" s="64">
        <v>543.10499623004398</v>
      </c>
      <c r="V16" s="64">
        <v>533.86779043040599</v>
      </c>
      <c r="W16" s="64">
        <v>541.63668436549597</v>
      </c>
      <c r="X16" s="64">
        <v>548.99970788151302</v>
      </c>
      <c r="Y16" s="64">
        <v>556.05728157615795</v>
      </c>
      <c r="Z16" s="64">
        <v>577.17689872089704</v>
      </c>
      <c r="AA16" s="64">
        <v>533.33890026170297</v>
      </c>
      <c r="AB16" s="64">
        <v>535.94981455454001</v>
      </c>
      <c r="AC16" s="64">
        <v>541.75655905897099</v>
      </c>
      <c r="AD16" s="64">
        <v>554.25974562874205</v>
      </c>
      <c r="AE16" s="64">
        <v>546.77011822681004</v>
      </c>
      <c r="AF16" s="64">
        <v>547.87796511512204</v>
      </c>
      <c r="AG16" s="64">
        <v>554.28666993450497</v>
      </c>
      <c r="AH16" s="64">
        <v>553.61554808078199</v>
      </c>
      <c r="AI16" s="64">
        <v>565.34285219072206</v>
      </c>
      <c r="AJ16" s="64">
        <v>576.44682939439201</v>
      </c>
      <c r="AK16" s="64">
        <v>695.16853509185103</v>
      </c>
    </row>
    <row r="17" spans="1:37" s="19" customFormat="1" ht="17.100000000000001" customHeight="1" x14ac:dyDescent="0.2">
      <c r="A17" s="24" t="s">
        <v>12</v>
      </c>
      <c r="B17" s="16">
        <v>614.84348010136</v>
      </c>
      <c r="C17" s="16">
        <v>626.00817939392903</v>
      </c>
      <c r="D17" s="16">
        <v>651.04043926782401</v>
      </c>
      <c r="E17" s="16">
        <v>685.79019844365598</v>
      </c>
      <c r="F17" s="16">
        <v>697.93992006256406</v>
      </c>
      <c r="G17" s="16">
        <v>713.65640245048905</v>
      </c>
      <c r="H17" s="16">
        <v>722.340614221274</v>
      </c>
      <c r="I17" s="16">
        <v>751.45679532204997</v>
      </c>
      <c r="J17" s="64">
        <v>750.93786314462204</v>
      </c>
      <c r="K17" s="64">
        <v>747.82820573240497</v>
      </c>
      <c r="L17" s="64">
        <v>742.72446284586795</v>
      </c>
      <c r="M17" s="64">
        <v>743.08926483322796</v>
      </c>
      <c r="N17" s="64">
        <v>755.53449948376897</v>
      </c>
      <c r="O17" s="64">
        <v>778.18553441383699</v>
      </c>
      <c r="P17" s="64">
        <v>789.33349336065396</v>
      </c>
      <c r="Q17" s="64">
        <v>796.26831919477297</v>
      </c>
      <c r="R17" s="64">
        <v>799.74031291193501</v>
      </c>
      <c r="S17" s="64">
        <v>805.86706644397805</v>
      </c>
      <c r="T17" s="64">
        <v>821.54789144537904</v>
      </c>
      <c r="U17" s="64">
        <v>830.665889235176</v>
      </c>
      <c r="V17" s="64">
        <v>847.34757960489605</v>
      </c>
      <c r="W17" s="64">
        <v>864.68985626887297</v>
      </c>
      <c r="X17" s="64">
        <v>881.87276027813903</v>
      </c>
      <c r="Y17" s="64">
        <v>892.89864011044597</v>
      </c>
      <c r="Z17" s="64">
        <v>943.53345129771799</v>
      </c>
      <c r="AA17" s="64">
        <v>964.19019887598699</v>
      </c>
      <c r="AB17" s="64">
        <v>988.86630741732199</v>
      </c>
      <c r="AC17" s="64">
        <v>986.17439175510196</v>
      </c>
      <c r="AD17" s="64">
        <v>1049.0130802098199</v>
      </c>
      <c r="AE17" s="64">
        <v>1065.03386734065</v>
      </c>
      <c r="AF17" s="64">
        <v>1080.4174746670701</v>
      </c>
      <c r="AG17" s="64">
        <v>1111.70577128026</v>
      </c>
      <c r="AH17" s="64">
        <v>1140.5826571309401</v>
      </c>
      <c r="AI17" s="64">
        <v>1210.38726272397</v>
      </c>
      <c r="AJ17" s="64">
        <v>1239.53891490825</v>
      </c>
      <c r="AK17" s="64">
        <v>1256.4438190047599</v>
      </c>
    </row>
    <row r="18" spans="1:37" s="19" customFormat="1" ht="17.100000000000001" customHeight="1" x14ac:dyDescent="0.2">
      <c r="A18" s="37" t="s">
        <v>87</v>
      </c>
      <c r="B18" s="16">
        <v>1490.00271403234</v>
      </c>
      <c r="C18" s="16">
        <v>1553.97415193958</v>
      </c>
      <c r="D18" s="16">
        <v>1541.89722259323</v>
      </c>
      <c r="E18" s="16">
        <v>1524.1652505883301</v>
      </c>
      <c r="F18" s="16">
        <v>1549.52029816598</v>
      </c>
      <c r="G18" s="16">
        <v>1588.4773818338499</v>
      </c>
      <c r="H18" s="16">
        <v>1704.3507201053301</v>
      </c>
      <c r="I18" s="16">
        <v>1790.6431081419801</v>
      </c>
      <c r="J18" s="64">
        <v>1859.0874385749801</v>
      </c>
      <c r="K18" s="64">
        <v>1928.3401821863299</v>
      </c>
      <c r="L18" s="64">
        <v>1955.19875524958</v>
      </c>
      <c r="M18" s="64">
        <v>2000.0954268008099</v>
      </c>
      <c r="N18" s="64">
        <v>1882.51631594985</v>
      </c>
      <c r="O18" s="64">
        <v>1936.51943753827</v>
      </c>
      <c r="P18" s="64">
        <v>2005.1237482443801</v>
      </c>
      <c r="Q18" s="64">
        <v>1799.7882726646301</v>
      </c>
      <c r="R18" s="64">
        <v>1528.4765736321101</v>
      </c>
      <c r="S18" s="64">
        <v>1942.1332071061599</v>
      </c>
      <c r="T18" s="64">
        <v>2087.9075154244601</v>
      </c>
      <c r="U18" s="64">
        <v>2145.7332435528401</v>
      </c>
      <c r="V18" s="64">
        <v>2248.56273492645</v>
      </c>
      <c r="W18" s="64">
        <v>2232.3975753396098</v>
      </c>
      <c r="X18" s="64">
        <v>2194.5998291268102</v>
      </c>
      <c r="Y18" s="64">
        <v>2244.9293169780599</v>
      </c>
      <c r="Z18" s="64">
        <v>2352.4399217912701</v>
      </c>
      <c r="AA18" s="64">
        <v>2282.1996056143298</v>
      </c>
      <c r="AB18" s="64">
        <v>2425.6143709027201</v>
      </c>
      <c r="AC18" s="64">
        <v>2671.2911314051598</v>
      </c>
      <c r="AD18" s="64">
        <v>2621.0444353115799</v>
      </c>
      <c r="AE18" s="64">
        <v>2717.0497974426899</v>
      </c>
      <c r="AF18" s="64">
        <v>2700.8779923099401</v>
      </c>
      <c r="AG18" s="64">
        <v>2723.7351301939998</v>
      </c>
      <c r="AH18" s="64">
        <v>2786.8616440058299</v>
      </c>
      <c r="AI18" s="64">
        <v>3015.69331492941</v>
      </c>
      <c r="AJ18" s="64">
        <v>3226.1118525533102</v>
      </c>
      <c r="AK18" s="64">
        <v>3436.1781097033399</v>
      </c>
    </row>
    <row r="19" spans="1:37" s="54" customFormat="1" ht="17.100000000000001" customHeight="1" x14ac:dyDescent="0.2">
      <c r="A19" s="52" t="s">
        <v>83</v>
      </c>
      <c r="B19" s="53">
        <v>11225.130787412834</v>
      </c>
      <c r="C19" s="53">
        <v>11561.287222435976</v>
      </c>
      <c r="D19" s="53">
        <v>11973.694604576589</v>
      </c>
      <c r="E19" s="53">
        <v>12451.792286291595</v>
      </c>
      <c r="F19" s="53">
        <v>12691.795241667905</v>
      </c>
      <c r="G19" s="53">
        <v>12736.393602178803</v>
      </c>
      <c r="H19" s="53">
        <v>13199.200287888027</v>
      </c>
      <c r="I19" s="53">
        <v>13598.312439556825</v>
      </c>
      <c r="J19" s="74">
        <v>13793.605226643513</v>
      </c>
      <c r="K19" s="74">
        <v>13947.463450164763</v>
      </c>
      <c r="L19" s="74">
        <v>14315.43255277864</v>
      </c>
      <c r="M19" s="74">
        <v>14743.671720684377</v>
      </c>
      <c r="N19" s="74">
        <v>15462.400078840654</v>
      </c>
      <c r="O19" s="74">
        <v>15578.472418382642</v>
      </c>
      <c r="P19" s="74">
        <v>14923.588215146779</v>
      </c>
      <c r="Q19" s="74">
        <v>13854.783992916113</v>
      </c>
      <c r="R19" s="74">
        <v>15168.157385381448</v>
      </c>
      <c r="S19" s="74">
        <v>15239.201803875283</v>
      </c>
      <c r="T19" s="74">
        <v>15853.667155611307</v>
      </c>
      <c r="U19" s="74">
        <v>15771.179705762032</v>
      </c>
      <c r="V19" s="74">
        <v>15830.39489471014</v>
      </c>
      <c r="W19" s="74">
        <v>16751.019349924951</v>
      </c>
      <c r="X19" s="74">
        <v>17470.73789396451</v>
      </c>
      <c r="Y19" s="74">
        <v>17723.842622691147</v>
      </c>
      <c r="Z19" s="74">
        <v>18971.174649496483</v>
      </c>
      <c r="AA19" s="74">
        <v>19170.226683403369</v>
      </c>
      <c r="AB19" s="74">
        <v>19022.647971741088</v>
      </c>
      <c r="AC19" s="74">
        <v>20600.559718661232</v>
      </c>
      <c r="AD19" s="74">
        <v>21310.060490115877</v>
      </c>
      <c r="AE19" s="74">
        <v>22005.232222219365</v>
      </c>
      <c r="AF19" s="74">
        <v>22012.671405462224</v>
      </c>
      <c r="AG19" s="74">
        <v>22509.946718386418</v>
      </c>
      <c r="AH19" s="74">
        <v>23483.249334919481</v>
      </c>
      <c r="AI19" s="74">
        <v>23501.982678144392</v>
      </c>
      <c r="AJ19" s="74">
        <v>24547.33683421772</v>
      </c>
      <c r="AK19" s="74">
        <v>24411.207367211162</v>
      </c>
    </row>
    <row r="20" spans="1:37" s="19" customFormat="1" ht="17.100000000000001" customHeight="1" x14ac:dyDescent="0.2">
      <c r="A20" s="38" t="s">
        <v>64</v>
      </c>
      <c r="B20" s="16">
        <v>2231.07124561303</v>
      </c>
      <c r="C20" s="16">
        <v>2401.4424292998601</v>
      </c>
      <c r="D20" s="16">
        <v>2520.5226335852099</v>
      </c>
      <c r="E20" s="16">
        <v>2672.5592110643702</v>
      </c>
      <c r="F20" s="16">
        <v>2661.64749548482</v>
      </c>
      <c r="G20" s="16">
        <v>2497.72200851048</v>
      </c>
      <c r="H20" s="16">
        <v>2791.1658694749999</v>
      </c>
      <c r="I20" s="16">
        <v>2969.6773584897501</v>
      </c>
      <c r="J20" s="64">
        <v>2800.3925609532198</v>
      </c>
      <c r="K20" s="64">
        <v>2899.7063758726799</v>
      </c>
      <c r="L20" s="64">
        <v>2877.7183746075898</v>
      </c>
      <c r="M20" s="64">
        <v>2845.6355187131198</v>
      </c>
      <c r="N20" s="64">
        <v>2995.1458061967701</v>
      </c>
      <c r="O20" s="64">
        <v>3103.5935017084398</v>
      </c>
      <c r="P20" s="64">
        <v>2934.39511590645</v>
      </c>
      <c r="Q20" s="64">
        <v>2733.0107715438598</v>
      </c>
      <c r="R20" s="64">
        <v>2921.5712458676498</v>
      </c>
      <c r="S20" s="64">
        <v>2958.47647070427</v>
      </c>
      <c r="T20" s="64">
        <v>2965.5501158012898</v>
      </c>
      <c r="U20" s="64">
        <v>2901.62158435631</v>
      </c>
      <c r="V20" s="64">
        <v>2825.6099264303498</v>
      </c>
      <c r="W20" s="64">
        <v>3226.63316908049</v>
      </c>
      <c r="X20" s="64">
        <v>3707.71737968047</v>
      </c>
      <c r="Y20" s="64">
        <v>3904.84862099264</v>
      </c>
      <c r="Z20" s="64">
        <v>3899.94175108028</v>
      </c>
      <c r="AA20" s="64">
        <v>3949.5516082931799</v>
      </c>
      <c r="AB20" s="64">
        <v>4202.8693505132196</v>
      </c>
      <c r="AC20" s="64">
        <v>4705.2211547336601</v>
      </c>
      <c r="AD20" s="64">
        <v>5161.5170776743698</v>
      </c>
      <c r="AE20" s="64">
        <v>4767.6891329172304</v>
      </c>
      <c r="AF20" s="64">
        <v>4745.5548552149103</v>
      </c>
      <c r="AG20" s="64">
        <v>4578.39268171605</v>
      </c>
      <c r="AH20" s="64">
        <v>5704.2478555733096</v>
      </c>
      <c r="AI20" s="64">
        <v>5426.7141107288198</v>
      </c>
      <c r="AJ20" s="64">
        <v>5428.7041836673397</v>
      </c>
      <c r="AK20" s="64">
        <v>5289.30098516825</v>
      </c>
    </row>
    <row r="21" spans="1:37" s="19" customFormat="1" ht="17.100000000000001" customHeight="1" x14ac:dyDescent="0.2">
      <c r="A21" s="38" t="s">
        <v>65</v>
      </c>
      <c r="B21" s="16">
        <v>848.55395064249001</v>
      </c>
      <c r="C21" s="16">
        <v>896.09388771161503</v>
      </c>
      <c r="D21" s="16">
        <v>923.70165321185095</v>
      </c>
      <c r="E21" s="16">
        <v>957.56274969155504</v>
      </c>
      <c r="F21" s="16">
        <v>994.77036714548603</v>
      </c>
      <c r="G21" s="16">
        <v>998.05137478545601</v>
      </c>
      <c r="H21" s="16">
        <v>1049.33801932388</v>
      </c>
      <c r="I21" s="16">
        <v>1074.28540607166</v>
      </c>
      <c r="J21" s="64">
        <v>1093.4358972745699</v>
      </c>
      <c r="K21" s="64">
        <v>1080.30067141975</v>
      </c>
      <c r="L21" s="64">
        <v>1133.1674142938</v>
      </c>
      <c r="M21" s="64">
        <v>1214.79261335199</v>
      </c>
      <c r="N21" s="64">
        <v>1303.5571267215801</v>
      </c>
      <c r="O21" s="64">
        <v>1225.00282361736</v>
      </c>
      <c r="P21" s="64">
        <v>1168.9111020093201</v>
      </c>
      <c r="Q21" s="64">
        <v>1084.8663973956</v>
      </c>
      <c r="R21" s="64">
        <v>1336.95109045564</v>
      </c>
      <c r="S21" s="64">
        <v>1171.3208093426499</v>
      </c>
      <c r="T21" s="64">
        <v>1113.73879698561</v>
      </c>
      <c r="U21" s="64">
        <v>1174.4000927089201</v>
      </c>
      <c r="V21" s="64">
        <v>1206.74490031905</v>
      </c>
      <c r="W21" s="64">
        <v>1294.58796181054</v>
      </c>
      <c r="X21" s="64">
        <v>1310.1073197027599</v>
      </c>
      <c r="Y21" s="64">
        <v>1362.7229092744301</v>
      </c>
      <c r="Z21" s="64">
        <v>1448.08365312193</v>
      </c>
      <c r="AA21" s="64">
        <v>1609.7602761678299</v>
      </c>
      <c r="AB21" s="64">
        <v>1696.48593891218</v>
      </c>
      <c r="AC21" s="64">
        <v>1711.5440385346101</v>
      </c>
      <c r="AD21" s="64">
        <v>1724.79357078367</v>
      </c>
      <c r="AE21" s="64">
        <v>1816.8698817479799</v>
      </c>
      <c r="AF21" s="64">
        <v>1957.9323946585801</v>
      </c>
      <c r="AG21" s="64">
        <v>2063.1748548322198</v>
      </c>
      <c r="AH21" s="64">
        <v>2087.5538683506702</v>
      </c>
      <c r="AI21" s="64">
        <v>2080.1324506709602</v>
      </c>
      <c r="AJ21" s="64">
        <v>2237.7414895021602</v>
      </c>
      <c r="AK21" s="64">
        <v>2253.11757428181</v>
      </c>
    </row>
    <row r="22" spans="1:37" s="19" customFormat="1" ht="17.100000000000001" customHeight="1" x14ac:dyDescent="0.2">
      <c r="A22" s="38" t="s">
        <v>66</v>
      </c>
      <c r="B22" s="16">
        <v>718.51224990461196</v>
      </c>
      <c r="C22" s="16">
        <v>784.48255888256097</v>
      </c>
      <c r="D22" s="16">
        <v>824.98744465257801</v>
      </c>
      <c r="E22" s="16">
        <v>892.46860144324296</v>
      </c>
      <c r="F22" s="16">
        <v>921.38250978070903</v>
      </c>
      <c r="G22" s="16">
        <v>913.555710293478</v>
      </c>
      <c r="H22" s="16">
        <v>914.13224610762597</v>
      </c>
      <c r="I22" s="16">
        <v>914.58027602029597</v>
      </c>
      <c r="J22" s="64">
        <v>944.57132931583999</v>
      </c>
      <c r="K22" s="64">
        <v>931.74853026727203</v>
      </c>
      <c r="L22" s="64">
        <v>956.24175210720102</v>
      </c>
      <c r="M22" s="64">
        <v>979.830293449843</v>
      </c>
      <c r="N22" s="64">
        <v>1078.5798938600001</v>
      </c>
      <c r="O22" s="64">
        <v>1076.79848631606</v>
      </c>
      <c r="P22" s="64">
        <v>989.21683508905301</v>
      </c>
      <c r="Q22" s="64">
        <v>497.782952245545</v>
      </c>
      <c r="R22" s="64">
        <v>812.72644043480796</v>
      </c>
      <c r="S22" s="64">
        <v>829.52148725369796</v>
      </c>
      <c r="T22" s="64">
        <v>1004.12441670756</v>
      </c>
      <c r="U22" s="64">
        <v>890.81835277015705</v>
      </c>
      <c r="V22" s="64">
        <v>859.36249616428995</v>
      </c>
      <c r="W22" s="64">
        <v>1009.49860713424</v>
      </c>
      <c r="X22" s="64">
        <v>868.82465658548404</v>
      </c>
      <c r="Y22" s="64">
        <v>842.39031156911506</v>
      </c>
      <c r="Z22" s="64">
        <v>890.78588158566095</v>
      </c>
      <c r="AA22" s="64">
        <v>1014.65281188165</v>
      </c>
      <c r="AB22" s="64">
        <v>991.90254913636898</v>
      </c>
      <c r="AC22" s="64">
        <v>1098.16641732171</v>
      </c>
      <c r="AD22" s="64">
        <v>1099.11163178174</v>
      </c>
      <c r="AE22" s="64">
        <v>1043.45783324031</v>
      </c>
      <c r="AF22" s="64">
        <v>1185.70041123893</v>
      </c>
      <c r="AG22" s="64">
        <v>1373.04099392737</v>
      </c>
      <c r="AH22" s="64">
        <v>1325.5890657457701</v>
      </c>
      <c r="AI22" s="64">
        <v>1358.0145689267399</v>
      </c>
      <c r="AJ22" s="64">
        <v>1446.88108001051</v>
      </c>
      <c r="AK22" s="64">
        <v>1188.00080962518</v>
      </c>
    </row>
    <row r="23" spans="1:37" s="19" customFormat="1" ht="17.100000000000001" customHeight="1" x14ac:dyDescent="0.2">
      <c r="A23" s="38" t="s">
        <v>67</v>
      </c>
      <c r="B23" s="16">
        <v>560.74823003058805</v>
      </c>
      <c r="C23" s="16">
        <v>544.63246775871505</v>
      </c>
      <c r="D23" s="16">
        <v>532.63955331404202</v>
      </c>
      <c r="E23" s="16">
        <v>491.26768051990501</v>
      </c>
      <c r="F23" s="16">
        <v>460.03696709851499</v>
      </c>
      <c r="G23" s="16">
        <v>464.13727889907301</v>
      </c>
      <c r="H23" s="16">
        <v>499.64144157744198</v>
      </c>
      <c r="I23" s="16">
        <v>540.15897155947005</v>
      </c>
      <c r="J23" s="64">
        <v>565.50963927201406</v>
      </c>
      <c r="K23" s="64">
        <v>592.50689346414299</v>
      </c>
      <c r="L23" s="64">
        <v>608.77125650162304</v>
      </c>
      <c r="M23" s="64">
        <v>629.11273474794996</v>
      </c>
      <c r="N23" s="64">
        <v>677.85298087292699</v>
      </c>
      <c r="O23" s="64">
        <v>687.04387673975202</v>
      </c>
      <c r="P23" s="64">
        <v>614.892347492569</v>
      </c>
      <c r="Q23" s="64">
        <v>571.41391736610501</v>
      </c>
      <c r="R23" s="64">
        <v>619.93841792137198</v>
      </c>
      <c r="S23" s="64">
        <v>646.522641081865</v>
      </c>
      <c r="T23" s="64">
        <v>697.08101071503995</v>
      </c>
      <c r="U23" s="64">
        <v>710.41141357991296</v>
      </c>
      <c r="V23" s="64">
        <v>688.38253520609203</v>
      </c>
      <c r="W23" s="64">
        <v>693.22428685603199</v>
      </c>
      <c r="X23" s="64">
        <v>701.01405602731995</v>
      </c>
      <c r="Y23" s="64">
        <v>658.16247880369099</v>
      </c>
      <c r="Z23" s="64">
        <v>641.96868566356898</v>
      </c>
      <c r="AA23" s="64">
        <v>631.77944876508002</v>
      </c>
      <c r="AB23" s="64">
        <v>713.97281607993398</v>
      </c>
      <c r="AC23" s="64">
        <v>834.25953983230102</v>
      </c>
      <c r="AD23" s="64">
        <v>1124.76423672335</v>
      </c>
      <c r="AE23" s="64">
        <v>1182.3779436710499</v>
      </c>
      <c r="AF23" s="64">
        <v>1147.10651128411</v>
      </c>
      <c r="AG23" s="64">
        <v>965.19228180840105</v>
      </c>
      <c r="AH23" s="64">
        <v>1243.4728692026399</v>
      </c>
      <c r="AI23" s="64">
        <v>1080.65842781791</v>
      </c>
      <c r="AJ23" s="64">
        <v>1188.5782862635899</v>
      </c>
      <c r="AK23" s="64">
        <v>977.96814290658801</v>
      </c>
    </row>
    <row r="24" spans="1:37" s="19" customFormat="1" ht="17.100000000000001" customHeight="1" x14ac:dyDescent="0.2">
      <c r="A24" s="38" t="s">
        <v>68</v>
      </c>
      <c r="B24" s="16">
        <v>683.22312228337603</v>
      </c>
      <c r="C24" s="16">
        <v>672.14405053266296</v>
      </c>
      <c r="D24" s="16">
        <v>756.60841567335501</v>
      </c>
      <c r="E24" s="16">
        <v>759.93560673204297</v>
      </c>
      <c r="F24" s="16">
        <v>752.90297014279395</v>
      </c>
      <c r="G24" s="16">
        <v>786.92628540495298</v>
      </c>
      <c r="H24" s="16">
        <v>750.36697830083904</v>
      </c>
      <c r="I24" s="16">
        <v>778.515067504596</v>
      </c>
      <c r="J24" s="64">
        <v>755.07791676234694</v>
      </c>
      <c r="K24" s="64">
        <v>817.30659358623097</v>
      </c>
      <c r="L24" s="64">
        <v>895.59643710570595</v>
      </c>
      <c r="M24" s="64">
        <v>997.88756524421001</v>
      </c>
      <c r="N24" s="64">
        <v>1051.7714291729901</v>
      </c>
      <c r="O24" s="64">
        <v>1078.6566206800801</v>
      </c>
      <c r="P24" s="64">
        <v>969.96236942783401</v>
      </c>
      <c r="Q24" s="64">
        <v>713.03276851318196</v>
      </c>
      <c r="R24" s="64">
        <v>1080.7251423970099</v>
      </c>
      <c r="S24" s="64">
        <v>969.812603627248</v>
      </c>
      <c r="T24" s="64">
        <v>1056.8150401774301</v>
      </c>
      <c r="U24" s="64">
        <v>998.01088419367704</v>
      </c>
      <c r="V24" s="64">
        <v>1101.0703561135299</v>
      </c>
      <c r="W24" s="64">
        <v>1086.1658781390299</v>
      </c>
      <c r="X24" s="64">
        <v>1244.0085921775601</v>
      </c>
      <c r="Y24" s="64">
        <v>1237.9455215727501</v>
      </c>
      <c r="Z24" s="64">
        <v>1296.4398065739899</v>
      </c>
      <c r="AA24" s="64">
        <v>1487.3937083851699</v>
      </c>
      <c r="AB24" s="64">
        <v>921.31121499134395</v>
      </c>
      <c r="AC24" s="64">
        <v>1426.62989194122</v>
      </c>
      <c r="AD24" s="64">
        <v>1355.7849335650401</v>
      </c>
      <c r="AE24" s="64">
        <v>1412.6823537661801</v>
      </c>
      <c r="AF24" s="64">
        <v>1353.7418340141301</v>
      </c>
      <c r="AG24" s="64">
        <v>1439.8154226648801</v>
      </c>
      <c r="AH24" s="64">
        <v>1527.2244622497701</v>
      </c>
      <c r="AI24" s="64">
        <v>1451.0897122521401</v>
      </c>
      <c r="AJ24" s="64">
        <v>1483.28045363257</v>
      </c>
      <c r="AK24" s="64">
        <v>1546.4440604024801</v>
      </c>
    </row>
    <row r="25" spans="1:37" s="19" customFormat="1" ht="17.100000000000001" customHeight="1" x14ac:dyDescent="0.2">
      <c r="A25" s="38" t="s">
        <v>20</v>
      </c>
      <c r="B25" s="16">
        <v>1566.95483905899</v>
      </c>
      <c r="C25" s="16">
        <v>1600.59430081186</v>
      </c>
      <c r="D25" s="16">
        <v>1642.8237134242499</v>
      </c>
      <c r="E25" s="16">
        <v>1705.62745472184</v>
      </c>
      <c r="F25" s="16">
        <v>1763.6618844602999</v>
      </c>
      <c r="G25" s="16">
        <v>1845.0693122202999</v>
      </c>
      <c r="H25" s="16">
        <v>1878.64031166273</v>
      </c>
      <c r="I25" s="16">
        <v>1936.61339976207</v>
      </c>
      <c r="J25" s="64">
        <v>2030.7141907641601</v>
      </c>
      <c r="K25" s="64">
        <v>2063.7693631997699</v>
      </c>
      <c r="L25" s="64">
        <v>2101.3540308986999</v>
      </c>
      <c r="M25" s="64">
        <v>2096.1406106598101</v>
      </c>
      <c r="N25" s="64">
        <v>2179.9837048224399</v>
      </c>
      <c r="O25" s="64">
        <v>2155.2268235115198</v>
      </c>
      <c r="P25" s="64">
        <v>2275.5667839457301</v>
      </c>
      <c r="Q25" s="64">
        <v>2295.1103572928901</v>
      </c>
      <c r="R25" s="64">
        <v>2278.6874767772501</v>
      </c>
      <c r="S25" s="64">
        <v>2287.4905477964498</v>
      </c>
      <c r="T25" s="64">
        <v>2317.7333259972802</v>
      </c>
      <c r="U25" s="64">
        <v>2387.4182600611998</v>
      </c>
      <c r="V25" s="64">
        <v>2451.6431274903498</v>
      </c>
      <c r="W25" s="64">
        <v>2528.4496786366399</v>
      </c>
      <c r="X25" s="64">
        <v>2581.1882807895599</v>
      </c>
      <c r="Y25" s="64">
        <v>2650.7298792594602</v>
      </c>
      <c r="Z25" s="64">
        <v>2726.3588426317001</v>
      </c>
      <c r="AA25" s="64">
        <v>2770.71688962404</v>
      </c>
      <c r="AB25" s="64">
        <v>2811.9897141964698</v>
      </c>
      <c r="AC25" s="64">
        <v>2897.8919528072502</v>
      </c>
      <c r="AD25" s="64">
        <v>2957.3495170109099</v>
      </c>
      <c r="AE25" s="64">
        <v>3022.2942466208301</v>
      </c>
      <c r="AF25" s="64">
        <v>3078.7769753953798</v>
      </c>
      <c r="AG25" s="64">
        <v>3100.9722825220401</v>
      </c>
      <c r="AH25" s="64">
        <v>3123.7297060103301</v>
      </c>
      <c r="AI25" s="64">
        <v>3177.37423831161</v>
      </c>
      <c r="AJ25" s="64">
        <v>3330.9157787008298</v>
      </c>
      <c r="AK25" s="64">
        <v>3338.26180953418</v>
      </c>
    </row>
    <row r="26" spans="1:37" s="19" customFormat="1" ht="17.100000000000001" customHeight="1" x14ac:dyDescent="0.2">
      <c r="A26" s="38" t="s">
        <v>70</v>
      </c>
      <c r="B26" s="16">
        <v>636.35645487868101</v>
      </c>
      <c r="C26" s="16">
        <v>578.11601746143197</v>
      </c>
      <c r="D26" s="16">
        <v>550.63582486803205</v>
      </c>
      <c r="E26" s="16">
        <v>570.70568076189204</v>
      </c>
      <c r="F26" s="16">
        <v>635.13258586399002</v>
      </c>
      <c r="G26" s="16">
        <v>634.453375786268</v>
      </c>
      <c r="H26" s="16">
        <v>645.39734357769703</v>
      </c>
      <c r="I26" s="16">
        <v>684.38357424935498</v>
      </c>
      <c r="J26" s="64">
        <v>644.34246048097202</v>
      </c>
      <c r="K26" s="64">
        <v>598.63188526507997</v>
      </c>
      <c r="L26" s="64">
        <v>696.17268930573402</v>
      </c>
      <c r="M26" s="64">
        <v>806.75032367728204</v>
      </c>
      <c r="N26" s="64">
        <v>880.97051002442402</v>
      </c>
      <c r="O26" s="64">
        <v>797.947485097563</v>
      </c>
      <c r="P26" s="64">
        <v>535.46325232204902</v>
      </c>
      <c r="Q26" s="64">
        <v>680.41430221513099</v>
      </c>
      <c r="R26" s="64">
        <v>627.04800451379697</v>
      </c>
      <c r="S26" s="64">
        <v>730.93634016964995</v>
      </c>
      <c r="T26" s="64">
        <v>800.11798308014704</v>
      </c>
      <c r="U26" s="64">
        <v>792.84874367419297</v>
      </c>
      <c r="V26" s="64">
        <v>837.73821031405203</v>
      </c>
      <c r="W26" s="64">
        <v>786.55107488883004</v>
      </c>
      <c r="X26" s="64">
        <v>720.576349693677</v>
      </c>
      <c r="Y26" s="64">
        <v>774.56553188286603</v>
      </c>
      <c r="Z26" s="64">
        <v>1350.5619756927399</v>
      </c>
      <c r="AA26" s="64">
        <v>1008.97189582184</v>
      </c>
      <c r="AB26" s="64">
        <v>973.35925262816602</v>
      </c>
      <c r="AC26" s="64">
        <v>936.05533405005997</v>
      </c>
      <c r="AD26" s="64">
        <v>822.85609522684501</v>
      </c>
      <c r="AE26" s="64">
        <v>1518.81536220353</v>
      </c>
      <c r="AF26" s="64">
        <v>1105.9244601831299</v>
      </c>
      <c r="AG26" s="64">
        <v>1109.19222636627</v>
      </c>
      <c r="AH26" s="64">
        <v>903.65857775682002</v>
      </c>
      <c r="AI26" s="64">
        <v>1151.13559593337</v>
      </c>
      <c r="AJ26" s="64">
        <v>1302.4169213268699</v>
      </c>
      <c r="AK26" s="64">
        <v>1368.5861991785</v>
      </c>
    </row>
    <row r="27" spans="1:37" s="19" customFormat="1" ht="17.100000000000001" customHeight="1" x14ac:dyDescent="0.2">
      <c r="A27" s="38" t="s">
        <v>74</v>
      </c>
      <c r="B27" s="16">
        <v>438.59626002588999</v>
      </c>
      <c r="C27" s="16">
        <v>474.48825780024703</v>
      </c>
      <c r="D27" s="16">
        <v>491.55080585851499</v>
      </c>
      <c r="E27" s="16">
        <v>498.06631602321301</v>
      </c>
      <c r="F27" s="16">
        <v>489.26049695517798</v>
      </c>
      <c r="G27" s="16">
        <v>487.97667068392502</v>
      </c>
      <c r="H27" s="16">
        <v>506.05503190977601</v>
      </c>
      <c r="I27" s="16">
        <v>529.86157635014899</v>
      </c>
      <c r="J27" s="64">
        <v>558.52165096847898</v>
      </c>
      <c r="K27" s="64">
        <v>580.66050068363597</v>
      </c>
      <c r="L27" s="64">
        <v>610.61619222276704</v>
      </c>
      <c r="M27" s="64">
        <v>633.20726375947902</v>
      </c>
      <c r="N27" s="64">
        <v>652.00345002926304</v>
      </c>
      <c r="O27" s="64">
        <v>669.63147863618701</v>
      </c>
      <c r="P27" s="64">
        <v>627.59683624256502</v>
      </c>
      <c r="Q27" s="64">
        <v>626.88250323814998</v>
      </c>
      <c r="R27" s="64">
        <v>677.07289550866199</v>
      </c>
      <c r="S27" s="64">
        <v>705.83342183284401</v>
      </c>
      <c r="T27" s="64">
        <v>722.39692802907405</v>
      </c>
      <c r="U27" s="64">
        <v>730.91948024859801</v>
      </c>
      <c r="V27" s="64">
        <v>758.87242011837702</v>
      </c>
      <c r="W27" s="64">
        <v>793.874475167794</v>
      </c>
      <c r="X27" s="64">
        <v>793.64099633983597</v>
      </c>
      <c r="Y27" s="64">
        <v>809.20515387657599</v>
      </c>
      <c r="Z27" s="64">
        <v>916.74325396606798</v>
      </c>
      <c r="AA27" s="64">
        <v>925.15649045047201</v>
      </c>
      <c r="AB27" s="64">
        <v>959.11088026074106</v>
      </c>
      <c r="AC27" s="64">
        <v>982.00101145084204</v>
      </c>
      <c r="AD27" s="64">
        <v>993.37563583021699</v>
      </c>
      <c r="AE27" s="64">
        <v>1019.12703221467</v>
      </c>
      <c r="AF27" s="64">
        <v>1048.42372638243</v>
      </c>
      <c r="AG27" s="64">
        <v>1050.4131479866201</v>
      </c>
      <c r="AH27" s="64">
        <v>1026.0712316367201</v>
      </c>
      <c r="AI27" s="64">
        <v>1023.75058847521</v>
      </c>
      <c r="AJ27" s="64">
        <v>1092.37418619763</v>
      </c>
      <c r="AK27" s="64">
        <v>1144.8174921069999</v>
      </c>
    </row>
    <row r="28" spans="1:37" s="19" customFormat="1" ht="17.100000000000001" customHeight="1" x14ac:dyDescent="0.2">
      <c r="A28" s="38" t="s">
        <v>23</v>
      </c>
      <c r="B28" s="16">
        <v>608.76620365547103</v>
      </c>
      <c r="C28" s="16">
        <v>644.06366742569401</v>
      </c>
      <c r="D28" s="16">
        <v>678.95182817545299</v>
      </c>
      <c r="E28" s="16">
        <v>751.99013095699695</v>
      </c>
      <c r="F28" s="16">
        <v>763.96562943422305</v>
      </c>
      <c r="G28" s="16">
        <v>773.08729668889305</v>
      </c>
      <c r="H28" s="16">
        <v>764.79253614162201</v>
      </c>
      <c r="I28" s="16">
        <v>750.07690539023201</v>
      </c>
      <c r="J28" s="64">
        <v>791.41842911600804</v>
      </c>
      <c r="K28" s="64">
        <v>775.47198361883204</v>
      </c>
      <c r="L28" s="64">
        <v>820.03384673847495</v>
      </c>
      <c r="M28" s="64">
        <v>874.32487750279995</v>
      </c>
      <c r="N28" s="64">
        <v>918.80246780306902</v>
      </c>
      <c r="O28" s="64">
        <v>961.10699881921801</v>
      </c>
      <c r="P28" s="64">
        <v>977.08415986785201</v>
      </c>
      <c r="Q28" s="64">
        <v>1010.73089542457</v>
      </c>
      <c r="R28" s="64">
        <v>1064.16916918934</v>
      </c>
      <c r="S28" s="64">
        <v>1091.07853036442</v>
      </c>
      <c r="T28" s="64">
        <v>1221.1921687092299</v>
      </c>
      <c r="U28" s="64">
        <v>1076.6587835206701</v>
      </c>
      <c r="V28" s="64">
        <v>1153.3078074243599</v>
      </c>
      <c r="W28" s="64">
        <v>1152.71575974282</v>
      </c>
      <c r="X28" s="64">
        <v>1233.21880110539</v>
      </c>
      <c r="Y28" s="64">
        <v>1235.2054122638699</v>
      </c>
      <c r="Z28" s="64">
        <v>1372.1436674100501</v>
      </c>
      <c r="AA28" s="64">
        <v>1320.3019296705099</v>
      </c>
      <c r="AB28" s="64">
        <v>1233.01078941332</v>
      </c>
      <c r="AC28" s="64">
        <v>1324.69130788098</v>
      </c>
      <c r="AD28" s="64">
        <v>1214.48963441818</v>
      </c>
      <c r="AE28" s="64">
        <v>1413.0840221411299</v>
      </c>
      <c r="AF28" s="64">
        <v>1443.65870163776</v>
      </c>
      <c r="AG28" s="64">
        <v>1712.3900783722099</v>
      </c>
      <c r="AH28" s="64">
        <v>1263.52820853511</v>
      </c>
      <c r="AI28" s="64">
        <v>1543.4599012476899</v>
      </c>
      <c r="AJ28" s="64">
        <v>1620.84091684911</v>
      </c>
      <c r="AK28" s="64">
        <v>1791.3104596462199</v>
      </c>
    </row>
    <row r="29" spans="1:37" s="19" customFormat="1" ht="17.100000000000001" customHeight="1" x14ac:dyDescent="0.2">
      <c r="A29" s="38" t="s">
        <v>24</v>
      </c>
      <c r="B29" s="16">
        <v>1164.5960901009601</v>
      </c>
      <c r="C29" s="16">
        <v>1175.9646013162101</v>
      </c>
      <c r="D29" s="16">
        <v>1195.5381206401401</v>
      </c>
      <c r="E29" s="16">
        <v>1237.07092021158</v>
      </c>
      <c r="F29" s="16">
        <v>1274.5668910455299</v>
      </c>
      <c r="G29" s="16">
        <v>1307.5058249927399</v>
      </c>
      <c r="H29" s="16">
        <v>1347.27144849925</v>
      </c>
      <c r="I29" s="16">
        <v>1355.26079887284</v>
      </c>
      <c r="J29" s="64">
        <v>1440.7298679139301</v>
      </c>
      <c r="K29" s="64">
        <v>1483.55370464818</v>
      </c>
      <c r="L29" s="64">
        <v>1450.91727227161</v>
      </c>
      <c r="M29" s="64">
        <v>1420.02456718342</v>
      </c>
      <c r="N29" s="64">
        <v>1411.3000488309101</v>
      </c>
      <c r="O29" s="64">
        <v>1496.7235632521599</v>
      </c>
      <c r="P29" s="64">
        <v>1480.0719703644399</v>
      </c>
      <c r="Q29" s="64">
        <v>1377.0529422519301</v>
      </c>
      <c r="R29" s="64">
        <v>1228.74703672748</v>
      </c>
      <c r="S29" s="64">
        <v>1370.3712542099699</v>
      </c>
      <c r="T29" s="64">
        <v>1448.9486114823801</v>
      </c>
      <c r="U29" s="64">
        <v>1521.22027213404</v>
      </c>
      <c r="V29" s="64">
        <v>1355.99571919245</v>
      </c>
      <c r="W29" s="64">
        <v>1449.2417898584299</v>
      </c>
      <c r="X29" s="64">
        <v>1558.44052830122</v>
      </c>
      <c r="Y29" s="64">
        <v>1504.7999808746499</v>
      </c>
      <c r="Z29" s="64">
        <v>1618.73327120353</v>
      </c>
      <c r="AA29" s="64">
        <v>1599.3420930950499</v>
      </c>
      <c r="AB29" s="64">
        <v>1653.53200638984</v>
      </c>
      <c r="AC29" s="64">
        <v>1840.0220370402101</v>
      </c>
      <c r="AD29" s="64">
        <v>1949.9732996589501</v>
      </c>
      <c r="AE29" s="64">
        <v>1678.6324084130299</v>
      </c>
      <c r="AF29" s="64">
        <v>1863.05917609418</v>
      </c>
      <c r="AG29" s="64">
        <v>1887.09531328411</v>
      </c>
      <c r="AH29" s="64">
        <v>1978.25685780915</v>
      </c>
      <c r="AI29" s="64">
        <v>1922.90969135408</v>
      </c>
      <c r="AJ29" s="64">
        <v>2043.27423991823</v>
      </c>
      <c r="AK29" s="64">
        <v>2184.0209144850401</v>
      </c>
    </row>
    <row r="30" spans="1:37" s="19" customFormat="1" ht="17.100000000000001" customHeight="1" x14ac:dyDescent="0.2">
      <c r="A30" s="38" t="s">
        <v>71</v>
      </c>
      <c r="B30" s="16">
        <v>789.47485303743304</v>
      </c>
      <c r="C30" s="16">
        <v>797.83812092784603</v>
      </c>
      <c r="D30" s="16">
        <v>832.48258341930898</v>
      </c>
      <c r="E30" s="16">
        <v>899.51163311165396</v>
      </c>
      <c r="F30" s="16">
        <v>958.66932925144397</v>
      </c>
      <c r="G30" s="16">
        <v>991.96875609739504</v>
      </c>
      <c r="H30" s="16">
        <v>1024.18049047569</v>
      </c>
      <c r="I30" s="16">
        <v>1018.94991171741</v>
      </c>
      <c r="J30" s="64">
        <v>1105.0653363612601</v>
      </c>
      <c r="K30" s="64">
        <v>1051.8178624826801</v>
      </c>
      <c r="L30" s="64">
        <v>1072.53381228278</v>
      </c>
      <c r="M30" s="64">
        <v>1102.30214229946</v>
      </c>
      <c r="N30" s="64">
        <v>1139.0048089166901</v>
      </c>
      <c r="O30" s="64">
        <v>1130.18248462821</v>
      </c>
      <c r="P30" s="64">
        <v>1147.95845458757</v>
      </c>
      <c r="Q30" s="64">
        <v>1077.6070367023599</v>
      </c>
      <c r="R30" s="64">
        <v>1300.7176733465601</v>
      </c>
      <c r="S30" s="64">
        <v>1232.1489858212101</v>
      </c>
      <c r="T30" s="64">
        <v>1237.6231615966401</v>
      </c>
      <c r="U30" s="64">
        <v>1305.25424567246</v>
      </c>
      <c r="V30" s="64">
        <v>1337.95832857047</v>
      </c>
      <c r="W30" s="64">
        <v>1510.9017526159</v>
      </c>
      <c r="X30" s="64">
        <v>1479.52404688502</v>
      </c>
      <c r="Y30" s="64">
        <v>1448.93153320499</v>
      </c>
      <c r="Z30" s="64">
        <v>1544.3226404694501</v>
      </c>
      <c r="AA30" s="64">
        <v>1553.8143221763301</v>
      </c>
      <c r="AB30" s="64">
        <v>1557.9510769808201</v>
      </c>
      <c r="AC30" s="64">
        <v>1509.9822198628499</v>
      </c>
      <c r="AD30" s="64">
        <v>1479.1220916878101</v>
      </c>
      <c r="AE30" s="64">
        <v>1560.17117985501</v>
      </c>
      <c r="AF30" s="64">
        <v>1593.63926963534</v>
      </c>
      <c r="AG30" s="64">
        <v>1836.0447161673001</v>
      </c>
      <c r="AH30" s="64">
        <v>1683.45903310622</v>
      </c>
      <c r="AI30" s="64">
        <v>1673.33871997443</v>
      </c>
      <c r="AJ30" s="64">
        <v>1735.04084989691</v>
      </c>
      <c r="AK30" s="64">
        <v>1682.98577248934</v>
      </c>
    </row>
    <row r="31" spans="1:37" s="19" customFormat="1" ht="17.100000000000001" customHeight="1" x14ac:dyDescent="0.2">
      <c r="A31" s="38" t="s">
        <v>72</v>
      </c>
      <c r="B31" s="16">
        <v>24.8230353226167</v>
      </c>
      <c r="C31" s="16">
        <v>26.115941579709499</v>
      </c>
      <c r="D31" s="16">
        <v>31.713233982610301</v>
      </c>
      <c r="E31" s="16">
        <v>49.250424606560699</v>
      </c>
      <c r="F31" s="16">
        <v>40.428360028456702</v>
      </c>
      <c r="G31" s="16">
        <v>53.855135231553803</v>
      </c>
      <c r="H31" s="16">
        <v>58.231251257754799</v>
      </c>
      <c r="I31" s="16">
        <v>61.771351220850697</v>
      </c>
      <c r="J31" s="64">
        <v>62.786617620709798</v>
      </c>
      <c r="K31" s="64">
        <v>60.3592347631728</v>
      </c>
      <c r="L31" s="64">
        <v>63.735529343779199</v>
      </c>
      <c r="M31" s="64">
        <v>62.771303201224399</v>
      </c>
      <c r="N31" s="64">
        <v>67.706160159354795</v>
      </c>
      <c r="O31" s="64">
        <v>68.250206718521397</v>
      </c>
      <c r="P31" s="64">
        <v>65.941465482909607</v>
      </c>
      <c r="Q31" s="64">
        <v>49.644257940557999</v>
      </c>
      <c r="R31" s="64">
        <v>50.074733129808997</v>
      </c>
      <c r="S31" s="64">
        <v>57.484374548599597</v>
      </c>
      <c r="T31" s="64">
        <v>55.593605406182498</v>
      </c>
      <c r="U31" s="64">
        <v>65.645244689017801</v>
      </c>
      <c r="V31" s="64">
        <v>67.940087646411996</v>
      </c>
      <c r="W31" s="64">
        <v>59.121773319757999</v>
      </c>
      <c r="X31" s="64">
        <v>49.167608959835299</v>
      </c>
      <c r="Y31" s="64">
        <v>57.647346408572702</v>
      </c>
      <c r="Z31" s="64">
        <v>45.978630670257999</v>
      </c>
      <c r="AA31" s="64">
        <v>65.115977238081697</v>
      </c>
      <c r="AB31" s="64">
        <v>70.333761089312404</v>
      </c>
      <c r="AC31" s="64">
        <v>81.551675481913904</v>
      </c>
      <c r="AD31" s="64">
        <v>83.1258383405481</v>
      </c>
      <c r="AE31" s="64">
        <v>65.953495282612593</v>
      </c>
      <c r="AF31" s="64">
        <v>85.324441639894303</v>
      </c>
      <c r="AG31" s="64">
        <v>79.630398112244904</v>
      </c>
      <c r="AH31" s="64">
        <v>98.593308505989597</v>
      </c>
      <c r="AI31" s="64">
        <v>80.251918061720005</v>
      </c>
      <c r="AJ31" s="64">
        <v>97.798055468248094</v>
      </c>
      <c r="AK31" s="64">
        <v>76.709186279887206</v>
      </c>
    </row>
    <row r="32" spans="1:37" s="19" customFormat="1" ht="17.100000000000001" customHeight="1" x14ac:dyDescent="0.2">
      <c r="A32" s="38" t="s">
        <v>27</v>
      </c>
      <c r="B32" s="16">
        <v>739.26726396082097</v>
      </c>
      <c r="C32" s="16">
        <v>745.20679525312801</v>
      </c>
      <c r="D32" s="16">
        <v>765.34193736731095</v>
      </c>
      <c r="E32" s="16">
        <v>734.908519556736</v>
      </c>
      <c r="F32" s="16">
        <v>742.28987135242198</v>
      </c>
      <c r="G32" s="16">
        <v>745.34215826235504</v>
      </c>
      <c r="H32" s="16">
        <v>730.27973257047597</v>
      </c>
      <c r="I32" s="16">
        <v>741.23787560242897</v>
      </c>
      <c r="J32" s="64">
        <v>754.261952468142</v>
      </c>
      <c r="K32" s="64">
        <v>762.32108666654506</v>
      </c>
      <c r="L32" s="64">
        <v>776.59646304047703</v>
      </c>
      <c r="M32" s="64">
        <v>826.05510598598403</v>
      </c>
      <c r="N32" s="64">
        <v>848.111067397086</v>
      </c>
      <c r="O32" s="64">
        <v>867.21798178890697</v>
      </c>
      <c r="P32" s="64">
        <v>871.37411973347298</v>
      </c>
      <c r="Q32" s="64">
        <v>868.23807706567595</v>
      </c>
      <c r="R32" s="64">
        <v>897.73529533707699</v>
      </c>
      <c r="S32" s="64">
        <v>913.34838490897596</v>
      </c>
      <c r="T32" s="64">
        <v>934.27492444364202</v>
      </c>
      <c r="U32" s="64">
        <v>934.07575400316603</v>
      </c>
      <c r="V32" s="64">
        <v>900.40933092526802</v>
      </c>
      <c r="W32" s="64">
        <v>870.52806437055006</v>
      </c>
      <c r="X32" s="64">
        <v>927.54826802852494</v>
      </c>
      <c r="Y32" s="64">
        <v>929.20241285035297</v>
      </c>
      <c r="Z32" s="64">
        <v>899.07755803025498</v>
      </c>
      <c r="AA32" s="64">
        <v>904.63552645272398</v>
      </c>
      <c r="AB32" s="64">
        <v>903.754542403198</v>
      </c>
      <c r="AC32" s="64">
        <v>916.18215038665903</v>
      </c>
      <c r="AD32" s="64">
        <v>1003.89991861228</v>
      </c>
      <c r="AE32" s="64">
        <v>1157.6069320219301</v>
      </c>
      <c r="AF32" s="64">
        <v>1051.1474817881699</v>
      </c>
      <c r="AG32" s="64">
        <v>956.86744544533894</v>
      </c>
      <c r="AH32" s="64">
        <v>1156.57471334152</v>
      </c>
      <c r="AI32" s="64">
        <v>1166.49413244327</v>
      </c>
      <c r="AJ32" s="64">
        <v>1164.43034561996</v>
      </c>
      <c r="AK32" s="64">
        <v>1188.3470752036001</v>
      </c>
    </row>
    <row r="33" spans="1:37" s="19" customFormat="1" ht="17.100000000000001" customHeight="1" x14ac:dyDescent="0.2">
      <c r="A33" s="38" t="s">
        <v>69</v>
      </c>
      <c r="B33" s="16">
        <v>214.18698889787601</v>
      </c>
      <c r="C33" s="16">
        <v>220.10412567443399</v>
      </c>
      <c r="D33" s="16">
        <v>226.19685640393001</v>
      </c>
      <c r="E33" s="16">
        <v>230.86735689000599</v>
      </c>
      <c r="F33" s="16">
        <v>233.07988362403901</v>
      </c>
      <c r="G33" s="16">
        <v>236.74241432193301</v>
      </c>
      <c r="H33" s="16">
        <v>239.707587008243</v>
      </c>
      <c r="I33" s="16">
        <v>242.93996674571801</v>
      </c>
      <c r="J33" s="64">
        <v>246.777377371862</v>
      </c>
      <c r="K33" s="64">
        <v>249.308764226791</v>
      </c>
      <c r="L33" s="64">
        <v>251.977482058395</v>
      </c>
      <c r="M33" s="64">
        <v>254.83680090780001</v>
      </c>
      <c r="N33" s="64">
        <v>257.61062403315202</v>
      </c>
      <c r="O33" s="64">
        <v>261.09008686866201</v>
      </c>
      <c r="P33" s="64">
        <v>265.15340267496498</v>
      </c>
      <c r="Q33" s="64">
        <v>268.99681372055602</v>
      </c>
      <c r="R33" s="64">
        <v>271.99276377499098</v>
      </c>
      <c r="S33" s="64">
        <v>274.85595221343402</v>
      </c>
      <c r="T33" s="64">
        <v>278.47706647980198</v>
      </c>
      <c r="U33" s="64">
        <v>281.87659414970898</v>
      </c>
      <c r="V33" s="64">
        <v>285.359648795091</v>
      </c>
      <c r="W33" s="64">
        <v>289.52507830389698</v>
      </c>
      <c r="X33" s="64">
        <v>295.76100968785198</v>
      </c>
      <c r="Y33" s="64">
        <v>307.485529857183</v>
      </c>
      <c r="Z33" s="64">
        <v>320.03503139700302</v>
      </c>
      <c r="AA33" s="64">
        <v>329.03370538141201</v>
      </c>
      <c r="AB33" s="64">
        <v>333.06407874617099</v>
      </c>
      <c r="AC33" s="64">
        <v>336.360987336969</v>
      </c>
      <c r="AD33" s="64">
        <v>339.89700880197302</v>
      </c>
      <c r="AE33" s="64">
        <v>346.470398123873</v>
      </c>
      <c r="AF33" s="64">
        <v>352.68116629527702</v>
      </c>
      <c r="AG33" s="64">
        <v>357.724875181367</v>
      </c>
      <c r="AH33" s="64">
        <v>361.28957709546501</v>
      </c>
      <c r="AI33" s="64">
        <v>366.65862194644501</v>
      </c>
      <c r="AJ33" s="64">
        <v>375.06004716376702</v>
      </c>
      <c r="AK33" s="64">
        <v>381.336885903081</v>
      </c>
    </row>
    <row r="34" spans="1:37" s="19" customFormat="1" ht="17.100000000000001" customHeight="1" x14ac:dyDescent="0.2">
      <c r="A34" s="39"/>
      <c r="B34" s="16"/>
      <c r="C34" s="16"/>
      <c r="D34" s="16"/>
      <c r="E34" s="16"/>
      <c r="F34" s="16"/>
      <c r="G34" s="16"/>
      <c r="H34" s="16"/>
      <c r="I34" s="16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</row>
    <row r="35" spans="1:37" s="51" customFormat="1" ht="17.100000000000001" customHeight="1" x14ac:dyDescent="0.2">
      <c r="A35" s="52" t="s">
        <v>84</v>
      </c>
      <c r="B35" s="55"/>
      <c r="C35" s="55"/>
      <c r="D35" s="55"/>
      <c r="E35" s="55"/>
      <c r="F35" s="55"/>
      <c r="G35" s="55"/>
      <c r="H35" s="55"/>
      <c r="I35" s="55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</row>
    <row r="36" spans="1:37" s="27" customFormat="1" ht="17.100000000000001" customHeight="1" thickBot="1" x14ac:dyDescent="0.25">
      <c r="A36" s="25" t="s">
        <v>30</v>
      </c>
      <c r="B36" s="26">
        <v>1804.7879911846001</v>
      </c>
      <c r="C36" s="26">
        <v>1821.2641780014601</v>
      </c>
      <c r="D36" s="26">
        <v>1967.1333972094801</v>
      </c>
      <c r="E36" s="26">
        <v>2036.8213390501901</v>
      </c>
      <c r="F36" s="26">
        <v>2016.4621526804999</v>
      </c>
      <c r="G36" s="26">
        <v>2105.5436543163801</v>
      </c>
      <c r="H36" s="26">
        <v>2213.0942017615598</v>
      </c>
      <c r="I36" s="26">
        <v>2307.30241782757</v>
      </c>
      <c r="J36" s="65">
        <v>2418.5490109081202</v>
      </c>
      <c r="K36" s="65">
        <v>2494.6647257712398</v>
      </c>
      <c r="L36" s="65">
        <v>2462.12853646445</v>
      </c>
      <c r="M36" s="65">
        <v>2445.73954040851</v>
      </c>
      <c r="N36" s="65">
        <v>2559.3158318112201</v>
      </c>
      <c r="O36" s="65">
        <v>2598.7776924432901</v>
      </c>
      <c r="P36" s="65">
        <v>2603.3738828001401</v>
      </c>
      <c r="Q36" s="65">
        <v>1650.11219703336</v>
      </c>
      <c r="R36" s="65">
        <v>2587.64349381182</v>
      </c>
      <c r="S36" s="65">
        <v>2654.65112510168</v>
      </c>
      <c r="T36" s="65">
        <v>2624.2315895981301</v>
      </c>
      <c r="U36" s="65">
        <v>2749.0921696916798</v>
      </c>
      <c r="V36" s="65">
        <v>2769.8069943257501</v>
      </c>
      <c r="W36" s="65">
        <v>3143.2081328569202</v>
      </c>
      <c r="X36" s="65">
        <v>3237.3731315991399</v>
      </c>
      <c r="Y36" s="65">
        <v>3147.7452396625099</v>
      </c>
      <c r="Z36" s="65">
        <v>3315.3212952174699</v>
      </c>
      <c r="AA36" s="65">
        <v>3161.0569131081602</v>
      </c>
      <c r="AB36" s="65">
        <v>3591.5427558039901</v>
      </c>
      <c r="AC36" s="65">
        <v>3904.4194547625402</v>
      </c>
      <c r="AD36" s="65">
        <v>3705.2551803255401</v>
      </c>
      <c r="AE36" s="65">
        <v>3655.78649534449</v>
      </c>
      <c r="AF36" s="65">
        <v>3805.1278397513202</v>
      </c>
      <c r="AG36" s="65">
        <v>3843.8306931553202</v>
      </c>
      <c r="AH36" s="65">
        <v>4176.8827800344297</v>
      </c>
      <c r="AI36" s="65">
        <v>4156.1989565323101</v>
      </c>
      <c r="AJ36" s="65">
        <v>4175.2011570813602</v>
      </c>
      <c r="AK36" s="65">
        <v>4570.6116415564202</v>
      </c>
    </row>
    <row r="37" spans="1:37" x14ac:dyDescent="0.2">
      <c r="A37" s="14" t="s">
        <v>63</v>
      </c>
      <c r="H37" s="40"/>
    </row>
  </sheetData>
  <mergeCells count="9">
    <mergeCell ref="AH3:AK3"/>
    <mergeCell ref="AD3:AG3"/>
    <mergeCell ref="F3:I3"/>
    <mergeCell ref="V3:Y3"/>
    <mergeCell ref="B3:E3"/>
    <mergeCell ref="Z3:AC3"/>
    <mergeCell ref="R3:U3"/>
    <mergeCell ref="N3:P3"/>
    <mergeCell ref="J3:M3"/>
  </mergeCells>
  <phoneticPr fontId="17" type="noConversion"/>
  <pageMargins left="3.937007874015748E-2" right="0" top="0.51181102362204722" bottom="0.15748031496062992" header="0.31496062992125984" footer="0.31496062992125984"/>
  <pageSetup scale="4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K37"/>
  <sheetViews>
    <sheetView view="pageBreakPreview" zoomScale="120" zoomScaleSheetLayoutView="120" workbookViewId="0">
      <pane xSplit="1" ySplit="4" topLeftCell="B5" activePane="bottomRight" state="frozen"/>
      <selection activeCell="BB49" sqref="BB49"/>
      <selection pane="topRight" activeCell="BB49" sqref="BB49"/>
      <selection pane="bottomLeft" activeCell="BB49" sqref="BB49"/>
      <selection pane="bottomRight" activeCell="B7" sqref="B7"/>
    </sheetView>
  </sheetViews>
  <sheetFormatPr defaultColWidth="9.140625" defaultRowHeight="12" x14ac:dyDescent="0.2"/>
  <cols>
    <col min="1" max="1" width="26.85546875" style="29" customWidth="1"/>
    <col min="2" max="2" width="7.85546875" style="29" customWidth="1"/>
    <col min="3" max="9" width="6.28515625" style="29" bestFit="1" customWidth="1"/>
    <col min="10" max="27" width="8.5703125" style="17" customWidth="1"/>
    <col min="28" max="16384" width="9.140625" style="29"/>
  </cols>
  <sheetData>
    <row r="1" spans="1:37" ht="18" customHeight="1" thickBot="1" x14ac:dyDescent="0.25">
      <c r="A1" s="18" t="s">
        <v>126</v>
      </c>
      <c r="B1" s="18"/>
    </row>
    <row r="2" spans="1:37" ht="9" hidden="1" customHeight="1" thickBot="1" x14ac:dyDescent="0.25"/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60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2" t="s">
        <v>57</v>
      </c>
      <c r="K4" s="62" t="s">
        <v>58</v>
      </c>
      <c r="L4" s="62" t="s">
        <v>59</v>
      </c>
      <c r="M4" s="62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20" customFormat="1" ht="17.100000000000001" customHeight="1" x14ac:dyDescent="0.2">
      <c r="A5" s="21" t="s">
        <v>80</v>
      </c>
      <c r="B5" s="36">
        <v>100</v>
      </c>
      <c r="C5" s="36">
        <v>100</v>
      </c>
      <c r="D5" s="36">
        <v>99.999999999999972</v>
      </c>
      <c r="E5" s="36">
        <v>100</v>
      </c>
      <c r="F5" s="36">
        <v>100.00000000000001</v>
      </c>
      <c r="G5" s="36">
        <v>100</v>
      </c>
      <c r="H5" s="36">
        <v>100.00000000000001</v>
      </c>
      <c r="I5" s="36">
        <v>100</v>
      </c>
      <c r="J5" s="70">
        <v>99.999999999999986</v>
      </c>
      <c r="K5" s="70">
        <v>100</v>
      </c>
      <c r="L5" s="70">
        <v>99.999999999999972</v>
      </c>
      <c r="M5" s="70">
        <v>100</v>
      </c>
      <c r="N5" s="70">
        <v>100.00000000000001</v>
      </c>
      <c r="O5" s="70">
        <v>99.999999999999986</v>
      </c>
      <c r="P5" s="70">
        <v>100.00000000000001</v>
      </c>
      <c r="Q5" s="70">
        <v>100</v>
      </c>
      <c r="R5" s="70">
        <v>99.999999999999986</v>
      </c>
      <c r="S5" s="70">
        <v>100</v>
      </c>
      <c r="T5" s="70">
        <v>100</v>
      </c>
      <c r="U5" s="70">
        <v>100</v>
      </c>
      <c r="V5" s="70">
        <v>100.00000000000001</v>
      </c>
      <c r="W5" s="70">
        <v>100</v>
      </c>
      <c r="X5" s="70">
        <v>100.00000000000001</v>
      </c>
      <c r="Y5" s="70">
        <v>100</v>
      </c>
      <c r="Z5" s="70">
        <v>100</v>
      </c>
      <c r="AA5" s="70">
        <v>99.999999999999972</v>
      </c>
      <c r="AB5" s="70">
        <v>100</v>
      </c>
      <c r="AC5" s="70">
        <v>100.00000000000001</v>
      </c>
      <c r="AD5" s="70">
        <v>100.00000000000004</v>
      </c>
      <c r="AE5" s="70">
        <v>100</v>
      </c>
      <c r="AF5" s="70">
        <v>99.999999999999972</v>
      </c>
      <c r="AG5" s="70">
        <v>99.999999999999986</v>
      </c>
      <c r="AH5" s="70">
        <v>100.00000000000001</v>
      </c>
      <c r="AI5" s="70">
        <v>100</v>
      </c>
      <c r="AJ5" s="70">
        <v>100</v>
      </c>
      <c r="AK5" s="70">
        <v>99.999999999999986</v>
      </c>
    </row>
    <row r="6" spans="1:37" s="54" customFormat="1" ht="17.100000000000001" customHeight="1" x14ac:dyDescent="0.2">
      <c r="A6" s="52" t="s">
        <v>81</v>
      </c>
      <c r="B6" s="56">
        <v>23.549239449955081</v>
      </c>
      <c r="C6" s="56">
        <v>24.230747585715285</v>
      </c>
      <c r="D6" s="56">
        <v>23.868413330133325</v>
      </c>
      <c r="E6" s="56">
        <v>22.523551443236084</v>
      </c>
      <c r="F6" s="56">
        <v>23.201467223841846</v>
      </c>
      <c r="G6" s="56">
        <v>21.816513820590362</v>
      </c>
      <c r="H6" s="56">
        <v>24.531386496436795</v>
      </c>
      <c r="I6" s="56">
        <v>23.702351001416869</v>
      </c>
      <c r="J6" s="71">
        <v>21.704784202362639</v>
      </c>
      <c r="K6" s="71">
        <v>22.656539655114088</v>
      </c>
      <c r="L6" s="71">
        <v>24.455496966030108</v>
      </c>
      <c r="M6" s="71">
        <v>23.813137226565679</v>
      </c>
      <c r="N6" s="71">
        <v>22.626764140430453</v>
      </c>
      <c r="O6" s="71">
        <v>23.951235457790354</v>
      </c>
      <c r="P6" s="71">
        <v>23.767727327903202</v>
      </c>
      <c r="Q6" s="71">
        <v>25.839983505979017</v>
      </c>
      <c r="R6" s="71">
        <v>23.917983988709125</v>
      </c>
      <c r="S6" s="71">
        <v>24.832192364884779</v>
      </c>
      <c r="T6" s="71">
        <v>22.209852109192713</v>
      </c>
      <c r="U6" s="71">
        <v>23.980745882103889</v>
      </c>
      <c r="V6" s="71">
        <v>25.046984554341471</v>
      </c>
      <c r="W6" s="71">
        <v>23.972899523520834</v>
      </c>
      <c r="X6" s="71">
        <v>22.572010536291867</v>
      </c>
      <c r="Y6" s="71">
        <v>24.29627478839728</v>
      </c>
      <c r="Z6" s="71">
        <v>23.642866195897632</v>
      </c>
      <c r="AA6" s="71">
        <v>25.18083937994502</v>
      </c>
      <c r="AB6" s="71">
        <v>23.26572656457876</v>
      </c>
      <c r="AC6" s="71">
        <v>23.602435388471857</v>
      </c>
      <c r="AD6" s="71">
        <v>23.448108398097485</v>
      </c>
      <c r="AE6" s="71">
        <v>24.21457726787305</v>
      </c>
      <c r="AF6" s="71">
        <v>23.875491090926403</v>
      </c>
      <c r="AG6" s="71">
        <v>26.330500470974439</v>
      </c>
      <c r="AH6" s="71">
        <v>25.065457687270353</v>
      </c>
      <c r="AI6" s="71">
        <v>26.32013656079388</v>
      </c>
      <c r="AJ6" s="71">
        <v>26.024100968525421</v>
      </c>
      <c r="AK6" s="71">
        <v>26.422772024769532</v>
      </c>
    </row>
    <row r="7" spans="1:37" s="19" customFormat="1" ht="17.100000000000001" customHeight="1" x14ac:dyDescent="0.2">
      <c r="A7" s="37" t="s">
        <v>2</v>
      </c>
      <c r="B7" s="42">
        <v>1.9061657513218027</v>
      </c>
      <c r="C7" s="42">
        <v>2.6229975947224777</v>
      </c>
      <c r="D7" s="42">
        <v>2.3784163954940043</v>
      </c>
      <c r="E7" s="42">
        <v>2.5141452422833024</v>
      </c>
      <c r="F7" s="42">
        <v>2.5175759093594428</v>
      </c>
      <c r="G7" s="42">
        <v>2.3244097647925175</v>
      </c>
      <c r="H7" s="42">
        <v>2.100160714972636</v>
      </c>
      <c r="I7" s="42">
        <v>2.0402298999941624</v>
      </c>
      <c r="J7" s="75">
        <v>2.1749232851032736</v>
      </c>
      <c r="K7" s="75">
        <v>2.0226450119869126</v>
      </c>
      <c r="L7" s="75">
        <v>1.8374931861954029</v>
      </c>
      <c r="M7" s="75">
        <v>1.8378846090154948</v>
      </c>
      <c r="N7" s="75">
        <v>1.8046024484104199</v>
      </c>
      <c r="O7" s="75">
        <v>1.9047891511210457</v>
      </c>
      <c r="P7" s="75">
        <v>2.1504035976743463</v>
      </c>
      <c r="Q7" s="75">
        <v>1.8956148800642565</v>
      </c>
      <c r="R7" s="75">
        <v>1.8448997485679977</v>
      </c>
      <c r="S7" s="75">
        <v>1.893669107742638</v>
      </c>
      <c r="T7" s="75">
        <v>2.1953147095190846</v>
      </c>
      <c r="U7" s="75">
        <v>2.3564650028131293</v>
      </c>
      <c r="V7" s="75">
        <v>2.5753766590337395</v>
      </c>
      <c r="W7" s="75">
        <v>2.9098695142695234</v>
      </c>
      <c r="X7" s="75">
        <v>2.7691759744397362</v>
      </c>
      <c r="Y7" s="75">
        <v>2.7034317903216554</v>
      </c>
      <c r="Z7" s="75">
        <v>2.6633134931009823</v>
      </c>
      <c r="AA7" s="75">
        <v>2.4390457720239471</v>
      </c>
      <c r="AB7" s="75">
        <v>2.5352108884667235</v>
      </c>
      <c r="AC7" s="75">
        <v>2.6126036844427976</v>
      </c>
      <c r="AD7" s="75">
        <v>3.0100554167757272</v>
      </c>
      <c r="AE7" s="75">
        <v>3.2701867468653707</v>
      </c>
      <c r="AF7" s="75">
        <v>3.9478757924654002</v>
      </c>
      <c r="AG7" s="75">
        <v>4.0316025566480365</v>
      </c>
      <c r="AH7" s="75">
        <v>3.9936186455085685</v>
      </c>
      <c r="AI7" s="75">
        <v>4.6235313521761841</v>
      </c>
      <c r="AJ7" s="75">
        <v>5.1758658298031541</v>
      </c>
      <c r="AK7" s="75">
        <v>6.3737829892724003</v>
      </c>
    </row>
    <row r="8" spans="1:37" s="19" customFormat="1" ht="17.100000000000001" customHeight="1" x14ac:dyDescent="0.2">
      <c r="A8" s="37" t="s">
        <v>3</v>
      </c>
      <c r="B8" s="42">
        <v>12.890551824332357</v>
      </c>
      <c r="C8" s="42">
        <v>12.37040534949533</v>
      </c>
      <c r="D8" s="42">
        <v>12.784014089828876</v>
      </c>
      <c r="E8" s="42">
        <v>11.674349016836826</v>
      </c>
      <c r="F8" s="42">
        <v>12.870362371477967</v>
      </c>
      <c r="G8" s="42">
        <v>11.999792743426434</v>
      </c>
      <c r="H8" s="42">
        <v>13.408298285921394</v>
      </c>
      <c r="I8" s="42">
        <v>11.84690863754394</v>
      </c>
      <c r="J8" s="75">
        <v>11.061613147197939</v>
      </c>
      <c r="K8" s="75">
        <v>11.110776789036587</v>
      </c>
      <c r="L8" s="75">
        <v>12.923276569918565</v>
      </c>
      <c r="M8" s="75">
        <v>11.965501338831368</v>
      </c>
      <c r="N8" s="75">
        <v>10.934890403660887</v>
      </c>
      <c r="O8" s="75">
        <v>11.131542738067186</v>
      </c>
      <c r="P8" s="75">
        <v>11.638041179496854</v>
      </c>
      <c r="Q8" s="75">
        <v>13.254184691389545</v>
      </c>
      <c r="R8" s="75">
        <v>12.022737630132498</v>
      </c>
      <c r="S8" s="75">
        <v>11.306214567141279</v>
      </c>
      <c r="T8" s="75">
        <v>10.242367894713414</v>
      </c>
      <c r="U8" s="75">
        <v>11.783502565334162</v>
      </c>
      <c r="V8" s="75">
        <v>12.060857385644368</v>
      </c>
      <c r="W8" s="75">
        <v>11.093723569110827</v>
      </c>
      <c r="X8" s="75">
        <v>10.144327008728393</v>
      </c>
      <c r="Y8" s="75">
        <v>12.094008184806757</v>
      </c>
      <c r="Z8" s="75">
        <v>12.224695739602206</v>
      </c>
      <c r="AA8" s="75">
        <v>12.740571750668703</v>
      </c>
      <c r="AB8" s="75">
        <v>10.113427752302956</v>
      </c>
      <c r="AC8" s="75">
        <v>11.574031369054827</v>
      </c>
      <c r="AD8" s="75">
        <v>11.446098358492565</v>
      </c>
      <c r="AE8" s="75">
        <v>11.379794805055187</v>
      </c>
      <c r="AF8" s="75">
        <v>9.9624181070072027</v>
      </c>
      <c r="AG8" s="75">
        <v>11.877495681003175</v>
      </c>
      <c r="AH8" s="75">
        <v>11.791996417013676</v>
      </c>
      <c r="AI8" s="75">
        <v>11.762749465894203</v>
      </c>
      <c r="AJ8" s="75">
        <v>9.9292179007134962</v>
      </c>
      <c r="AK8" s="75">
        <v>9.7715177121693522</v>
      </c>
    </row>
    <row r="9" spans="1:37" s="19" customFormat="1" ht="17.100000000000001" customHeight="1" x14ac:dyDescent="0.2">
      <c r="A9" s="37" t="s">
        <v>4</v>
      </c>
      <c r="B9" s="42">
        <v>3.0709024338907613</v>
      </c>
      <c r="C9" s="42">
        <v>3.0308522122030737</v>
      </c>
      <c r="D9" s="42">
        <v>2.9985267147912467</v>
      </c>
      <c r="E9" s="42">
        <v>3.0806849892552113</v>
      </c>
      <c r="F9" s="42">
        <v>3.2196974002857011</v>
      </c>
      <c r="G9" s="42">
        <v>3.3084024703208987</v>
      </c>
      <c r="H9" s="42">
        <v>3.1756464807727305</v>
      </c>
      <c r="I9" s="42">
        <v>3.1560191730594238</v>
      </c>
      <c r="J9" s="75">
        <v>3.3261529160761314</v>
      </c>
      <c r="K9" s="75">
        <v>3.3817685756526812</v>
      </c>
      <c r="L9" s="75">
        <v>3.3875729943052657</v>
      </c>
      <c r="M9" s="75">
        <v>3.4567498955601135</v>
      </c>
      <c r="N9" s="75">
        <v>3.4800502366308987</v>
      </c>
      <c r="O9" s="75">
        <v>3.5010229643082362</v>
      </c>
      <c r="P9" s="75">
        <v>3.8160075375230007</v>
      </c>
      <c r="Q9" s="75">
        <v>4.3309647744705275</v>
      </c>
      <c r="R9" s="75">
        <v>3.9292299104821291</v>
      </c>
      <c r="S9" s="75">
        <v>3.8715167134570563</v>
      </c>
      <c r="T9" s="75">
        <v>3.9034322952324958</v>
      </c>
      <c r="U9" s="75">
        <v>4.0525207156419967</v>
      </c>
      <c r="V9" s="75">
        <v>4.1499184543171195</v>
      </c>
      <c r="W9" s="75">
        <v>4.0282152122970354</v>
      </c>
      <c r="X9" s="75">
        <v>3.8726951816514346</v>
      </c>
      <c r="Y9" s="75">
        <v>3.8501329369782256</v>
      </c>
      <c r="Z9" s="75">
        <v>3.8946130758366038</v>
      </c>
      <c r="AA9" s="75">
        <v>3.9972292868885617</v>
      </c>
      <c r="AB9" s="75">
        <v>4.3141665148463231</v>
      </c>
      <c r="AC9" s="75">
        <v>4.0855525793837479</v>
      </c>
      <c r="AD9" s="75">
        <v>4.0505462096789895</v>
      </c>
      <c r="AE9" s="75">
        <v>4.1332740406600017</v>
      </c>
      <c r="AF9" s="75">
        <v>4.3037372853957798</v>
      </c>
      <c r="AG9" s="75">
        <v>4.2776520736421837</v>
      </c>
      <c r="AH9" s="75">
        <v>4.2925930159186558</v>
      </c>
      <c r="AI9" s="75">
        <v>4.3914688107321691</v>
      </c>
      <c r="AJ9" s="75">
        <v>4.4845298148620119</v>
      </c>
      <c r="AK9" s="75">
        <v>4.5322703886656592</v>
      </c>
    </row>
    <row r="10" spans="1:37" s="19" customFormat="1" ht="17.100000000000001" customHeight="1" x14ac:dyDescent="0.2">
      <c r="A10" s="37" t="s">
        <v>5</v>
      </c>
      <c r="B10" s="42">
        <v>1.6378183897777773E-2</v>
      </c>
      <c r="C10" s="42">
        <v>1.5376702156799676E-2</v>
      </c>
      <c r="D10" s="42">
        <v>1.4517558634454116E-2</v>
      </c>
      <c r="E10" s="42">
        <v>1.4584928762694186E-2</v>
      </c>
      <c r="F10" s="42">
        <v>1.1900800998615969E-2</v>
      </c>
      <c r="G10" s="42">
        <v>1.2339103922588607E-2</v>
      </c>
      <c r="H10" s="42">
        <v>1.189998151877349E-2</v>
      </c>
      <c r="I10" s="42">
        <v>1.1926841436241349E-2</v>
      </c>
      <c r="J10" s="75">
        <v>1.3257865658004655E-2</v>
      </c>
      <c r="K10" s="75">
        <v>1.3710222994192249E-2</v>
      </c>
      <c r="L10" s="75">
        <v>1.3171448776765456E-2</v>
      </c>
      <c r="M10" s="75">
        <v>1.5074039792126643E-2</v>
      </c>
      <c r="N10" s="75">
        <v>1.4921988459721739E-2</v>
      </c>
      <c r="O10" s="75">
        <v>1.3774330060161129E-2</v>
      </c>
      <c r="P10" s="75">
        <v>1.3084697510384026E-2</v>
      </c>
      <c r="Q10" s="75">
        <v>1.4011525289353285E-2</v>
      </c>
      <c r="R10" s="75">
        <v>1.2895767282868309E-2</v>
      </c>
      <c r="S10" s="75">
        <v>1.3269111938598402E-2</v>
      </c>
      <c r="T10" s="75">
        <v>1.4250625373552137E-2</v>
      </c>
      <c r="U10" s="75">
        <v>1.3969144396222264E-2</v>
      </c>
      <c r="V10" s="75">
        <v>1.3987942706550618E-2</v>
      </c>
      <c r="W10" s="75">
        <v>1.3306401702768098E-2</v>
      </c>
      <c r="X10" s="75">
        <v>1.2852848661639096E-2</v>
      </c>
      <c r="Y10" s="75">
        <v>1.2483775710960716E-2</v>
      </c>
      <c r="Z10" s="75">
        <v>1.2175643806671502E-2</v>
      </c>
      <c r="AA10" s="75">
        <v>1.2248735575465021E-2</v>
      </c>
      <c r="AB10" s="75">
        <v>1.2738909500958035E-2</v>
      </c>
      <c r="AC10" s="75">
        <v>1.1776487840654094E-2</v>
      </c>
      <c r="AD10" s="75">
        <v>1.1644560031019394E-2</v>
      </c>
      <c r="AE10" s="75">
        <v>1.15356006179359E-2</v>
      </c>
      <c r="AF10" s="75">
        <v>1.1863273341318627E-2</v>
      </c>
      <c r="AG10" s="75">
        <v>1.1524014686766362E-2</v>
      </c>
      <c r="AH10" s="75">
        <v>1.1421465167282228E-2</v>
      </c>
      <c r="AI10" s="75">
        <v>1.063780531190244E-2</v>
      </c>
      <c r="AJ10" s="75">
        <v>1.0133736985241963E-2</v>
      </c>
      <c r="AK10" s="75">
        <v>1.0919517206928304E-2</v>
      </c>
    </row>
    <row r="11" spans="1:37" s="19" customFormat="1" ht="17.100000000000001" customHeight="1" x14ac:dyDescent="0.2">
      <c r="A11" s="37" t="s">
        <v>6</v>
      </c>
      <c r="B11" s="42">
        <v>3.4827196223702237</v>
      </c>
      <c r="C11" s="42">
        <v>4.1118934490571091</v>
      </c>
      <c r="D11" s="42">
        <v>3.7788255532714579</v>
      </c>
      <c r="E11" s="42">
        <v>3.3722220300385297</v>
      </c>
      <c r="F11" s="42">
        <v>2.9306473479121133</v>
      </c>
      <c r="G11" s="42">
        <v>2.5167870912435562</v>
      </c>
      <c r="H11" s="42">
        <v>4.5053612190419781</v>
      </c>
      <c r="I11" s="42">
        <v>4.9967677468681515</v>
      </c>
      <c r="J11" s="75">
        <v>3.1698937571339783</v>
      </c>
      <c r="K11" s="75">
        <v>4.0051036578876698</v>
      </c>
      <c r="L11" s="75">
        <v>3.9253822908711218</v>
      </c>
      <c r="M11" s="75">
        <v>4.1065012995997066</v>
      </c>
      <c r="N11" s="75">
        <v>3.993018624678125</v>
      </c>
      <c r="O11" s="75">
        <v>4.8849132449071302</v>
      </c>
      <c r="P11" s="75">
        <v>3.6755901494813275</v>
      </c>
      <c r="Q11" s="75">
        <v>3.8637846464344774</v>
      </c>
      <c r="R11" s="75">
        <v>3.5816395100301746</v>
      </c>
      <c r="S11" s="75">
        <v>5.3824400207498977</v>
      </c>
      <c r="T11" s="75">
        <v>3.7654700925675035</v>
      </c>
      <c r="U11" s="75">
        <v>3.7429002654840358</v>
      </c>
      <c r="V11" s="75">
        <v>3.9242100911561231</v>
      </c>
      <c r="W11" s="75">
        <v>3.8955252408404313</v>
      </c>
      <c r="X11" s="75">
        <v>3.9167948862271782</v>
      </c>
      <c r="Y11" s="75">
        <v>3.7737727093214044</v>
      </c>
      <c r="Z11" s="75">
        <v>3.6316372643894166</v>
      </c>
      <c r="AA11" s="75">
        <v>3.8155722015403946</v>
      </c>
      <c r="AB11" s="75">
        <v>3.8050060752249379</v>
      </c>
      <c r="AC11" s="75">
        <v>3.5486510469583918</v>
      </c>
      <c r="AD11" s="75">
        <v>3.6399467729596213</v>
      </c>
      <c r="AE11" s="75">
        <v>3.6374690573390858</v>
      </c>
      <c r="AF11" s="75">
        <v>3.583796393362487</v>
      </c>
      <c r="AG11" s="75">
        <v>4.1133945178979809</v>
      </c>
      <c r="AH11" s="75">
        <v>3.7306341371260543</v>
      </c>
      <c r="AI11" s="75">
        <v>3.7054861611458385</v>
      </c>
      <c r="AJ11" s="75">
        <v>3.7573238200659138</v>
      </c>
      <c r="AK11" s="75">
        <v>3.7002411710196887</v>
      </c>
    </row>
    <row r="12" spans="1:37" s="19" customFormat="1" ht="17.100000000000001" customHeight="1" x14ac:dyDescent="0.2">
      <c r="A12" s="37" t="s">
        <v>7</v>
      </c>
      <c r="B12" s="42">
        <v>2.1825216341421587</v>
      </c>
      <c r="C12" s="42">
        <v>2.0792222780804921</v>
      </c>
      <c r="D12" s="42">
        <v>1.9141130181132886</v>
      </c>
      <c r="E12" s="42">
        <v>1.8675652360595201</v>
      </c>
      <c r="F12" s="42">
        <v>1.6512833938080025</v>
      </c>
      <c r="G12" s="42">
        <v>1.6547826468843629</v>
      </c>
      <c r="H12" s="42">
        <v>1.3300198142092812</v>
      </c>
      <c r="I12" s="42">
        <v>1.6504987025149482</v>
      </c>
      <c r="J12" s="75">
        <v>1.9589432311933113</v>
      </c>
      <c r="K12" s="75">
        <v>2.1225353975560459</v>
      </c>
      <c r="L12" s="75">
        <v>2.3686004759629875</v>
      </c>
      <c r="M12" s="75">
        <v>2.4314260437668707</v>
      </c>
      <c r="N12" s="75">
        <v>2.3992804385903979</v>
      </c>
      <c r="O12" s="75">
        <v>2.5151930293265972</v>
      </c>
      <c r="P12" s="75">
        <v>2.4746001662172921</v>
      </c>
      <c r="Q12" s="75">
        <v>2.4814229883308578</v>
      </c>
      <c r="R12" s="75">
        <v>2.5265814222134555</v>
      </c>
      <c r="S12" s="75">
        <v>2.3650828438553111</v>
      </c>
      <c r="T12" s="75">
        <v>2.089016491786662</v>
      </c>
      <c r="U12" s="75">
        <v>2.0313881884343443</v>
      </c>
      <c r="V12" s="75">
        <v>2.322634021483569</v>
      </c>
      <c r="W12" s="75">
        <v>2.0322595853002499</v>
      </c>
      <c r="X12" s="75">
        <v>1.8561646365834881</v>
      </c>
      <c r="Y12" s="75">
        <v>1.8624453912582728</v>
      </c>
      <c r="Z12" s="75">
        <v>1.2164309791617507</v>
      </c>
      <c r="AA12" s="75">
        <v>2.1761716332479475</v>
      </c>
      <c r="AB12" s="75">
        <v>2.4851764242368604</v>
      </c>
      <c r="AC12" s="75">
        <v>1.7698202207914404</v>
      </c>
      <c r="AD12" s="75">
        <v>1.2898170801595605</v>
      </c>
      <c r="AE12" s="75">
        <v>1.782317017335469</v>
      </c>
      <c r="AF12" s="75">
        <v>2.0658002393542141</v>
      </c>
      <c r="AG12" s="75">
        <v>2.0188316270962976</v>
      </c>
      <c r="AH12" s="75">
        <v>1.2451940065361173</v>
      </c>
      <c r="AI12" s="75">
        <v>1.8262629655335885</v>
      </c>
      <c r="AJ12" s="75">
        <v>2.6670298660956036</v>
      </c>
      <c r="AK12" s="75">
        <v>2.0340402464355067</v>
      </c>
    </row>
    <row r="13" spans="1:37" s="54" customFormat="1" ht="17.100000000000001" customHeight="1" x14ac:dyDescent="0.2">
      <c r="A13" s="52" t="s">
        <v>82</v>
      </c>
      <c r="B13" s="56">
        <v>25.595550608599297</v>
      </c>
      <c r="C13" s="56">
        <v>25.921092591796597</v>
      </c>
      <c r="D13" s="56">
        <v>26.413573314486868</v>
      </c>
      <c r="E13" s="56">
        <v>26.062165151580768</v>
      </c>
      <c r="F13" s="56">
        <v>26.004160586541936</v>
      </c>
      <c r="G13" s="56">
        <v>26.550167254675152</v>
      </c>
      <c r="H13" s="56">
        <v>25.768443611168159</v>
      </c>
      <c r="I13" s="56">
        <v>26.474521754926393</v>
      </c>
      <c r="J13" s="71">
        <v>27.241234450078867</v>
      </c>
      <c r="K13" s="71">
        <v>26.758451953721817</v>
      </c>
      <c r="L13" s="71">
        <v>26.179234127566243</v>
      </c>
      <c r="M13" s="71">
        <v>25.989049206373299</v>
      </c>
      <c r="N13" s="71">
        <v>26.339078666112364</v>
      </c>
      <c r="O13" s="71">
        <v>26.62026753317436</v>
      </c>
      <c r="P13" s="71">
        <v>26.833362705919004</v>
      </c>
      <c r="Q13" s="71">
        <v>26.089415758018724</v>
      </c>
      <c r="R13" s="71">
        <v>26.730018137450113</v>
      </c>
      <c r="S13" s="71">
        <v>27.184262547678415</v>
      </c>
      <c r="T13" s="71">
        <v>27.828114181737924</v>
      </c>
      <c r="U13" s="71">
        <v>27.076166186952491</v>
      </c>
      <c r="V13" s="71">
        <v>26.06589037788984</v>
      </c>
      <c r="W13" s="71">
        <v>26.615495042752034</v>
      </c>
      <c r="X13" s="71">
        <v>27.453294682413013</v>
      </c>
      <c r="Y13" s="71">
        <v>26.992148582446816</v>
      </c>
      <c r="Z13" s="71">
        <v>26.278991908987301</v>
      </c>
      <c r="AA13" s="71">
        <v>25.18524383005342</v>
      </c>
      <c r="AB13" s="71">
        <v>25.934875716870934</v>
      </c>
      <c r="AC13" s="71">
        <v>25.76097103434963</v>
      </c>
      <c r="AD13" s="71">
        <v>26.325819212238429</v>
      </c>
      <c r="AE13" s="71">
        <v>24.907399860567153</v>
      </c>
      <c r="AF13" s="71">
        <v>24.832683985365609</v>
      </c>
      <c r="AG13" s="71">
        <v>23.648171805559805</v>
      </c>
      <c r="AH13" s="71">
        <v>24.573344397304719</v>
      </c>
      <c r="AI13" s="71">
        <v>24.189445311397485</v>
      </c>
      <c r="AJ13" s="71">
        <v>23.956502138263897</v>
      </c>
      <c r="AK13" s="71">
        <v>24.666317559163332</v>
      </c>
    </row>
    <row r="14" spans="1:37" s="19" customFormat="1" ht="17.100000000000001" customHeight="1" x14ac:dyDescent="0.2">
      <c r="A14" s="37" t="s">
        <v>9</v>
      </c>
      <c r="B14" s="42">
        <v>1.1502750127574799</v>
      </c>
      <c r="C14" s="42">
        <v>1.3351076468541316</v>
      </c>
      <c r="D14" s="42">
        <v>1.2699661502354864</v>
      </c>
      <c r="E14" s="42">
        <v>1.1989087363155211</v>
      </c>
      <c r="F14" s="42">
        <v>1.1151427507136771</v>
      </c>
      <c r="G14" s="42">
        <v>1.1178583353018616</v>
      </c>
      <c r="H14" s="42">
        <v>1.1759273750877712</v>
      </c>
      <c r="I14" s="42">
        <v>1.6300004439696716</v>
      </c>
      <c r="J14" s="75">
        <v>1.9186768815569282</v>
      </c>
      <c r="K14" s="75">
        <v>1.5872537215770781</v>
      </c>
      <c r="L14" s="75">
        <v>1.8061190240743628</v>
      </c>
      <c r="M14" s="75">
        <v>1.5138119050814831</v>
      </c>
      <c r="N14" s="75">
        <v>1.5196362920219122</v>
      </c>
      <c r="O14" s="75">
        <v>1.9366604675748016</v>
      </c>
      <c r="P14" s="75">
        <v>1.7038781625230452</v>
      </c>
      <c r="Q14" s="75">
        <v>1.3666653806770854</v>
      </c>
      <c r="R14" s="75">
        <v>2.2647637283983162</v>
      </c>
      <c r="S14" s="75">
        <v>2.2114239586421474</v>
      </c>
      <c r="T14" s="75">
        <v>1.7842202648302607</v>
      </c>
      <c r="U14" s="75">
        <v>1.3965221525921334</v>
      </c>
      <c r="V14" s="75">
        <v>0.93021508369895445</v>
      </c>
      <c r="W14" s="75">
        <v>1.3412039764501016</v>
      </c>
      <c r="X14" s="75">
        <v>1.8920903120272554</v>
      </c>
      <c r="Y14" s="75">
        <v>1.555499090445744</v>
      </c>
      <c r="Z14" s="75">
        <v>1.1513459115816493</v>
      </c>
      <c r="AA14" s="75">
        <v>0.82890468292124453</v>
      </c>
      <c r="AB14" s="75">
        <v>1.0944587281781843</v>
      </c>
      <c r="AC14" s="75">
        <v>2.5304955603630321</v>
      </c>
      <c r="AD14" s="75">
        <v>2.2899080401297676</v>
      </c>
      <c r="AE14" s="75">
        <v>1.4244613598629658</v>
      </c>
      <c r="AF14" s="75">
        <v>0.95728219376140633</v>
      </c>
      <c r="AG14" s="75">
        <v>0.45136870142767177</v>
      </c>
      <c r="AH14" s="75">
        <v>1.2339795704781242</v>
      </c>
      <c r="AI14" s="75">
        <v>1.8951055960119663</v>
      </c>
      <c r="AJ14" s="75">
        <v>1.066176618994326</v>
      </c>
      <c r="AK14" s="75">
        <v>0.59698757756655507</v>
      </c>
    </row>
    <row r="15" spans="1:37" s="19" customFormat="1" ht="17.100000000000001" customHeight="1" x14ac:dyDescent="0.2">
      <c r="A15" s="24" t="s">
        <v>10</v>
      </c>
      <c r="B15" s="42">
        <v>15.020291600382924</v>
      </c>
      <c r="C15" s="42">
        <v>15.267824718417867</v>
      </c>
      <c r="D15" s="42">
        <v>15.97876389397749</v>
      </c>
      <c r="E15" s="42">
        <v>15.704203996893259</v>
      </c>
      <c r="F15" s="42">
        <v>15.812283455886048</v>
      </c>
      <c r="G15" s="42">
        <v>16.096420870227256</v>
      </c>
      <c r="H15" s="42">
        <v>15.497580325824057</v>
      </c>
      <c r="I15" s="42">
        <v>15.658088620464694</v>
      </c>
      <c r="J15" s="75">
        <v>15.752437151125537</v>
      </c>
      <c r="K15" s="75">
        <v>15.623145663178059</v>
      </c>
      <c r="L15" s="75">
        <v>15.16026808118707</v>
      </c>
      <c r="M15" s="75">
        <v>15.140267980783111</v>
      </c>
      <c r="N15" s="75">
        <v>15.995214893143924</v>
      </c>
      <c r="O15" s="75">
        <v>15.959926153601092</v>
      </c>
      <c r="P15" s="75">
        <v>15.81838835984076</v>
      </c>
      <c r="Q15" s="75">
        <v>15.274074075960332</v>
      </c>
      <c r="R15" s="75">
        <v>16.551117801796902</v>
      </c>
      <c r="S15" s="75">
        <v>16.176692564769407</v>
      </c>
      <c r="T15" s="75">
        <v>16.716857830957395</v>
      </c>
      <c r="U15" s="75">
        <v>16.378733053234164</v>
      </c>
      <c r="V15" s="75">
        <v>15.595487652995802</v>
      </c>
      <c r="W15" s="75">
        <v>16.236734797464468</v>
      </c>
      <c r="X15" s="75">
        <v>16.811885261980972</v>
      </c>
      <c r="Y15" s="75">
        <v>16.815600866032728</v>
      </c>
      <c r="Z15" s="75">
        <v>16.42461033967124</v>
      </c>
      <c r="AA15" s="75">
        <v>15.955445431835471</v>
      </c>
      <c r="AB15" s="75">
        <v>15.966365638157875</v>
      </c>
      <c r="AC15" s="75">
        <v>14.553287853755705</v>
      </c>
      <c r="AD15" s="75">
        <v>15.554272669095893</v>
      </c>
      <c r="AE15" s="75">
        <v>14.900133421774042</v>
      </c>
      <c r="AF15" s="75">
        <v>15.274699476343754</v>
      </c>
      <c r="AG15" s="75">
        <v>14.864790655320705</v>
      </c>
      <c r="AH15" s="75">
        <v>15.180635107119137</v>
      </c>
      <c r="AI15" s="75">
        <v>13.720762749896934</v>
      </c>
      <c r="AJ15" s="75">
        <v>14.109671074740977</v>
      </c>
      <c r="AK15" s="75">
        <v>14.976673077082273</v>
      </c>
    </row>
    <row r="16" spans="1:37" s="19" customFormat="1" ht="17.100000000000001" customHeight="1" x14ac:dyDescent="0.2">
      <c r="A16" s="24" t="s">
        <v>11</v>
      </c>
      <c r="B16" s="42">
        <v>1.2098602547839425</v>
      </c>
      <c r="C16" s="42">
        <v>1.198026448524619</v>
      </c>
      <c r="D16" s="42">
        <v>1.3440377954516833</v>
      </c>
      <c r="E16" s="42">
        <v>1.3168061753896545</v>
      </c>
      <c r="F16" s="42">
        <v>1.3152213913320383</v>
      </c>
      <c r="G16" s="42">
        <v>1.327040832160244</v>
      </c>
      <c r="H16" s="42">
        <v>1.2695617147768143</v>
      </c>
      <c r="I16" s="42">
        <v>1.2234983373082846</v>
      </c>
      <c r="J16" s="75">
        <v>1.3508436255434737</v>
      </c>
      <c r="K16" s="75">
        <v>1.3146901410320204</v>
      </c>
      <c r="L16" s="75">
        <v>1.2746428672621466</v>
      </c>
      <c r="M16" s="75">
        <v>1.3241147520139449</v>
      </c>
      <c r="N16" s="75">
        <v>1.353756818405859</v>
      </c>
      <c r="O16" s="75">
        <v>1.341717976547008</v>
      </c>
      <c r="P16" s="75">
        <v>1.4350512129010518</v>
      </c>
      <c r="Q16" s="75">
        <v>1.3999929444276753</v>
      </c>
      <c r="R16" s="75">
        <v>1.4428906400168044</v>
      </c>
      <c r="S16" s="75">
        <v>1.427202312169388</v>
      </c>
      <c r="T16" s="75">
        <v>1.4602157771339555</v>
      </c>
      <c r="U16" s="75">
        <v>1.435250830278141</v>
      </c>
      <c r="V16" s="75">
        <v>1.4031708685812225</v>
      </c>
      <c r="W16" s="75">
        <v>1.3452715446962267</v>
      </c>
      <c r="X16" s="75">
        <v>1.3248959696289837</v>
      </c>
      <c r="Y16" s="75">
        <v>1.2977655107186774</v>
      </c>
      <c r="Z16" s="75">
        <v>1.2969264753162397</v>
      </c>
      <c r="AA16" s="75">
        <v>1.1854087330920633</v>
      </c>
      <c r="AB16" s="75">
        <v>1.2039311118737928</v>
      </c>
      <c r="AC16" s="75">
        <v>1.1194748016187355</v>
      </c>
      <c r="AD16" s="75">
        <v>1.112849842607434</v>
      </c>
      <c r="AE16" s="75">
        <v>1.0840794314057565</v>
      </c>
      <c r="AF16" s="75">
        <v>1.0884607320452417</v>
      </c>
      <c r="AG16" s="75">
        <v>1.0520751821103105</v>
      </c>
      <c r="AH16" s="75">
        <v>1.0079757417673187</v>
      </c>
      <c r="AI16" s="75">
        <v>1.0116013594114137</v>
      </c>
      <c r="AJ16" s="75">
        <v>1.0038640302624211</v>
      </c>
      <c r="AK16" s="75">
        <v>1.1731950273259266</v>
      </c>
    </row>
    <row r="17" spans="1:37" s="19" customFormat="1" ht="17.100000000000001" customHeight="1" x14ac:dyDescent="0.2">
      <c r="A17" s="24" t="s">
        <v>12</v>
      </c>
      <c r="B17" s="42">
        <v>2.39970753409788</v>
      </c>
      <c r="C17" s="42">
        <v>2.3317942029793643</v>
      </c>
      <c r="D17" s="42">
        <v>2.3218446745245713</v>
      </c>
      <c r="E17" s="42">
        <v>2.4335945819969473</v>
      </c>
      <c r="F17" s="42">
        <v>2.4103072930496143</v>
      </c>
      <c r="G17" s="42">
        <v>2.4827249969864287</v>
      </c>
      <c r="H17" s="42">
        <v>2.3293385206909929</v>
      </c>
      <c r="I17" s="42">
        <v>2.3538811839178302</v>
      </c>
      <c r="J17" s="75">
        <v>2.3647916924796566</v>
      </c>
      <c r="K17" s="75">
        <v>2.3007299090082296</v>
      </c>
      <c r="L17" s="75">
        <v>2.1853470022682888</v>
      </c>
      <c r="M17" s="75">
        <v>2.1700252447977801</v>
      </c>
      <c r="N17" s="75">
        <v>2.1395335828673572</v>
      </c>
      <c r="O17" s="75">
        <v>2.116081427373897</v>
      </c>
      <c r="P17" s="75">
        <v>2.2246989497614673</v>
      </c>
      <c r="Q17" s="75">
        <v>2.468710269440654</v>
      </c>
      <c r="R17" s="75">
        <v>2.2228669092986491</v>
      </c>
      <c r="S17" s="75">
        <v>2.1609856116888193</v>
      </c>
      <c r="T17" s="75">
        <v>2.2213674840409268</v>
      </c>
      <c r="U17" s="75">
        <v>2.1951812549769447</v>
      </c>
      <c r="V17" s="75">
        <v>2.2270934125953623</v>
      </c>
      <c r="W17" s="75">
        <v>2.1476437844838254</v>
      </c>
      <c r="X17" s="75">
        <v>2.1282154599438496</v>
      </c>
      <c r="Y17" s="75">
        <v>2.0839095145348603</v>
      </c>
      <c r="Z17" s="75">
        <v>2.1201359861186204</v>
      </c>
      <c r="AA17" s="75">
        <v>2.1430266600627323</v>
      </c>
      <c r="AB17" s="75">
        <v>2.2213402834610299</v>
      </c>
      <c r="AC17" s="75">
        <v>2.0378108268576556</v>
      </c>
      <c r="AD17" s="75">
        <v>2.1062219481235593</v>
      </c>
      <c r="AE17" s="75">
        <v>2.1116393724639955</v>
      </c>
      <c r="AF17" s="75">
        <v>2.1464487901853966</v>
      </c>
      <c r="AG17" s="75">
        <v>2.1100959399059036</v>
      </c>
      <c r="AH17" s="75">
        <v>2.0766751473185519</v>
      </c>
      <c r="AI17" s="75">
        <v>2.1658174250211601</v>
      </c>
      <c r="AJ17" s="75">
        <v>2.1586180499842116</v>
      </c>
      <c r="AK17" s="75">
        <v>2.1204262940008034</v>
      </c>
    </row>
    <row r="18" spans="1:37" s="19" customFormat="1" ht="17.100000000000001" customHeight="1" x14ac:dyDescent="0.2">
      <c r="A18" s="37" t="s">
        <v>13</v>
      </c>
      <c r="B18" s="42">
        <v>5.81541620657707</v>
      </c>
      <c r="C18" s="42">
        <v>5.7883395750206184</v>
      </c>
      <c r="D18" s="42">
        <v>5.4989608002976365</v>
      </c>
      <c r="E18" s="42">
        <v>5.408651660985389</v>
      </c>
      <c r="F18" s="42">
        <v>5.3512056955605587</v>
      </c>
      <c r="G18" s="42">
        <v>5.5261222199993636</v>
      </c>
      <c r="H18" s="42">
        <v>5.4960356747885264</v>
      </c>
      <c r="I18" s="42">
        <v>5.6090531692659091</v>
      </c>
      <c r="J18" s="75">
        <v>5.8544850993732744</v>
      </c>
      <c r="K18" s="75">
        <v>5.9326325189264271</v>
      </c>
      <c r="L18" s="75">
        <v>5.7528571527743777</v>
      </c>
      <c r="M18" s="75">
        <v>5.8408293236969788</v>
      </c>
      <c r="N18" s="75">
        <v>5.330937079673312</v>
      </c>
      <c r="O18" s="75">
        <v>5.2658815080775616</v>
      </c>
      <c r="P18" s="75">
        <v>5.651346020892678</v>
      </c>
      <c r="Q18" s="75">
        <v>5.5799730875129798</v>
      </c>
      <c r="R18" s="75">
        <v>4.2483790579394372</v>
      </c>
      <c r="S18" s="75">
        <v>5.2079581004086526</v>
      </c>
      <c r="T18" s="75">
        <v>5.6454528247753846</v>
      </c>
      <c r="U18" s="75">
        <v>5.670478895871109</v>
      </c>
      <c r="V18" s="75">
        <v>5.9099233600184968</v>
      </c>
      <c r="W18" s="75">
        <v>5.5446409396574099</v>
      </c>
      <c r="X18" s="75">
        <v>5.2962076788319514</v>
      </c>
      <c r="Y18" s="75">
        <v>5.23937360071481</v>
      </c>
      <c r="Z18" s="75">
        <v>5.2859731962995511</v>
      </c>
      <c r="AA18" s="75">
        <v>5.0724583221419088</v>
      </c>
      <c r="AB18" s="75">
        <v>5.4487799552000515</v>
      </c>
      <c r="AC18" s="75">
        <v>5.5199019917545007</v>
      </c>
      <c r="AD18" s="75">
        <v>5.2625667122817754</v>
      </c>
      <c r="AE18" s="75">
        <v>5.3870862750603932</v>
      </c>
      <c r="AF18" s="75">
        <v>5.3657927930298115</v>
      </c>
      <c r="AG18" s="75">
        <v>5.1698413267952148</v>
      </c>
      <c r="AH18" s="75">
        <v>5.0740788306215912</v>
      </c>
      <c r="AI18" s="75">
        <v>5.3961581810560109</v>
      </c>
      <c r="AJ18" s="75">
        <v>5.6181723642819597</v>
      </c>
      <c r="AK18" s="75">
        <v>5.7990355831877718</v>
      </c>
    </row>
    <row r="19" spans="1:37" s="54" customFormat="1" ht="17.100000000000001" customHeight="1" x14ac:dyDescent="0.2">
      <c r="A19" s="52" t="s">
        <v>83</v>
      </c>
      <c r="B19" s="56">
        <v>43.811200400706767</v>
      </c>
      <c r="C19" s="56">
        <v>43.064201733522978</v>
      </c>
      <c r="D19" s="56">
        <v>42.702507210282491</v>
      </c>
      <c r="E19" s="56">
        <v>44.186420734562667</v>
      </c>
      <c r="F19" s="56">
        <v>43.830601680073443</v>
      </c>
      <c r="G19" s="56">
        <v>44.308385182295183</v>
      </c>
      <c r="H19" s="56">
        <v>42.563584363920327</v>
      </c>
      <c r="I19" s="56">
        <v>42.595678133152873</v>
      </c>
      <c r="J19" s="71">
        <v>43.437685926123685</v>
      </c>
      <c r="K19" s="71">
        <v>42.910050822656054</v>
      </c>
      <c r="L19" s="71">
        <v>42.120852591172621</v>
      </c>
      <c r="M19" s="71">
        <v>43.055580734404337</v>
      </c>
      <c r="N19" s="71">
        <v>43.786649402528255</v>
      </c>
      <c r="O19" s="71">
        <v>42.361769389901241</v>
      </c>
      <c r="P19" s="71">
        <v>42.06142436393489</v>
      </c>
      <c r="Q19" s="71">
        <v>42.954675829351423</v>
      </c>
      <c r="R19" s="71">
        <v>42.159679314191472</v>
      </c>
      <c r="S19" s="71">
        <v>40.864923264718271</v>
      </c>
      <c r="T19" s="71">
        <v>42.866424573647599</v>
      </c>
      <c r="U19" s="71">
        <v>41.678126558005225</v>
      </c>
      <c r="V19" s="71">
        <v>41.607209411315466</v>
      </c>
      <c r="W19" s="71">
        <v>41.604769999115391</v>
      </c>
      <c r="X19" s="71">
        <v>42.161971836884085</v>
      </c>
      <c r="Y19" s="71">
        <v>41.365147863788835</v>
      </c>
      <c r="Z19" s="71">
        <v>42.628557596997709</v>
      </c>
      <c r="AA19" s="71">
        <v>42.608094243097931</v>
      </c>
      <c r="AB19" s="71">
        <v>42.73153400087876</v>
      </c>
      <c r="AC19" s="71">
        <v>42.5685801466649</v>
      </c>
      <c r="AD19" s="71">
        <v>42.786613405378411</v>
      </c>
      <c r="AE19" s="71">
        <v>43.629706233359926</v>
      </c>
      <c r="AF19" s="71">
        <v>43.732235931821471</v>
      </c>
      <c r="AG19" s="71">
        <v>42.725466040592465</v>
      </c>
      <c r="AH19" s="71">
        <v>42.756287733484008</v>
      </c>
      <c r="AI19" s="71">
        <v>42.05348583420993</v>
      </c>
      <c r="AJ19" s="71">
        <v>42.748415343867478</v>
      </c>
      <c r="AK19" s="71">
        <v>41.197358120430664</v>
      </c>
    </row>
    <row r="20" spans="1:37" s="19" customFormat="1" ht="17.100000000000001" customHeight="1" x14ac:dyDescent="0.2">
      <c r="A20" s="38" t="s">
        <v>64</v>
      </c>
      <c r="B20" s="42">
        <v>8.7077746621369556</v>
      </c>
      <c r="C20" s="42">
        <v>8.9450421252505468</v>
      </c>
      <c r="D20" s="42">
        <v>8.9890914616457049</v>
      </c>
      <c r="E20" s="42">
        <v>9.4838416047246028</v>
      </c>
      <c r="F20" s="42">
        <v>9.1918920031386353</v>
      </c>
      <c r="G20" s="42">
        <v>8.6892751816688598</v>
      </c>
      <c r="H20" s="42">
        <v>9.0006986308185972</v>
      </c>
      <c r="I20" s="42">
        <v>9.3022881687562986</v>
      </c>
      <c r="J20" s="75">
        <v>8.8187656913347254</v>
      </c>
      <c r="K20" s="75">
        <v>8.9210879386105599</v>
      </c>
      <c r="L20" s="75">
        <v>8.4672224195019403</v>
      </c>
      <c r="M20" s="75">
        <v>8.3100391908993299</v>
      </c>
      <c r="N20" s="75">
        <v>8.4816974503756342</v>
      </c>
      <c r="O20" s="75">
        <v>8.4394482763425298</v>
      </c>
      <c r="P20" s="75">
        <v>8.2704532209169628</v>
      </c>
      <c r="Q20" s="75">
        <v>8.4732892111357323</v>
      </c>
      <c r="R20" s="75">
        <v>8.1204660322190794</v>
      </c>
      <c r="S20" s="75">
        <v>7.9333494963667039</v>
      </c>
      <c r="T20" s="75">
        <v>8.0184937094111799</v>
      </c>
      <c r="U20" s="75">
        <v>7.668047278166414</v>
      </c>
      <c r="V20" s="75">
        <v>7.4265831462590253</v>
      </c>
      <c r="W20" s="75">
        <v>8.0140395080919085</v>
      </c>
      <c r="X20" s="75">
        <v>8.9478004128960098</v>
      </c>
      <c r="Y20" s="75">
        <v>9.1134097741467635</v>
      </c>
      <c r="Z20" s="75">
        <v>8.7632365750886319</v>
      </c>
      <c r="AA20" s="75">
        <v>8.7783451872181448</v>
      </c>
      <c r="AB20" s="75">
        <v>9.4411174942364813</v>
      </c>
      <c r="AC20" s="75">
        <v>9.722773874518758</v>
      </c>
      <c r="AD20" s="75">
        <v>10.363360342883325</v>
      </c>
      <c r="AE20" s="75">
        <v>9.4528825772228942</v>
      </c>
      <c r="AF20" s="75">
        <v>9.4279208885188712</v>
      </c>
      <c r="AG20" s="75">
        <v>8.6901121308908351</v>
      </c>
      <c r="AH20" s="75">
        <v>10.385805607119902</v>
      </c>
      <c r="AI20" s="75">
        <v>9.7103401064994799</v>
      </c>
      <c r="AJ20" s="75">
        <v>9.4539176607912481</v>
      </c>
      <c r="AK20" s="75">
        <v>8.926442007346628</v>
      </c>
    </row>
    <row r="21" spans="1:37" s="19" customFormat="1" ht="17.100000000000001" customHeight="1" x14ac:dyDescent="0.2">
      <c r="A21" s="38" t="s">
        <v>65</v>
      </c>
      <c r="B21" s="42">
        <v>3.3118694014769625</v>
      </c>
      <c r="C21" s="42">
        <v>3.3378262480757757</v>
      </c>
      <c r="D21" s="42">
        <v>3.2942527606602301</v>
      </c>
      <c r="E21" s="42">
        <v>3.3980064527896934</v>
      </c>
      <c r="F21" s="42">
        <v>3.4353992398449926</v>
      </c>
      <c r="G21" s="42">
        <v>3.4721009829774907</v>
      </c>
      <c r="H21" s="42">
        <v>3.383810104976257</v>
      </c>
      <c r="I21" s="42">
        <v>3.3651172219766408</v>
      </c>
      <c r="J21" s="75">
        <v>3.4433583030503772</v>
      </c>
      <c r="K21" s="75">
        <v>3.3235976477015483</v>
      </c>
      <c r="L21" s="75">
        <v>3.3341624462004087</v>
      </c>
      <c r="M21" s="75">
        <v>3.547528894471804</v>
      </c>
      <c r="N21" s="75">
        <v>3.6914320282032542</v>
      </c>
      <c r="O21" s="75">
        <v>3.3310895781297694</v>
      </c>
      <c r="P21" s="75">
        <v>3.2945204059857014</v>
      </c>
      <c r="Q21" s="75">
        <v>3.3634652436379189</v>
      </c>
      <c r="R21" s="75">
        <v>3.7160366813368824</v>
      </c>
      <c r="S21" s="75">
        <v>3.1409738914267105</v>
      </c>
      <c r="T21" s="75">
        <v>3.0114168329080053</v>
      </c>
      <c r="U21" s="75">
        <v>3.103559569216793</v>
      </c>
      <c r="V21" s="75">
        <v>3.1717015341411074</v>
      </c>
      <c r="W21" s="75">
        <v>3.2153884650006335</v>
      </c>
      <c r="X21" s="75">
        <v>3.1616700022547808</v>
      </c>
      <c r="Y21" s="75">
        <v>3.1804183686071532</v>
      </c>
      <c r="Z21" s="75">
        <v>3.2538690172259535</v>
      </c>
      <c r="AA21" s="75">
        <v>3.5778824470101367</v>
      </c>
      <c r="AB21" s="75">
        <v>3.8109019673985713</v>
      </c>
      <c r="AC21" s="75">
        <v>3.5367000010639451</v>
      </c>
      <c r="AD21" s="75">
        <v>3.4630627046522164</v>
      </c>
      <c r="AE21" s="75">
        <v>3.6023023253925439</v>
      </c>
      <c r="AF21" s="75">
        <v>3.8897941937441671</v>
      </c>
      <c r="AG21" s="75">
        <v>3.9160513482662376</v>
      </c>
      <c r="AH21" s="75">
        <v>3.8008391675859565</v>
      </c>
      <c r="AI21" s="75">
        <v>3.7221038644080204</v>
      </c>
      <c r="AJ21" s="75">
        <v>3.8969564507746526</v>
      </c>
      <c r="AK21" s="75">
        <v>3.802453938423457</v>
      </c>
    </row>
    <row r="22" spans="1:37" s="19" customFormat="1" ht="17.100000000000001" customHeight="1" x14ac:dyDescent="0.2">
      <c r="A22" s="38" t="s">
        <v>66</v>
      </c>
      <c r="B22" s="42">
        <v>2.8043222628846451</v>
      </c>
      <c r="C22" s="42">
        <v>2.9220894284668404</v>
      </c>
      <c r="D22" s="42">
        <v>2.9422023416401486</v>
      </c>
      <c r="E22" s="42">
        <v>3.1670134073126612</v>
      </c>
      <c r="F22" s="42">
        <v>3.1819572418407076</v>
      </c>
      <c r="G22" s="42">
        <v>3.1781507043127286</v>
      </c>
      <c r="H22" s="42">
        <v>2.9478107861341964</v>
      </c>
      <c r="I22" s="42">
        <v>2.8648530644851307</v>
      </c>
      <c r="J22" s="75">
        <v>2.974566261936344</v>
      </c>
      <c r="K22" s="75">
        <v>2.8665697480090131</v>
      </c>
      <c r="L22" s="75">
        <v>2.8135872062220089</v>
      </c>
      <c r="M22" s="75">
        <v>2.8613742292199222</v>
      </c>
      <c r="N22" s="75">
        <v>3.0543382284935023</v>
      </c>
      <c r="O22" s="75">
        <v>2.9280848552833549</v>
      </c>
      <c r="P22" s="75">
        <v>2.7880606519549445</v>
      </c>
      <c r="Q22" s="75">
        <v>1.5433012422292169</v>
      </c>
      <c r="R22" s="75">
        <v>2.2589616674150945</v>
      </c>
      <c r="S22" s="75">
        <v>2.2244164989295636</v>
      </c>
      <c r="T22" s="75">
        <v>2.7150326261339246</v>
      </c>
      <c r="U22" s="75">
        <v>2.3541447589607833</v>
      </c>
      <c r="V22" s="75">
        <v>2.2586723563090931</v>
      </c>
      <c r="W22" s="75">
        <v>2.5073075546555068</v>
      </c>
      <c r="X22" s="75">
        <v>2.0967265907413353</v>
      </c>
      <c r="Y22" s="75">
        <v>1.9660296324493498</v>
      </c>
      <c r="Z22" s="75">
        <v>2.0016112845587331</v>
      </c>
      <c r="AA22" s="75">
        <v>2.2551857808810447</v>
      </c>
      <c r="AB22" s="75">
        <v>2.2281607464399529</v>
      </c>
      <c r="AC22" s="75">
        <v>2.2692288844845536</v>
      </c>
      <c r="AD22" s="75">
        <v>2.2068104640159185</v>
      </c>
      <c r="AE22" s="75">
        <v>2.0688606360265642</v>
      </c>
      <c r="AF22" s="75">
        <v>2.3556127820039028</v>
      </c>
      <c r="AG22" s="75">
        <v>2.606128619152519</v>
      </c>
      <c r="AH22" s="75">
        <v>2.4135189599638389</v>
      </c>
      <c r="AI22" s="75">
        <v>2.4299756841417448</v>
      </c>
      <c r="AJ22" s="75">
        <v>2.5196979118017602</v>
      </c>
      <c r="AK22" s="75">
        <v>2.0049190548120568</v>
      </c>
    </row>
    <row r="23" spans="1:37" s="19" customFormat="1" ht="17.100000000000001" customHeight="1" x14ac:dyDescent="0.2">
      <c r="A23" s="38" t="s">
        <v>67</v>
      </c>
      <c r="B23" s="42">
        <v>2.1885761106462724</v>
      </c>
      <c r="C23" s="42">
        <v>2.0286808908849112</v>
      </c>
      <c r="D23" s="42">
        <v>1.8995844738833507</v>
      </c>
      <c r="E23" s="42">
        <v>1.7433121213115053</v>
      </c>
      <c r="F23" s="42">
        <v>1.5887190644870683</v>
      </c>
      <c r="G23" s="42">
        <v>1.6146779043798105</v>
      </c>
      <c r="H23" s="42">
        <v>1.6111984200896636</v>
      </c>
      <c r="I23" s="42">
        <v>1.6920068424337453</v>
      </c>
      <c r="J23" s="75">
        <v>1.7808563965166253</v>
      </c>
      <c r="K23" s="75">
        <v>1.8228763245850335</v>
      </c>
      <c r="L23" s="75">
        <v>1.7912112863030936</v>
      </c>
      <c r="M23" s="75">
        <v>1.8371823962942215</v>
      </c>
      <c r="N23" s="75">
        <v>1.9195539287951839</v>
      </c>
      <c r="O23" s="75">
        <v>1.8682444263822588</v>
      </c>
      <c r="P23" s="75">
        <v>1.7330448678402297</v>
      </c>
      <c r="Q23" s="75">
        <v>1.7715829851544809</v>
      </c>
      <c r="R23" s="75">
        <v>1.7231100805495094</v>
      </c>
      <c r="S23" s="75">
        <v>1.7336930409304545</v>
      </c>
      <c r="T23" s="75">
        <v>1.8848238880152073</v>
      </c>
      <c r="U23" s="75">
        <v>1.8773875737791152</v>
      </c>
      <c r="V23" s="75">
        <v>1.8092837536846893</v>
      </c>
      <c r="W23" s="75">
        <v>1.721772055177957</v>
      </c>
      <c r="X23" s="75">
        <v>1.6917508045091951</v>
      </c>
      <c r="Y23" s="75">
        <v>1.5360657862791771</v>
      </c>
      <c r="Z23" s="75">
        <v>1.442514741331776</v>
      </c>
      <c r="AA23" s="75">
        <v>1.4042044853408049</v>
      </c>
      <c r="AB23" s="75">
        <v>1.6038331630457254</v>
      </c>
      <c r="AC23" s="75">
        <v>1.7238970479186073</v>
      </c>
      <c r="AD23" s="75">
        <v>2.258316093996962</v>
      </c>
      <c r="AE23" s="75">
        <v>2.3442971116243578</v>
      </c>
      <c r="AF23" s="75">
        <v>2.2789388741775909</v>
      </c>
      <c r="AG23" s="75">
        <v>1.8320030062693493</v>
      </c>
      <c r="AH23" s="75">
        <v>2.2640088271494427</v>
      </c>
      <c r="AI23" s="75">
        <v>1.9336859578286527</v>
      </c>
      <c r="AJ23" s="75">
        <v>2.0698717173698391</v>
      </c>
      <c r="AK23" s="75">
        <v>1.650459283214802</v>
      </c>
    </row>
    <row r="24" spans="1:37" s="19" customFormat="1" ht="17.100000000000001" customHeight="1" x14ac:dyDescent="0.2">
      <c r="A24" s="38" t="s">
        <v>68</v>
      </c>
      <c r="B24" s="42">
        <v>2.6665903226997041</v>
      </c>
      <c r="C24" s="42">
        <v>2.5036439653496516</v>
      </c>
      <c r="D24" s="42">
        <v>2.6983380980255403</v>
      </c>
      <c r="E24" s="42">
        <v>2.6967069220392275</v>
      </c>
      <c r="F24" s="42">
        <v>2.6001199640955028</v>
      </c>
      <c r="G24" s="42">
        <v>2.7376221285930322</v>
      </c>
      <c r="H24" s="42">
        <v>2.4197153985242017</v>
      </c>
      <c r="I24" s="42">
        <v>2.4386391608984312</v>
      </c>
      <c r="J24" s="75">
        <v>2.3778292084741466</v>
      </c>
      <c r="K24" s="75">
        <v>2.514483554216647</v>
      </c>
      <c r="L24" s="75">
        <v>2.6351481430567545</v>
      </c>
      <c r="M24" s="75">
        <v>2.9141064344883505</v>
      </c>
      <c r="N24" s="75">
        <v>2.9784216283353868</v>
      </c>
      <c r="O24" s="75">
        <v>2.9331375881386754</v>
      </c>
      <c r="P24" s="75">
        <v>2.7337928552694688</v>
      </c>
      <c r="Q24" s="75">
        <v>2.210650952252212</v>
      </c>
      <c r="R24" s="75">
        <v>3.003860276011769</v>
      </c>
      <c r="S24" s="75">
        <v>2.6006163668169293</v>
      </c>
      <c r="T24" s="75">
        <v>2.8575017857636711</v>
      </c>
      <c r="U24" s="75">
        <v>2.6374199466190773</v>
      </c>
      <c r="V24" s="75">
        <v>2.8939559112777373</v>
      </c>
      <c r="W24" s="75">
        <v>2.6977272604645401</v>
      </c>
      <c r="X24" s="75">
        <v>3.0021545481688885</v>
      </c>
      <c r="Y24" s="75">
        <v>2.8892041436664897</v>
      </c>
      <c r="Z24" s="75">
        <v>2.9131226709278493</v>
      </c>
      <c r="AA24" s="75">
        <v>3.3059082894587357</v>
      </c>
      <c r="AB24" s="75">
        <v>2.0695878705886712</v>
      </c>
      <c r="AC24" s="75">
        <v>2.9479591682994486</v>
      </c>
      <c r="AD24" s="75">
        <v>2.7221624190222351</v>
      </c>
      <c r="AE24" s="75">
        <v>2.800920957045625</v>
      </c>
      <c r="AF24" s="75">
        <v>2.6894580937228829</v>
      </c>
      <c r="AG24" s="75">
        <v>2.7328711931397827</v>
      </c>
      <c r="AH24" s="75">
        <v>2.7806394085535704</v>
      </c>
      <c r="AI24" s="75">
        <v>2.596520535908303</v>
      </c>
      <c r="AJ24" s="75">
        <v>2.5830862765910281</v>
      </c>
      <c r="AK24" s="75">
        <v>2.6098426354440627</v>
      </c>
    </row>
    <row r="25" spans="1:37" s="19" customFormat="1" ht="17.100000000000001" customHeight="1" x14ac:dyDescent="0.2">
      <c r="A25" s="38" t="s">
        <v>20</v>
      </c>
      <c r="B25" s="42">
        <v>6.1157570252856814</v>
      </c>
      <c r="C25" s="42">
        <v>5.9619932052138598</v>
      </c>
      <c r="D25" s="42">
        <v>5.8589010146382332</v>
      </c>
      <c r="E25" s="42">
        <v>6.0525883019853923</v>
      </c>
      <c r="F25" s="42">
        <v>6.0907350051093596</v>
      </c>
      <c r="G25" s="42">
        <v>6.4187747589635</v>
      </c>
      <c r="H25" s="42">
        <v>6.0580689474265617</v>
      </c>
      <c r="I25" s="42">
        <v>6.0662939913523912</v>
      </c>
      <c r="J25" s="75">
        <v>6.394957937012137</v>
      </c>
      <c r="K25" s="75">
        <v>6.3492869924026598</v>
      </c>
      <c r="L25" s="75">
        <v>6.18289549065498</v>
      </c>
      <c r="M25" s="75">
        <v>6.1213077042614596</v>
      </c>
      <c r="N25" s="75">
        <v>6.1733095573505432</v>
      </c>
      <c r="O25" s="75">
        <v>5.8606016834353456</v>
      </c>
      <c r="P25" s="75">
        <v>6.413576868254169</v>
      </c>
      <c r="Q25" s="75">
        <v>7.115644779486237</v>
      </c>
      <c r="R25" s="75">
        <v>6.3335796720292992</v>
      </c>
      <c r="S25" s="75">
        <v>6.1340565541102743</v>
      </c>
      <c r="T25" s="75">
        <v>6.2668743972921392</v>
      </c>
      <c r="U25" s="75">
        <v>6.3091742181702273</v>
      </c>
      <c r="V25" s="75">
        <v>6.4436818971199212</v>
      </c>
      <c r="W25" s="75">
        <v>6.2799502010297621</v>
      </c>
      <c r="X25" s="75">
        <v>6.2291580504988682</v>
      </c>
      <c r="Y25" s="75">
        <v>6.1864594341496151</v>
      </c>
      <c r="Z25" s="75">
        <v>6.1261754794025931</v>
      </c>
      <c r="AA25" s="75">
        <v>6.1582457163248057</v>
      </c>
      <c r="AB25" s="75">
        <v>6.3167143849169314</v>
      </c>
      <c r="AC25" s="75">
        <v>5.9881453481918978</v>
      </c>
      <c r="AD25" s="75">
        <v>5.9378043787167236</v>
      </c>
      <c r="AE25" s="75">
        <v>5.9922935054371171</v>
      </c>
      <c r="AF25" s="75">
        <v>6.1165588941667686</v>
      </c>
      <c r="AG25" s="75">
        <v>5.8858640407839777</v>
      </c>
      <c r="AH25" s="75">
        <v>5.6874193263028259</v>
      </c>
      <c r="AI25" s="75">
        <v>5.6854634075226382</v>
      </c>
      <c r="AJ25" s="75">
        <v>5.8006851066979523</v>
      </c>
      <c r="AK25" s="75">
        <v>5.6337880055806622</v>
      </c>
    </row>
    <row r="26" spans="1:37" s="19" customFormat="1" ht="17.100000000000001" customHeight="1" x14ac:dyDescent="0.2">
      <c r="A26" s="38" t="s">
        <v>70</v>
      </c>
      <c r="B26" s="42">
        <v>2.483671745030855</v>
      </c>
      <c r="C26" s="42">
        <v>2.1534024994229286</v>
      </c>
      <c r="D26" s="42">
        <v>1.9637656594882289</v>
      </c>
      <c r="E26" s="42">
        <v>2.0252057491765512</v>
      </c>
      <c r="F26" s="42">
        <v>2.1934047039811206</v>
      </c>
      <c r="G26" s="42">
        <v>2.2071871702941412</v>
      </c>
      <c r="H26" s="42">
        <v>2.0812188376917842</v>
      </c>
      <c r="I26" s="42">
        <v>2.1437794268898509</v>
      </c>
      <c r="J26" s="75">
        <v>2.0291102266125178</v>
      </c>
      <c r="K26" s="75">
        <v>1.8417201602692526</v>
      </c>
      <c r="L26" s="75">
        <v>2.0483759129272938</v>
      </c>
      <c r="M26" s="75">
        <v>2.3559330641405323</v>
      </c>
      <c r="N26" s="75">
        <v>2.4947451016477791</v>
      </c>
      <c r="O26" s="75">
        <v>2.1698191222566612</v>
      </c>
      <c r="P26" s="75">
        <v>1.5091777367825834</v>
      </c>
      <c r="Q26" s="75">
        <v>2.1095222990303508</v>
      </c>
      <c r="R26" s="75">
        <v>1.7428710761126218</v>
      </c>
      <c r="S26" s="75">
        <v>1.9600539343754209</v>
      </c>
      <c r="T26" s="75">
        <v>2.1634235685075889</v>
      </c>
      <c r="U26" s="75">
        <v>2.0952427717335316</v>
      </c>
      <c r="V26" s="75">
        <v>2.2018369965012563</v>
      </c>
      <c r="W26" s="75">
        <v>1.9535692652312155</v>
      </c>
      <c r="X26" s="75">
        <v>1.738960308746033</v>
      </c>
      <c r="Y26" s="75">
        <v>1.8077354013237183</v>
      </c>
      <c r="Z26" s="75">
        <v>3.0347361211321209</v>
      </c>
      <c r="AA26" s="75">
        <v>2.2425592735965445</v>
      </c>
      <c r="AB26" s="75">
        <v>2.1865060038191686</v>
      </c>
      <c r="AC26" s="75">
        <v>1.9342458192108121</v>
      </c>
      <c r="AD26" s="75">
        <v>1.6521410462940829</v>
      </c>
      <c r="AE26" s="75">
        <v>3.0113505463825039</v>
      </c>
      <c r="AF26" s="75">
        <v>2.1971231262508084</v>
      </c>
      <c r="AG26" s="75">
        <v>2.1053250544299082</v>
      </c>
      <c r="AH26" s="75">
        <v>1.6453040894110149</v>
      </c>
      <c r="AI26" s="75">
        <v>2.0597949177222756</v>
      </c>
      <c r="AJ26" s="75">
        <v>2.2681181213170287</v>
      </c>
      <c r="AK26" s="75">
        <v>2.3096823896538412</v>
      </c>
    </row>
    <row r="27" spans="1:37" s="19" customFormat="1" ht="17.100000000000001" customHeight="1" x14ac:dyDescent="0.2">
      <c r="A27" s="38" t="s">
        <v>74</v>
      </c>
      <c r="B27" s="42">
        <v>1.7118222501729559</v>
      </c>
      <c r="C27" s="42">
        <v>1.7674033748114377</v>
      </c>
      <c r="D27" s="42">
        <v>1.7530472026044857</v>
      </c>
      <c r="E27" s="42">
        <v>1.7674377541411521</v>
      </c>
      <c r="F27" s="42">
        <v>1.6896413432067807</v>
      </c>
      <c r="G27" s="42">
        <v>1.697612288060774</v>
      </c>
      <c r="H27" s="42">
        <v>1.6318803846959908</v>
      </c>
      <c r="I27" s="42">
        <v>1.6597510361419165</v>
      </c>
      <c r="J27" s="75">
        <v>1.7588503990854338</v>
      </c>
      <c r="K27" s="75">
        <v>1.7864303200414118</v>
      </c>
      <c r="L27" s="75">
        <v>1.7966397122527806</v>
      </c>
      <c r="M27" s="75">
        <v>1.8491395483364717</v>
      </c>
      <c r="N27" s="75">
        <v>1.8463528514397844</v>
      </c>
      <c r="O27" s="75">
        <v>1.8208957535998118</v>
      </c>
      <c r="P27" s="75">
        <v>1.7688518657911687</v>
      </c>
      <c r="Q27" s="75">
        <v>1.9435550004572428</v>
      </c>
      <c r="R27" s="75">
        <v>1.881914554399807</v>
      </c>
      <c r="S27" s="75">
        <v>1.892738805620239</v>
      </c>
      <c r="T27" s="75">
        <v>1.9532751081274347</v>
      </c>
      <c r="U27" s="75">
        <v>1.9315837603690877</v>
      </c>
      <c r="V27" s="75">
        <v>1.9945531308816549</v>
      </c>
      <c r="W27" s="75">
        <v>1.9717585095901935</v>
      </c>
      <c r="X27" s="75">
        <v>1.9152865516823121</v>
      </c>
      <c r="Y27" s="75">
        <v>1.8885797823204844</v>
      </c>
      <c r="Z27" s="75">
        <v>2.0599379493029359</v>
      </c>
      <c r="AA27" s="75">
        <v>2.0562696302832242</v>
      </c>
      <c r="AB27" s="75">
        <v>2.1544991660129771</v>
      </c>
      <c r="AC27" s="75">
        <v>2.0291870381649884</v>
      </c>
      <c r="AD27" s="75">
        <v>1.9945123720462195</v>
      </c>
      <c r="AE27" s="75">
        <v>2.0206200316806968</v>
      </c>
      <c r="AF27" s="75">
        <v>2.082887302233507</v>
      </c>
      <c r="AG27" s="75">
        <v>1.9937582191714427</v>
      </c>
      <c r="AH27" s="75">
        <v>1.8681825580957379</v>
      </c>
      <c r="AI27" s="75">
        <v>1.831857399428801</v>
      </c>
      <c r="AJ27" s="75">
        <v>1.9023353017017277</v>
      </c>
      <c r="AK27" s="75">
        <v>1.9320411110928817</v>
      </c>
    </row>
    <row r="28" spans="1:37" s="19" customFormat="1" ht="17.100000000000001" customHeight="1" x14ac:dyDescent="0.2">
      <c r="A28" s="38" t="s">
        <v>23</v>
      </c>
      <c r="B28" s="42">
        <v>2.3759881867420436</v>
      </c>
      <c r="C28" s="42">
        <v>2.3990484078129075</v>
      </c>
      <c r="D28" s="42">
        <v>2.4213867394793147</v>
      </c>
      <c r="E28" s="42">
        <v>2.6685116126845276</v>
      </c>
      <c r="F28" s="42">
        <v>2.6383244106448052</v>
      </c>
      <c r="G28" s="42">
        <v>2.6894779473029908</v>
      </c>
      <c r="H28" s="42">
        <v>2.4662336295352283</v>
      </c>
      <c r="I28" s="42">
        <v>2.3495587837923622</v>
      </c>
      <c r="J28" s="75">
        <v>2.4922697579951416</v>
      </c>
      <c r="K28" s="75">
        <v>2.3857773384763306</v>
      </c>
      <c r="L28" s="75">
        <v>2.4128174018422657</v>
      </c>
      <c r="M28" s="75">
        <v>2.5532693663144448</v>
      </c>
      <c r="N28" s="75">
        <v>2.6018781898500203</v>
      </c>
      <c r="O28" s="75">
        <v>2.6134907165196086</v>
      </c>
      <c r="P28" s="75">
        <v>2.7538652832680235</v>
      </c>
      <c r="Q28" s="75">
        <v>3.133619260023881</v>
      </c>
      <c r="R28" s="75">
        <v>2.9578431822122009</v>
      </c>
      <c r="S28" s="75">
        <v>2.9257989357280718</v>
      </c>
      <c r="T28" s="75">
        <v>3.3019579303691287</v>
      </c>
      <c r="U28" s="75">
        <v>2.8452609047988946</v>
      </c>
      <c r="V28" s="75">
        <v>3.0312522068066237</v>
      </c>
      <c r="W28" s="75">
        <v>2.8630182472250829</v>
      </c>
      <c r="X28" s="75">
        <v>2.9761156441413799</v>
      </c>
      <c r="Y28" s="75">
        <v>2.8828090842463805</v>
      </c>
      <c r="Z28" s="75">
        <v>3.0832305557366975</v>
      </c>
      <c r="AA28" s="75">
        <v>2.9345270652145401</v>
      </c>
      <c r="AB28" s="75">
        <v>2.7697743526314773</v>
      </c>
      <c r="AC28" s="75">
        <v>2.7373153389633464</v>
      </c>
      <c r="AD28" s="75">
        <v>2.438467900961244</v>
      </c>
      <c r="AE28" s="75">
        <v>2.8017173436970046</v>
      </c>
      <c r="AF28" s="75">
        <v>2.8680945525486479</v>
      </c>
      <c r="AG28" s="75">
        <v>3.2502371088235011</v>
      </c>
      <c r="AH28" s="75">
        <v>2.3005238701429462</v>
      </c>
      <c r="AI28" s="75">
        <v>2.7618039712518248</v>
      </c>
      <c r="AJ28" s="75">
        <v>2.822643498467674</v>
      </c>
      <c r="AK28" s="75">
        <v>3.0230892475249784</v>
      </c>
    </row>
    <row r="29" spans="1:37" s="19" customFormat="1" ht="17.100000000000001" customHeight="1" x14ac:dyDescent="0.2">
      <c r="A29" s="38" t="s">
        <v>24</v>
      </c>
      <c r="B29" s="42">
        <v>4.5453682149081072</v>
      </c>
      <c r="C29" s="42">
        <v>4.3803060894713139</v>
      </c>
      <c r="D29" s="42">
        <v>4.2637195036935287</v>
      </c>
      <c r="E29" s="42">
        <v>4.3898689363088375</v>
      </c>
      <c r="F29" s="42">
        <v>4.401665221687316</v>
      </c>
      <c r="G29" s="42">
        <v>4.5486558857573574</v>
      </c>
      <c r="H29" s="42">
        <v>4.3445588148185124</v>
      </c>
      <c r="I29" s="42">
        <v>4.2452512421569661</v>
      </c>
      <c r="J29" s="75">
        <v>4.5370278820180099</v>
      </c>
      <c r="K29" s="75">
        <v>4.5642252508531262</v>
      </c>
      <c r="L29" s="75">
        <v>4.2690901809653319</v>
      </c>
      <c r="M29" s="75">
        <v>4.1468627052668339</v>
      </c>
      <c r="N29" s="75">
        <v>3.9965400018651849</v>
      </c>
      <c r="O29" s="75">
        <v>4.0699663435615516</v>
      </c>
      <c r="P29" s="75">
        <v>4.1715125301754838</v>
      </c>
      <c r="Q29" s="75">
        <v>4.2693457194662727</v>
      </c>
      <c r="R29" s="75">
        <v>3.4152850415845601</v>
      </c>
      <c r="S29" s="75">
        <v>3.6747407684584572</v>
      </c>
      <c r="T29" s="75">
        <v>3.9177841792406354</v>
      </c>
      <c r="U29" s="75">
        <v>4.0200931196948932</v>
      </c>
      <c r="V29" s="75">
        <v>3.5639791821074867</v>
      </c>
      <c r="W29" s="75">
        <v>3.5995046080844291</v>
      </c>
      <c r="X29" s="75">
        <v>3.7609702613874187</v>
      </c>
      <c r="Y29" s="75">
        <v>3.5120078100115282</v>
      </c>
      <c r="Z29" s="75">
        <v>3.6373216609182206</v>
      </c>
      <c r="AA29" s="75">
        <v>3.5547268039633506</v>
      </c>
      <c r="AB29" s="75">
        <v>3.7144123813653072</v>
      </c>
      <c r="AC29" s="75">
        <v>3.8021843398954993</v>
      </c>
      <c r="AD29" s="75">
        <v>3.915181459105463</v>
      </c>
      <c r="AE29" s="75">
        <v>3.3282193122646095</v>
      </c>
      <c r="AF29" s="75">
        <v>3.7013110286867872</v>
      </c>
      <c r="AG29" s="75">
        <v>3.5818399630961473</v>
      </c>
      <c r="AH29" s="75">
        <v>3.6018405382023326</v>
      </c>
      <c r="AI29" s="75">
        <v>3.4407758942407876</v>
      </c>
      <c r="AJ29" s="75">
        <v>3.5582978495529813</v>
      </c>
      <c r="AK29" s="75">
        <v>3.6858435718917044</v>
      </c>
    </row>
    <row r="30" spans="1:37" s="19" customFormat="1" ht="17.100000000000001" customHeight="1" x14ac:dyDescent="0.2">
      <c r="A30" s="38" t="s">
        <v>71</v>
      </c>
      <c r="B30" s="42">
        <v>3.0812862364620432</v>
      </c>
      <c r="C30" s="42">
        <v>2.971837056660577</v>
      </c>
      <c r="D30" s="42">
        <v>2.9689327058091215</v>
      </c>
      <c r="E30" s="42">
        <v>3.1920063041898339</v>
      </c>
      <c r="F30" s="42">
        <v>3.310725765207132</v>
      </c>
      <c r="G30" s="42">
        <v>3.4509402823768487</v>
      </c>
      <c r="H30" s="42">
        <v>3.3026843868901179</v>
      </c>
      <c r="I30" s="42">
        <v>3.1917830000039218</v>
      </c>
      <c r="J30" s="75">
        <v>3.4799807751484537</v>
      </c>
      <c r="K30" s="75">
        <v>3.2359688983286845</v>
      </c>
      <c r="L30" s="75">
        <v>3.1557578466214551</v>
      </c>
      <c r="M30" s="75">
        <v>3.2190257474939385</v>
      </c>
      <c r="N30" s="75">
        <v>3.2254503816698685</v>
      </c>
      <c r="O30" s="75">
        <v>3.073249321020167</v>
      </c>
      <c r="P30" s="75">
        <v>3.2354663646888735</v>
      </c>
      <c r="Q30" s="75">
        <v>3.3409586866633827</v>
      </c>
      <c r="R30" s="75">
        <v>3.6153264100122726</v>
      </c>
      <c r="S30" s="75">
        <v>3.3040886526930775</v>
      </c>
      <c r="T30" s="75">
        <v>3.3463853748439556</v>
      </c>
      <c r="U30" s="75">
        <v>3.4493647689294344</v>
      </c>
      <c r="V30" s="75">
        <v>3.5165713003816053</v>
      </c>
      <c r="W30" s="75">
        <v>3.7526504265620408</v>
      </c>
      <c r="X30" s="75">
        <v>3.5705218391667835</v>
      </c>
      <c r="Y30" s="75">
        <v>3.3816181057034376</v>
      </c>
      <c r="Z30" s="75">
        <v>3.4701196865185571</v>
      </c>
      <c r="AA30" s="75">
        <v>3.4535359528576399</v>
      </c>
      <c r="AB30" s="75">
        <v>3.4997041167249394</v>
      </c>
      <c r="AC30" s="75">
        <v>3.1201967336860257</v>
      </c>
      <c r="AD30" s="75">
        <v>2.9698003506726249</v>
      </c>
      <c r="AE30" s="75">
        <v>3.0933465988191866</v>
      </c>
      <c r="AF30" s="75">
        <v>3.1660586416882879</v>
      </c>
      <c r="AG30" s="75">
        <v>3.4849423302072768</v>
      </c>
      <c r="AH30" s="75">
        <v>3.0650979249277341</v>
      </c>
      <c r="AI30" s="75">
        <v>2.9942038133540025</v>
      </c>
      <c r="AJ30" s="75">
        <v>3.0215190914959225</v>
      </c>
      <c r="AK30" s="75">
        <v>2.8402760477125089</v>
      </c>
    </row>
    <row r="31" spans="1:37" s="19" customFormat="1" ht="17.100000000000001" customHeight="1" x14ac:dyDescent="0.2">
      <c r="A31" s="38" t="s">
        <v>72</v>
      </c>
      <c r="B31" s="42">
        <v>9.688323420627476E-2</v>
      </c>
      <c r="C31" s="42">
        <v>9.7278283551936809E-2</v>
      </c>
      <c r="D31" s="42">
        <v>0.11310081370257904</v>
      </c>
      <c r="E31" s="42">
        <v>0.17477001968762096</v>
      </c>
      <c r="F31" s="42">
        <v>0.13961770665573855</v>
      </c>
      <c r="G31" s="42">
        <v>0.18735555373195056</v>
      </c>
      <c r="H31" s="42">
        <v>0.18777885943593572</v>
      </c>
      <c r="I31" s="42">
        <v>0.19349405348264287</v>
      </c>
      <c r="J31" s="75">
        <v>0.19772244687008989</v>
      </c>
      <c r="K31" s="75">
        <v>0.18569812644131908</v>
      </c>
      <c r="L31" s="75">
        <v>0.18753152071458706</v>
      </c>
      <c r="M31" s="75">
        <v>0.18330948789319887</v>
      </c>
      <c r="N31" s="75">
        <v>0.19173128894433428</v>
      </c>
      <c r="O31" s="75">
        <v>0.18558941083411162</v>
      </c>
      <c r="P31" s="75">
        <v>0.18585288758110821</v>
      </c>
      <c r="Q31" s="75">
        <v>0.15391456176550192</v>
      </c>
      <c r="R31" s="75">
        <v>0.13918201379760914</v>
      </c>
      <c r="S31" s="75">
        <v>0.15414813617413212</v>
      </c>
      <c r="T31" s="75">
        <v>0.15031847644648993</v>
      </c>
      <c r="U31" s="75">
        <v>0.17347914785857851</v>
      </c>
      <c r="V31" s="75">
        <v>0.17856771564630952</v>
      </c>
      <c r="W31" s="75">
        <v>0.1468416774839072</v>
      </c>
      <c r="X31" s="75">
        <v>0.11865574063518237</v>
      </c>
      <c r="Y31" s="75">
        <v>0.13454142303728014</v>
      </c>
      <c r="Z31" s="75">
        <v>0.10331477844521342</v>
      </c>
      <c r="AA31" s="75">
        <v>0.14472795448441939</v>
      </c>
      <c r="AB31" s="75">
        <v>0.15799427649938028</v>
      </c>
      <c r="AC31" s="75">
        <v>0.16851673358670582</v>
      </c>
      <c r="AD31" s="75">
        <v>0.16690112685154898</v>
      </c>
      <c r="AE31" s="75">
        <v>0.13076579220727988</v>
      </c>
      <c r="AF31" s="75">
        <v>0.1695127567125212</v>
      </c>
      <c r="AG31" s="75">
        <v>0.15114411033077121</v>
      </c>
      <c r="AH31" s="75">
        <v>0.17951024608889374</v>
      </c>
      <c r="AI31" s="75">
        <v>0.1435994973528413</v>
      </c>
      <c r="AJ31" s="75">
        <v>0.17031223888823499</v>
      </c>
      <c r="AK31" s="75">
        <v>0.1294575794945769</v>
      </c>
    </row>
    <row r="32" spans="1:37" s="19" customFormat="1" ht="17.100000000000001" customHeight="1" x14ac:dyDescent="0.2">
      <c r="A32" s="38" t="s">
        <v>27</v>
      </c>
      <c r="B32" s="42">
        <v>2.885328185876268</v>
      </c>
      <c r="C32" s="42">
        <v>2.7757926212312456</v>
      </c>
      <c r="D32" s="42">
        <v>2.7294849817087741</v>
      </c>
      <c r="E32" s="42">
        <v>2.6078958193270383</v>
      </c>
      <c r="F32" s="42">
        <v>2.5634680565588246</v>
      </c>
      <c r="G32" s="42">
        <v>2.5929559396815525</v>
      </c>
      <c r="H32" s="42">
        <v>2.3549398697319259</v>
      </c>
      <c r="I32" s="42">
        <v>2.3218711961211613</v>
      </c>
      <c r="J32" s="75">
        <v>2.375259640898721</v>
      </c>
      <c r="K32" s="75">
        <v>2.3453179632929899</v>
      </c>
      <c r="L32" s="75">
        <v>2.2850099025617467</v>
      </c>
      <c r="M32" s="75">
        <v>2.412308343582378</v>
      </c>
      <c r="N32" s="75">
        <v>2.4016932541629465</v>
      </c>
      <c r="O32" s="75">
        <v>2.3581829571407544</v>
      </c>
      <c r="P32" s="75">
        <v>2.4559265574388096</v>
      </c>
      <c r="Q32" s="75">
        <v>2.6918416889158472</v>
      </c>
      <c r="R32" s="75">
        <v>2.4952425794921527</v>
      </c>
      <c r="S32" s="75">
        <v>2.4492038456875291</v>
      </c>
      <c r="T32" s="75">
        <v>2.5261679324167332</v>
      </c>
      <c r="U32" s="75">
        <v>2.468460078220069</v>
      </c>
      <c r="V32" s="75">
        <v>2.3665562253427308</v>
      </c>
      <c r="W32" s="75">
        <v>2.1621442336925081</v>
      </c>
      <c r="X32" s="75">
        <v>2.2384437446960601</v>
      </c>
      <c r="Y32" s="75">
        <v>2.1686378073418084</v>
      </c>
      <c r="Z32" s="75">
        <v>2.0202428249574944</v>
      </c>
      <c r="AA32" s="75">
        <v>2.0106593627357756</v>
      </c>
      <c r="AB32" s="75">
        <v>2.0301494310634722</v>
      </c>
      <c r="AC32" s="75">
        <v>1.8931802742402772</v>
      </c>
      <c r="AD32" s="75">
        <v>2.0156431623118722</v>
      </c>
      <c r="AE32" s="75">
        <v>2.2951837030295161</v>
      </c>
      <c r="AF32" s="75">
        <v>2.0882985452321567</v>
      </c>
      <c r="AG32" s="75">
        <v>1.8162018798707262</v>
      </c>
      <c r="AH32" s="75">
        <v>2.1057921126514905</v>
      </c>
      <c r="AI32" s="75">
        <v>2.0872768543060309</v>
      </c>
      <c r="AJ32" s="75">
        <v>2.0278188379351141</v>
      </c>
      <c r="AK32" s="75">
        <v>2.0055034268516847</v>
      </c>
    </row>
    <row r="33" spans="1:37" s="19" customFormat="1" ht="17.100000000000001" customHeight="1" x14ac:dyDescent="0.2">
      <c r="A33" s="38" t="s">
        <v>69</v>
      </c>
      <c r="B33" s="42">
        <v>0.83596256217800158</v>
      </c>
      <c r="C33" s="42">
        <v>0.81985753731904665</v>
      </c>
      <c r="D33" s="42">
        <v>0.8066994533032541</v>
      </c>
      <c r="E33" s="42">
        <v>0.8192557288840201</v>
      </c>
      <c r="F33" s="42">
        <v>0.80493195361545833</v>
      </c>
      <c r="G33" s="42">
        <v>0.82359845419415001</v>
      </c>
      <c r="H33" s="42">
        <v>0.77298729315135295</v>
      </c>
      <c r="I33" s="42">
        <v>0.76099094466141859</v>
      </c>
      <c r="J33" s="75">
        <v>0.77713099917097428</v>
      </c>
      <c r="K33" s="75">
        <v>0.76701055942747809</v>
      </c>
      <c r="L33" s="75">
        <v>0.74140312134797559</v>
      </c>
      <c r="M33" s="75">
        <v>0.74419362174145065</v>
      </c>
      <c r="N33" s="75">
        <v>0.72950551139483222</v>
      </c>
      <c r="O33" s="75">
        <v>0.70996935725664823</v>
      </c>
      <c r="P33" s="75">
        <v>0.74732226798736545</v>
      </c>
      <c r="Q33" s="75">
        <v>0.83398419913314892</v>
      </c>
      <c r="R33" s="75">
        <v>0.75600004701862367</v>
      </c>
      <c r="S33" s="75">
        <v>0.73704433740071607</v>
      </c>
      <c r="T33" s="75">
        <v>0.75296876417150849</v>
      </c>
      <c r="U33" s="75">
        <v>0.74490866148832602</v>
      </c>
      <c r="V33" s="75">
        <v>0.75001405485622175</v>
      </c>
      <c r="W33" s="75">
        <v>0.71909798682570769</v>
      </c>
      <c r="X33" s="75">
        <v>0.71375733735983127</v>
      </c>
      <c r="Y33" s="75">
        <v>0.71763131050565498</v>
      </c>
      <c r="Z33" s="75">
        <v>0.71912425145093506</v>
      </c>
      <c r="AA33" s="75">
        <v>0.73131629372877005</v>
      </c>
      <c r="AB33" s="75">
        <v>0.74817864613570539</v>
      </c>
      <c r="AC33" s="75">
        <v>0.69504954444002887</v>
      </c>
      <c r="AD33" s="75">
        <v>0.68244958384796373</v>
      </c>
      <c r="AE33" s="75">
        <v>0.68694579253003019</v>
      </c>
      <c r="AF33" s="75">
        <v>0.70066625213456935</v>
      </c>
      <c r="AG33" s="75">
        <v>0.67898703615999834</v>
      </c>
      <c r="AH33" s="75">
        <v>0.65780509728831427</v>
      </c>
      <c r="AI33" s="75">
        <v>0.6560839302445266</v>
      </c>
      <c r="AJ33" s="75">
        <v>0.65315528048231075</v>
      </c>
      <c r="AK33" s="75">
        <v>0.64355982138682</v>
      </c>
    </row>
    <row r="34" spans="1:37" s="19" customFormat="1" ht="17.100000000000001" customHeight="1" x14ac:dyDescent="0.2">
      <c r="A34" s="39"/>
      <c r="B34" s="42"/>
      <c r="C34" s="42"/>
      <c r="D34" s="42"/>
      <c r="E34" s="42"/>
      <c r="F34" s="42"/>
      <c r="G34" s="42"/>
      <c r="H34" s="42"/>
      <c r="I34" s="42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</row>
    <row r="35" spans="1:37" s="51" customFormat="1" ht="17.100000000000001" customHeight="1" x14ac:dyDescent="0.2">
      <c r="A35" s="52" t="s">
        <v>84</v>
      </c>
      <c r="B35" s="58"/>
      <c r="C35" s="58"/>
      <c r="D35" s="58"/>
      <c r="E35" s="58"/>
      <c r="F35" s="58"/>
      <c r="G35" s="58"/>
      <c r="H35" s="58"/>
      <c r="I35" s="58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</row>
    <row r="36" spans="1:37" s="27" customFormat="1" ht="17.100000000000001" customHeight="1" thickBot="1" x14ac:dyDescent="0.25">
      <c r="A36" s="25" t="s">
        <v>30</v>
      </c>
      <c r="B36" s="43">
        <v>7.0440095407388608</v>
      </c>
      <c r="C36" s="43">
        <v>6.783958088965135</v>
      </c>
      <c r="D36" s="43">
        <v>7.0155061450972918</v>
      </c>
      <c r="E36" s="43">
        <v>7.2278626706204756</v>
      </c>
      <c r="F36" s="43">
        <v>6.9637705095427869</v>
      </c>
      <c r="G36" s="43">
        <v>7.3249337424393017</v>
      </c>
      <c r="H36" s="43">
        <v>7.1365855284747219</v>
      </c>
      <c r="I36" s="43">
        <v>7.227449110503863</v>
      </c>
      <c r="J36" s="77">
        <v>7.6162954214347947</v>
      </c>
      <c r="K36" s="77">
        <v>7.6749575685080345</v>
      </c>
      <c r="L36" s="77">
        <v>7.2444163152310113</v>
      </c>
      <c r="M36" s="77">
        <v>7.142232832656668</v>
      </c>
      <c r="N36" s="77">
        <v>7.2475077909289363</v>
      </c>
      <c r="O36" s="77">
        <v>7.0667276191340331</v>
      </c>
      <c r="P36" s="77">
        <v>7.3374856022429187</v>
      </c>
      <c r="Q36" s="77">
        <v>5.115924906650835</v>
      </c>
      <c r="R36" s="77">
        <v>7.1923185596492853</v>
      </c>
      <c r="S36" s="77">
        <v>7.1186218227185307</v>
      </c>
      <c r="T36" s="77">
        <v>7.0956091354217659</v>
      </c>
      <c r="U36" s="77">
        <v>7.2649613729383899</v>
      </c>
      <c r="V36" s="77">
        <v>7.2799156564532366</v>
      </c>
      <c r="W36" s="77">
        <v>7.8068354346117443</v>
      </c>
      <c r="X36" s="77">
        <v>7.8127229444110515</v>
      </c>
      <c r="Y36" s="77">
        <v>7.3464287653670688</v>
      </c>
      <c r="Z36" s="77">
        <v>7.4495842981173528</v>
      </c>
      <c r="AA36" s="77">
        <v>7.0258225469036164</v>
      </c>
      <c r="AB36" s="77">
        <v>8.0678637176715409</v>
      </c>
      <c r="AC36" s="77">
        <v>8.0680134305136253</v>
      </c>
      <c r="AD36" s="77">
        <v>7.4394589842857091</v>
      </c>
      <c r="AE36" s="77">
        <v>7.2483166381998716</v>
      </c>
      <c r="AF36" s="77">
        <v>7.559588991886498</v>
      </c>
      <c r="AG36" s="77">
        <v>7.2958616828732819</v>
      </c>
      <c r="AH36" s="77">
        <v>7.6049101819409239</v>
      </c>
      <c r="AI36" s="77">
        <v>7.4369322935987121</v>
      </c>
      <c r="AJ36" s="77">
        <v>7.2709815493432099</v>
      </c>
      <c r="AK36" s="77">
        <v>7.7135522956364611</v>
      </c>
    </row>
    <row r="37" spans="1:37" x14ac:dyDescent="0.2">
      <c r="A37" s="14" t="s">
        <v>63</v>
      </c>
    </row>
  </sheetData>
  <mergeCells count="9">
    <mergeCell ref="AH3:AK3"/>
    <mergeCell ref="AD3:AG3"/>
    <mergeCell ref="Z3:AC3"/>
    <mergeCell ref="V3:Y3"/>
    <mergeCell ref="B3:E3"/>
    <mergeCell ref="F3:I3"/>
    <mergeCell ref="J3:M3"/>
    <mergeCell ref="N3:P3"/>
    <mergeCell ref="R3:U3"/>
  </mergeCells>
  <phoneticPr fontId="17" type="noConversion"/>
  <pageMargins left="0.11811023622047245" right="0" top="0.47244094488188981" bottom="0" header="0.31496062992125984" footer="0.31496062992125984"/>
  <pageSetup scale="4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K37"/>
  <sheetViews>
    <sheetView view="pageBreakPreview" topLeftCell="AE1" zoomScaleSheetLayoutView="100" workbookViewId="0">
      <selection activeCell="K15" sqref="K15"/>
    </sheetView>
  </sheetViews>
  <sheetFormatPr defaultColWidth="9.140625" defaultRowHeight="12" x14ac:dyDescent="0.2"/>
  <cols>
    <col min="1" max="1" width="25" style="29" customWidth="1"/>
    <col min="2" max="2" width="7.28515625" style="29" customWidth="1"/>
    <col min="3" max="3" width="6.85546875" style="29" customWidth="1"/>
    <col min="4" max="4" width="7" style="29" customWidth="1"/>
    <col min="5" max="5" width="7.140625" style="29" customWidth="1"/>
    <col min="6" max="6" width="7.28515625" style="29" customWidth="1"/>
    <col min="7" max="9" width="7.5703125" style="29" customWidth="1"/>
    <col min="10" max="27" width="8.5703125" style="17" customWidth="1"/>
    <col min="28" max="32" width="9.140625" style="29"/>
    <col min="33" max="33" width="8.5703125" style="29" customWidth="1"/>
    <col min="34" max="16384" width="9.140625" style="29"/>
  </cols>
  <sheetData>
    <row r="1" spans="1:37" ht="16.5" customHeight="1" x14ac:dyDescent="0.2">
      <c r="A1" s="18" t="s">
        <v>127</v>
      </c>
      <c r="B1" s="18"/>
    </row>
    <row r="2" spans="1:37" ht="3" customHeight="1" thickBot="1" x14ac:dyDescent="0.25"/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112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0" t="s">
        <v>57</v>
      </c>
      <c r="G4" s="49" t="s">
        <v>58</v>
      </c>
      <c r="H4" s="50" t="s">
        <v>59</v>
      </c>
      <c r="I4" s="50" t="s">
        <v>60</v>
      </c>
      <c r="J4" s="61" t="s">
        <v>57</v>
      </c>
      <c r="K4" s="61" t="s">
        <v>58</v>
      </c>
      <c r="L4" s="61" t="s">
        <v>59</v>
      </c>
      <c r="M4" s="61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20" customFormat="1" ht="17.100000000000001" customHeight="1" x14ac:dyDescent="0.2">
      <c r="A5" s="21" t="s">
        <v>80</v>
      </c>
      <c r="B5" s="41">
        <v>25678.631386059405</v>
      </c>
      <c r="C5" s="41">
        <v>26834.101960209911</v>
      </c>
      <c r="D5" s="41">
        <v>27836.357537664378</v>
      </c>
      <c r="E5" s="41">
        <v>28415.275854161289</v>
      </c>
      <c r="F5" s="41">
        <v>28655.444045354085</v>
      </c>
      <c r="G5" s="41">
        <v>29039.80147931859</v>
      </c>
      <c r="H5" s="41">
        <v>30615.216513651525</v>
      </c>
      <c r="I5" s="41">
        <v>31620.886792092871</v>
      </c>
      <c r="J5" s="73">
        <v>32245.726756072312</v>
      </c>
      <c r="K5" s="73">
        <v>32780.988038859687</v>
      </c>
      <c r="L5" s="73">
        <v>33463.36313767713</v>
      </c>
      <c r="M5" s="73">
        <v>34381.017104041006</v>
      </c>
      <c r="N5" s="73">
        <v>35445.246483789728</v>
      </c>
      <c r="O5" s="73">
        <v>35994.757092859873</v>
      </c>
      <c r="P5" s="73">
        <v>35723.560732951955</v>
      </c>
      <c r="Q5" s="73">
        <v>35563.136827526803</v>
      </c>
      <c r="R5" s="73">
        <v>36021.811275583728</v>
      </c>
      <c r="S5" s="73">
        <v>36709.990788057039</v>
      </c>
      <c r="T5" s="73">
        <v>37328.099864862481</v>
      </c>
      <c r="U5" s="73">
        <v>37675.816198979614</v>
      </c>
      <c r="V5" s="73">
        <v>38414.561106876186</v>
      </c>
      <c r="W5" s="73">
        <v>40093.439027287583</v>
      </c>
      <c r="X5" s="73">
        <v>41779.550353313905</v>
      </c>
      <c r="Y5" s="73">
        <v>42955.882185487018</v>
      </c>
      <c r="Z5" s="73">
        <v>44153.795137451008</v>
      </c>
      <c r="AA5" s="73">
        <v>45108.965811767805</v>
      </c>
      <c r="AB5" s="73">
        <v>46542.705404348504</v>
      </c>
      <c r="AC5" s="73">
        <v>48013.949645122288</v>
      </c>
      <c r="AD5" s="73">
        <v>49361.981688505592</v>
      </c>
      <c r="AE5" s="73">
        <v>50085.131411535498</v>
      </c>
      <c r="AF5" s="73">
        <v>51397.553903706859</v>
      </c>
      <c r="AG5" s="73">
        <v>53060.053933924042</v>
      </c>
      <c r="AH5" s="73">
        <v>54524.653063846257</v>
      </c>
      <c r="AI5" s="73">
        <v>55891.323821745784</v>
      </c>
      <c r="AJ5" s="73">
        <v>57248.716393055933</v>
      </c>
      <c r="AK5" s="73">
        <v>58887.371147437014</v>
      </c>
    </row>
    <row r="6" spans="1:37" s="54" customFormat="1" ht="17.100000000000001" customHeight="1" x14ac:dyDescent="0.2">
      <c r="A6" s="52" t="s">
        <v>81</v>
      </c>
      <c r="B6" s="53">
        <v>6147.7672157204797</v>
      </c>
      <c r="C6" s="53">
        <v>6431.5760730905185</v>
      </c>
      <c r="D6" s="53">
        <v>6580.1970425292056</v>
      </c>
      <c r="E6" s="53">
        <v>6552.3039329011608</v>
      </c>
      <c r="F6" s="53">
        <v>6483.2388485661168</v>
      </c>
      <c r="G6" s="53">
        <v>6450.2320986744526</v>
      </c>
      <c r="H6" s="53">
        <v>7214.7167665254156</v>
      </c>
      <c r="I6" s="53">
        <v>7313.1899606784082</v>
      </c>
      <c r="J6" s="74">
        <v>7415.7933217871423</v>
      </c>
      <c r="K6" s="74">
        <v>7585.5898359507228</v>
      </c>
      <c r="L6" s="74">
        <v>7880.5895959422987</v>
      </c>
      <c r="M6" s="74">
        <v>8114.8583169484164</v>
      </c>
      <c r="N6" s="74">
        <v>8177.4472175389037</v>
      </c>
      <c r="O6" s="74">
        <v>8258.801275347716</v>
      </c>
      <c r="P6" s="74">
        <v>8389.4156230835761</v>
      </c>
      <c r="Q6" s="74">
        <v>8472.6030519098877</v>
      </c>
      <c r="R6" s="74">
        <v>8547.6462764241769</v>
      </c>
      <c r="S6" s="74">
        <v>8621.9490645282676</v>
      </c>
      <c r="T6" s="74">
        <v>8734.7468986560052</v>
      </c>
      <c r="U6" s="74">
        <v>9020.087781374601</v>
      </c>
      <c r="V6" s="74">
        <v>9404.5856421868848</v>
      </c>
      <c r="W6" s="74">
        <v>9678.5668310058481</v>
      </c>
      <c r="X6" s="74">
        <v>9905.2360614136996</v>
      </c>
      <c r="Y6" s="74">
        <v>10302.729029413553</v>
      </c>
      <c r="Z6" s="74">
        <v>10825.063572943613</v>
      </c>
      <c r="AA6" s="74">
        <v>11241.244649669108</v>
      </c>
      <c r="AB6" s="74">
        <v>11517.913239143252</v>
      </c>
      <c r="AC6" s="74">
        <v>11482.561215549784</v>
      </c>
      <c r="AD6" s="74">
        <v>11793.48822153222</v>
      </c>
      <c r="AE6" s="74">
        <v>12347.718855726684</v>
      </c>
      <c r="AF6" s="74">
        <v>13064.497339295567</v>
      </c>
      <c r="AG6" s="74">
        <v>13697.88187951345</v>
      </c>
      <c r="AH6" s="74">
        <v>14080.886259562243</v>
      </c>
      <c r="AI6" s="74">
        <v>14481.593240214148</v>
      </c>
      <c r="AJ6" s="74">
        <v>14871.652840342587</v>
      </c>
      <c r="AK6" s="74">
        <v>15430.146768811504</v>
      </c>
    </row>
    <row r="7" spans="1:37" s="19" customFormat="1" ht="17.100000000000001" customHeight="1" x14ac:dyDescent="0.2">
      <c r="A7" s="37" t="s">
        <v>2</v>
      </c>
      <c r="B7" s="16">
        <v>563.13873451397205</v>
      </c>
      <c r="C7" s="16">
        <v>618.812966994318</v>
      </c>
      <c r="D7" s="16">
        <v>671.71162402097696</v>
      </c>
      <c r="E7" s="16">
        <v>709.52886696300595</v>
      </c>
      <c r="F7" s="16">
        <v>712.210302588746</v>
      </c>
      <c r="G7" s="16">
        <v>677.67824528402798</v>
      </c>
      <c r="H7" s="16">
        <v>648.06082952211796</v>
      </c>
      <c r="I7" s="16">
        <v>661.17426024206395</v>
      </c>
      <c r="J7" s="64">
        <v>677.09217993851098</v>
      </c>
      <c r="K7" s="64">
        <v>660.02919230104806</v>
      </c>
      <c r="L7" s="64">
        <v>629.80672961410198</v>
      </c>
      <c r="M7" s="64">
        <v>622.96523486871195</v>
      </c>
      <c r="N7" s="64">
        <v>649.57554601120296</v>
      </c>
      <c r="O7" s="64">
        <v>690.20387101911797</v>
      </c>
      <c r="P7" s="64">
        <v>700.88940701645595</v>
      </c>
      <c r="Q7" s="64">
        <v>673.69804500782402</v>
      </c>
      <c r="R7" s="64">
        <v>664.54822932725904</v>
      </c>
      <c r="S7" s="64">
        <v>713.73413592325903</v>
      </c>
      <c r="T7" s="64">
        <v>802.60534588731696</v>
      </c>
      <c r="U7" s="64">
        <v>888.85594535885195</v>
      </c>
      <c r="V7" s="64">
        <v>1009.28959984322</v>
      </c>
      <c r="W7" s="64">
        <v>1125.33923347573</v>
      </c>
      <c r="X7" s="64">
        <v>1164.2597765283699</v>
      </c>
      <c r="Y7" s="64">
        <v>1167.2598035203</v>
      </c>
      <c r="Z7" s="64">
        <v>1158.4824754559299</v>
      </c>
      <c r="AA7" s="64">
        <v>1115.6210117282701</v>
      </c>
      <c r="AB7" s="64">
        <v>1127.9206954670799</v>
      </c>
      <c r="AC7" s="64">
        <v>1277.4290501646201</v>
      </c>
      <c r="AD7" s="64">
        <v>1465.6902016894701</v>
      </c>
      <c r="AE7" s="64">
        <v>1697.8822592773699</v>
      </c>
      <c r="AF7" s="64">
        <v>1948.84287829135</v>
      </c>
      <c r="AG7" s="64">
        <v>2105.3165967571299</v>
      </c>
      <c r="AH7" s="64">
        <v>2245.7090471910601</v>
      </c>
      <c r="AI7" s="64">
        <v>2529.4235290714601</v>
      </c>
      <c r="AJ7" s="64">
        <v>3063.93180631937</v>
      </c>
      <c r="AK7" s="64">
        <v>3700.30533416662</v>
      </c>
    </row>
    <row r="8" spans="1:37" s="19" customFormat="1" ht="17.100000000000001" customHeight="1" x14ac:dyDescent="0.2">
      <c r="A8" s="37" t="s">
        <v>3</v>
      </c>
      <c r="B8" s="16">
        <v>3172.86664476431</v>
      </c>
      <c r="C8" s="16">
        <v>3359.12987664921</v>
      </c>
      <c r="D8" s="16">
        <v>3464.7056534179801</v>
      </c>
      <c r="E8" s="16">
        <v>3490.4035230696099</v>
      </c>
      <c r="F8" s="16">
        <v>3528.3365408853701</v>
      </c>
      <c r="G8" s="16">
        <v>3606.4716852135002</v>
      </c>
      <c r="H8" s="16">
        <v>3675.2639205683899</v>
      </c>
      <c r="I8" s="16">
        <v>3629.9995688162498</v>
      </c>
      <c r="J8" s="64">
        <v>3643.6666696645302</v>
      </c>
      <c r="K8" s="64">
        <v>3780.4824317645298</v>
      </c>
      <c r="L8" s="64">
        <v>3977.6922881488499</v>
      </c>
      <c r="M8" s="64">
        <v>4069.1706998340401</v>
      </c>
      <c r="N8" s="64">
        <v>4026.3820133336098</v>
      </c>
      <c r="O8" s="64">
        <v>4025.4439275118698</v>
      </c>
      <c r="P8" s="64">
        <v>4154.1570904482896</v>
      </c>
      <c r="Q8" s="64">
        <v>4265.5042382287602</v>
      </c>
      <c r="R8" s="64">
        <v>4261.6396469956899</v>
      </c>
      <c r="S8" s="64">
        <v>4225.22249596657</v>
      </c>
      <c r="T8" s="64">
        <v>4263.8676577586602</v>
      </c>
      <c r="U8" s="64">
        <v>4387.1874890045201</v>
      </c>
      <c r="V8" s="64">
        <v>4476.0622555726304</v>
      </c>
      <c r="W8" s="64">
        <v>4547.02064209335</v>
      </c>
      <c r="X8" s="64">
        <v>4724.28083967565</v>
      </c>
      <c r="Y8" s="64">
        <v>5086.2692290700397</v>
      </c>
      <c r="Z8" s="64">
        <v>5460.99625460267</v>
      </c>
      <c r="AA8" s="64">
        <v>5649.3299276809103</v>
      </c>
      <c r="AB8" s="64">
        <v>5671.1833721189696</v>
      </c>
      <c r="AC8" s="64">
        <v>5644.1768239675202</v>
      </c>
      <c r="AD8" s="64">
        <v>5664.0452290369003</v>
      </c>
      <c r="AE8" s="64">
        <v>5795.8050486901802</v>
      </c>
      <c r="AF8" s="64">
        <v>6008.6871345848704</v>
      </c>
      <c r="AG8" s="64">
        <v>6306.4491297021304</v>
      </c>
      <c r="AH8" s="64">
        <v>6452.2519064825201</v>
      </c>
      <c r="AI8" s="64">
        <v>6369.8020443551004</v>
      </c>
      <c r="AJ8" s="64">
        <v>5948.79663233869</v>
      </c>
      <c r="AK8" s="64">
        <v>5613.7297238740703</v>
      </c>
    </row>
    <row r="9" spans="1:37" s="19" customFormat="1" ht="17.100000000000001" customHeight="1" x14ac:dyDescent="0.2">
      <c r="A9" s="37" t="s">
        <v>4</v>
      </c>
      <c r="B9" s="16">
        <v>790.12116359327001</v>
      </c>
      <c r="C9" s="16">
        <v>812.74308575135694</v>
      </c>
      <c r="D9" s="16">
        <v>838.80375539453996</v>
      </c>
      <c r="E9" s="16">
        <v>874.04939654713303</v>
      </c>
      <c r="F9" s="16">
        <v>916.45228115281702</v>
      </c>
      <c r="G9" s="16">
        <v>954.54705318302399</v>
      </c>
      <c r="H9" s="16">
        <v>980.85481107780902</v>
      </c>
      <c r="I9" s="16">
        <v>1012.57043704816</v>
      </c>
      <c r="J9" s="64">
        <v>1052.8071075691</v>
      </c>
      <c r="K9" s="64">
        <v>1102.4142073693999</v>
      </c>
      <c r="L9" s="64">
        <v>1146.8124140304801</v>
      </c>
      <c r="M9" s="64">
        <v>1186.0551202275601</v>
      </c>
      <c r="N9" s="64">
        <v>1229.35835307958</v>
      </c>
      <c r="O9" s="64">
        <v>1289.3890574422701</v>
      </c>
      <c r="P9" s="64">
        <v>1351.84488339518</v>
      </c>
      <c r="Q9" s="64">
        <v>1393.8107007085</v>
      </c>
      <c r="R9" s="64">
        <v>1417.8834776082799</v>
      </c>
      <c r="S9" s="64">
        <v>1439.2509328798201</v>
      </c>
      <c r="T9" s="64">
        <v>1476.6600832081599</v>
      </c>
      <c r="U9" s="64">
        <v>1528.3590239724599</v>
      </c>
      <c r="V9" s="64">
        <v>1583.1959426947701</v>
      </c>
      <c r="W9" s="64">
        <v>1606.4674976428</v>
      </c>
      <c r="X9" s="64">
        <v>1614.2694955762499</v>
      </c>
      <c r="Y9" s="64">
        <v>1651.40847478056</v>
      </c>
      <c r="Z9" s="64">
        <v>1727.7163399009901</v>
      </c>
      <c r="AA9" s="64">
        <v>1820.2779555837201</v>
      </c>
      <c r="AB9" s="64">
        <v>1911.1850717366301</v>
      </c>
      <c r="AC9" s="64">
        <v>1976.1112694148501</v>
      </c>
      <c r="AD9" s="64">
        <v>2021.62374017347</v>
      </c>
      <c r="AE9" s="64">
        <v>2084.36855919152</v>
      </c>
      <c r="AF9" s="64">
        <v>2164.87011688966</v>
      </c>
      <c r="AG9" s="64">
        <v>2256.2353885426</v>
      </c>
      <c r="AH9" s="64">
        <v>2353.5527016429701</v>
      </c>
      <c r="AI9" s="64">
        <v>2459.1042321578798</v>
      </c>
      <c r="AJ9" s="64">
        <v>2571.93390182857</v>
      </c>
      <c r="AK9" s="64">
        <v>2687.4938689338701</v>
      </c>
    </row>
    <row r="10" spans="1:37" s="19" customFormat="1" ht="17.100000000000001" customHeight="1" x14ac:dyDescent="0.2">
      <c r="A10" s="37" t="s">
        <v>5</v>
      </c>
      <c r="B10" s="16">
        <v>4.1444057315224203</v>
      </c>
      <c r="C10" s="16">
        <v>4.1614459457164301</v>
      </c>
      <c r="D10" s="16">
        <v>4.0783765164682402</v>
      </c>
      <c r="E10" s="16">
        <v>3.8341948250160098</v>
      </c>
      <c r="F10" s="16">
        <v>3.5495016035342299</v>
      </c>
      <c r="G10" s="16">
        <v>3.5132185047700899</v>
      </c>
      <c r="H10" s="16">
        <v>3.6623506533758499</v>
      </c>
      <c r="I10" s="16">
        <v>3.86280551795222</v>
      </c>
      <c r="J10" s="64">
        <v>4.1654073124760096</v>
      </c>
      <c r="K10" s="64">
        <v>4.45519506857738</v>
      </c>
      <c r="L10" s="64">
        <v>4.7654708556338203</v>
      </c>
      <c r="M10" s="64">
        <v>5.1204581962229696</v>
      </c>
      <c r="N10" s="64">
        <v>5.2648211164098804</v>
      </c>
      <c r="O10" s="64">
        <v>5.0341757675337897</v>
      </c>
      <c r="P10" s="64">
        <v>4.6847461820925203</v>
      </c>
      <c r="Q10" s="64">
        <v>4.5192458409498801</v>
      </c>
      <c r="R10" s="64">
        <v>4.6495692475016197</v>
      </c>
      <c r="S10" s="64">
        <v>4.9543233932927597</v>
      </c>
      <c r="T10" s="64">
        <v>5.2141195998085896</v>
      </c>
      <c r="U10" s="64">
        <v>5.3069368232549401</v>
      </c>
      <c r="V10" s="64">
        <v>5.3265070376182502</v>
      </c>
      <c r="W10" s="64">
        <v>5.3436428331397199</v>
      </c>
      <c r="X10" s="64">
        <v>5.3353979618504797</v>
      </c>
      <c r="Y10" s="64">
        <v>5.3501043928947496</v>
      </c>
      <c r="Z10" s="64">
        <v>5.4135399260646704</v>
      </c>
      <c r="AA10" s="64">
        <v>5.5288886619824602</v>
      </c>
      <c r="AB10" s="64">
        <v>5.6412967641933101</v>
      </c>
      <c r="AC10" s="64">
        <v>5.7254228314806497</v>
      </c>
      <c r="AD10" s="64">
        <v>5.7723710351073203</v>
      </c>
      <c r="AE10" s="64">
        <v>5.8478534147439101</v>
      </c>
      <c r="AF10" s="64">
        <v>5.9579037236968304</v>
      </c>
      <c r="AG10" s="64">
        <v>6.0820726892805599</v>
      </c>
      <c r="AH10" s="64">
        <v>6.0685096995865804</v>
      </c>
      <c r="AI10" s="64">
        <v>5.9978484612987897</v>
      </c>
      <c r="AJ10" s="64">
        <v>6.0587183469669199</v>
      </c>
      <c r="AK10" s="64">
        <v>6.21810467909346</v>
      </c>
    </row>
    <row r="11" spans="1:37" s="19" customFormat="1" ht="17.100000000000001" customHeight="1" x14ac:dyDescent="0.2">
      <c r="A11" s="37" t="s">
        <v>6</v>
      </c>
      <c r="B11" s="16">
        <v>1057.1209667210301</v>
      </c>
      <c r="C11" s="16">
        <v>1082.41836512191</v>
      </c>
      <c r="D11" s="16">
        <v>1058.2878822283899</v>
      </c>
      <c r="E11" s="16">
        <v>957.90477622088497</v>
      </c>
      <c r="F11" s="16">
        <v>836.86105857407495</v>
      </c>
      <c r="G11" s="16">
        <v>732.65664338329498</v>
      </c>
      <c r="H11" s="16">
        <v>1414.8087073976201</v>
      </c>
      <c r="I11" s="16">
        <v>1467.5358366967</v>
      </c>
      <c r="J11" s="64">
        <v>1428.31675663993</v>
      </c>
      <c r="K11" s="64">
        <v>1332.9318842919599</v>
      </c>
      <c r="L11" s="64">
        <v>1331.87615428857</v>
      </c>
      <c r="M11" s="64">
        <v>1399.04911230067</v>
      </c>
      <c r="N11" s="64">
        <v>1400.2463723411099</v>
      </c>
      <c r="O11" s="64">
        <v>1349.2823675567399</v>
      </c>
      <c r="P11" s="64">
        <v>1289.5597913786501</v>
      </c>
      <c r="Q11" s="64">
        <v>1258.3549191955301</v>
      </c>
      <c r="R11" s="64">
        <v>1298.16143283514</v>
      </c>
      <c r="S11" s="64">
        <v>1371.51085130569</v>
      </c>
      <c r="T11" s="64">
        <v>1400.0745453377299</v>
      </c>
      <c r="U11" s="64">
        <v>1422.4148974263501</v>
      </c>
      <c r="V11" s="64">
        <v>1490.4891516176201</v>
      </c>
      <c r="W11" s="64">
        <v>1569.92481943796</v>
      </c>
      <c r="X11" s="64">
        <v>1615.2432281552501</v>
      </c>
      <c r="Y11" s="64">
        <v>1615.3576191066099</v>
      </c>
      <c r="Z11" s="64">
        <v>1637.3267497624599</v>
      </c>
      <c r="AA11" s="64">
        <v>1683.1565854590301</v>
      </c>
      <c r="AB11" s="64">
        <v>1702.01029618391</v>
      </c>
      <c r="AC11" s="64">
        <v>1730.5410939457199</v>
      </c>
      <c r="AD11" s="64">
        <v>1792.06048174278</v>
      </c>
      <c r="AE11" s="64">
        <v>1848.0363641799299</v>
      </c>
      <c r="AF11" s="64">
        <v>1924.16001132466</v>
      </c>
      <c r="AG11" s="64">
        <v>2011.16561275506</v>
      </c>
      <c r="AH11" s="64">
        <v>2051.7250470017998</v>
      </c>
      <c r="AI11" s="64">
        <v>2088.1539212869702</v>
      </c>
      <c r="AJ11" s="64">
        <v>2145.77956687199</v>
      </c>
      <c r="AK11" s="64">
        <v>2200.8005096817601</v>
      </c>
    </row>
    <row r="12" spans="1:37" s="19" customFormat="1" ht="17.100000000000001" customHeight="1" x14ac:dyDescent="0.2">
      <c r="A12" s="37" t="s">
        <v>7</v>
      </c>
      <c r="B12" s="16">
        <v>560.37530039637602</v>
      </c>
      <c r="C12" s="16">
        <v>554.31033262800599</v>
      </c>
      <c r="D12" s="16">
        <v>542.60975095085098</v>
      </c>
      <c r="E12" s="16">
        <v>516.58317527551003</v>
      </c>
      <c r="F12" s="16">
        <v>485.82916376157499</v>
      </c>
      <c r="G12" s="16">
        <v>475.365253105835</v>
      </c>
      <c r="H12" s="16">
        <v>492.06614730610198</v>
      </c>
      <c r="I12" s="16">
        <v>538.04705235728204</v>
      </c>
      <c r="J12" s="64">
        <v>609.74520066259504</v>
      </c>
      <c r="K12" s="64">
        <v>705.27692515520698</v>
      </c>
      <c r="L12" s="64">
        <v>789.63653900466397</v>
      </c>
      <c r="M12" s="64">
        <v>832.49769152121098</v>
      </c>
      <c r="N12" s="64">
        <v>866.62011165699198</v>
      </c>
      <c r="O12" s="64">
        <v>899.44787605018496</v>
      </c>
      <c r="P12" s="64">
        <v>888.27970466290799</v>
      </c>
      <c r="Q12" s="64">
        <v>876.715902928324</v>
      </c>
      <c r="R12" s="64">
        <v>900.76392041030704</v>
      </c>
      <c r="S12" s="64">
        <v>867.27632505963504</v>
      </c>
      <c r="T12" s="64">
        <v>786.32514686433001</v>
      </c>
      <c r="U12" s="64">
        <v>787.96348878916399</v>
      </c>
      <c r="V12" s="64">
        <v>840.22218542102598</v>
      </c>
      <c r="W12" s="64">
        <v>824.47099552286898</v>
      </c>
      <c r="X12" s="64">
        <v>781.84732351632999</v>
      </c>
      <c r="Y12" s="64">
        <v>777.08379854314796</v>
      </c>
      <c r="Z12" s="64">
        <v>835.12821329549899</v>
      </c>
      <c r="AA12" s="64">
        <v>967.33028055519503</v>
      </c>
      <c r="AB12" s="64">
        <v>1099.9725068724699</v>
      </c>
      <c r="AC12" s="64">
        <v>848.57755522559205</v>
      </c>
      <c r="AD12" s="64">
        <v>844.29619785449097</v>
      </c>
      <c r="AE12" s="64">
        <v>915.77877097294004</v>
      </c>
      <c r="AF12" s="64">
        <v>1011.97929448133</v>
      </c>
      <c r="AG12" s="64">
        <v>1012.63307906725</v>
      </c>
      <c r="AH12" s="64">
        <v>971.57904754430797</v>
      </c>
      <c r="AI12" s="64">
        <v>1029.11166488144</v>
      </c>
      <c r="AJ12" s="64">
        <v>1135.152214637</v>
      </c>
      <c r="AK12" s="64">
        <v>1221.5992274760899</v>
      </c>
    </row>
    <row r="13" spans="1:37" s="54" customFormat="1" ht="17.100000000000001" customHeight="1" x14ac:dyDescent="0.2">
      <c r="A13" s="52" t="s">
        <v>8</v>
      </c>
      <c r="B13" s="53">
        <v>6567.8226488386372</v>
      </c>
      <c r="C13" s="53">
        <v>6977.7150628019635</v>
      </c>
      <c r="D13" s="53">
        <v>7317.7390938867256</v>
      </c>
      <c r="E13" s="53">
        <v>7419.0058936851492</v>
      </c>
      <c r="F13" s="53">
        <v>7479.7573204067994</v>
      </c>
      <c r="G13" s="53">
        <v>7670.1053052269162</v>
      </c>
      <c r="H13" s="53">
        <v>8012.9548022546123</v>
      </c>
      <c r="I13" s="53">
        <v>8418.4447619011462</v>
      </c>
      <c r="J13" s="74">
        <v>8633.0894890366726</v>
      </c>
      <c r="K13" s="74">
        <v>8745.9439582475916</v>
      </c>
      <c r="L13" s="74">
        <v>8826.4304440390952</v>
      </c>
      <c r="M13" s="74">
        <v>8986.9128502003005</v>
      </c>
      <c r="N13" s="74">
        <v>9359.7532599758761</v>
      </c>
      <c r="O13" s="74">
        <v>9634.536660789965</v>
      </c>
      <c r="P13" s="74">
        <v>9623.2859567907399</v>
      </c>
      <c r="Q13" s="74">
        <v>9680.3649893416623</v>
      </c>
      <c r="R13" s="74">
        <v>9928.1556350202991</v>
      </c>
      <c r="S13" s="74">
        <v>10147.373967242547</v>
      </c>
      <c r="T13" s="74">
        <v>10277.70658079868</v>
      </c>
      <c r="U13" s="74">
        <v>10160.911250709965</v>
      </c>
      <c r="V13" s="74">
        <v>10163.395910019583</v>
      </c>
      <c r="W13" s="74">
        <v>10673.291203522997</v>
      </c>
      <c r="X13" s="74">
        <v>11320.378952621388</v>
      </c>
      <c r="Y13" s="74">
        <v>11604.954205206941</v>
      </c>
      <c r="Z13" s="74">
        <v>11574.153953357632</v>
      </c>
      <c r="AA13" s="74">
        <v>11417.032817269883</v>
      </c>
      <c r="AB13" s="74">
        <v>11693.755455278289</v>
      </c>
      <c r="AC13" s="74">
        <v>12334.347022200262</v>
      </c>
      <c r="AD13" s="74">
        <v>12681.849881962684</v>
      </c>
      <c r="AE13" s="74">
        <v>12610.190520059374</v>
      </c>
      <c r="AF13" s="74">
        <v>12497.798351789843</v>
      </c>
      <c r="AG13" s="74">
        <v>12663.154018117715</v>
      </c>
      <c r="AH13" s="74">
        <v>13057.229207145994</v>
      </c>
      <c r="AI13" s="74">
        <v>13463.439878361984</v>
      </c>
      <c r="AJ13" s="74">
        <v>13877.922172713661</v>
      </c>
      <c r="AK13" s="74">
        <v>14410.931869183221</v>
      </c>
    </row>
    <row r="14" spans="1:37" s="19" customFormat="1" ht="17.100000000000001" customHeight="1" x14ac:dyDescent="0.2">
      <c r="A14" s="37" t="s">
        <v>9</v>
      </c>
      <c r="B14" s="16">
        <v>300.10827550441701</v>
      </c>
      <c r="C14" s="16">
        <v>348.0638675111</v>
      </c>
      <c r="D14" s="16">
        <v>358.36783504034298</v>
      </c>
      <c r="E14" s="16">
        <v>338.52405882921698</v>
      </c>
      <c r="F14" s="16">
        <v>321.32961133158301</v>
      </c>
      <c r="G14" s="16">
        <v>318.69028827091199</v>
      </c>
      <c r="H14" s="16">
        <v>382.76957646558202</v>
      </c>
      <c r="I14" s="16">
        <v>515.14154331548298</v>
      </c>
      <c r="J14" s="64">
        <v>575.55244292112502</v>
      </c>
      <c r="K14" s="64">
        <v>575.75163291544698</v>
      </c>
      <c r="L14" s="64">
        <v>565.23071320645101</v>
      </c>
      <c r="M14" s="64">
        <v>540.55145827858701</v>
      </c>
      <c r="N14" s="64">
        <v>558.69257054030595</v>
      </c>
      <c r="O14" s="64">
        <v>623.288560981572</v>
      </c>
      <c r="P14" s="64">
        <v>620.91178678189601</v>
      </c>
      <c r="Q14" s="64">
        <v>662.15496000558005</v>
      </c>
      <c r="R14" s="64">
        <v>791.45780848514198</v>
      </c>
      <c r="S14" s="64">
        <v>809.11844709324305</v>
      </c>
      <c r="T14" s="64">
        <v>679.510123938324</v>
      </c>
      <c r="U14" s="64">
        <v>498.21317759614402</v>
      </c>
      <c r="V14" s="64">
        <v>415.35348503138403</v>
      </c>
      <c r="W14" s="64">
        <v>553.60253795721405</v>
      </c>
      <c r="X14" s="64">
        <v>728.10511197588403</v>
      </c>
      <c r="Y14" s="64">
        <v>686.59304476043997</v>
      </c>
      <c r="Z14" s="64">
        <v>490.38532003169701</v>
      </c>
      <c r="AA14" s="64">
        <v>400.33409964510099</v>
      </c>
      <c r="AB14" s="64">
        <v>666.46291424118294</v>
      </c>
      <c r="AC14" s="64">
        <v>1084.4412593566201</v>
      </c>
      <c r="AD14" s="64">
        <v>1112.86557330408</v>
      </c>
      <c r="AE14" s="64">
        <v>762.821976786184</v>
      </c>
      <c r="AF14" s="64">
        <v>466.29329302592998</v>
      </c>
      <c r="AG14" s="64">
        <v>441.09876926076703</v>
      </c>
      <c r="AH14" s="64">
        <v>713.32106702908004</v>
      </c>
      <c r="AI14" s="64">
        <v>885.52218364678902</v>
      </c>
      <c r="AJ14" s="64">
        <v>668.34318788797896</v>
      </c>
      <c r="AK14" s="64">
        <v>329.02825768750898</v>
      </c>
    </row>
    <row r="15" spans="1:37" s="19" customFormat="1" ht="17.100000000000001" customHeight="1" x14ac:dyDescent="0.2">
      <c r="A15" s="24" t="s">
        <v>10</v>
      </c>
      <c r="B15" s="16">
        <v>3852.5705443781499</v>
      </c>
      <c r="C15" s="16">
        <v>4136.0389041027202</v>
      </c>
      <c r="D15" s="16">
        <v>4389.9501167961098</v>
      </c>
      <c r="E15" s="16">
        <v>4495.0262203068696</v>
      </c>
      <c r="F15" s="16">
        <v>4538.5653396061898</v>
      </c>
      <c r="G15" s="16">
        <v>4652.7942964072399</v>
      </c>
      <c r="H15" s="16">
        <v>4812.2198134514401</v>
      </c>
      <c r="I15" s="16">
        <v>4964.56402158533</v>
      </c>
      <c r="J15" s="64">
        <v>5026.84802844149</v>
      </c>
      <c r="K15" s="64">
        <v>5075.6752736284798</v>
      </c>
      <c r="L15" s="64">
        <v>5114.6693501882301</v>
      </c>
      <c r="M15" s="64">
        <v>5268.8888550686197</v>
      </c>
      <c r="N15" s="64">
        <v>5608.3354069942197</v>
      </c>
      <c r="O15" s="64">
        <v>5805.27269009058</v>
      </c>
      <c r="P15" s="64">
        <v>5814.1503760831602</v>
      </c>
      <c r="Q15" s="64">
        <v>5875.35351160148</v>
      </c>
      <c r="R15" s="64">
        <v>5972.8140551371398</v>
      </c>
      <c r="S15" s="64">
        <v>6048.6961836660903</v>
      </c>
      <c r="T15" s="64">
        <v>6172.7959892014196</v>
      </c>
      <c r="U15" s="64">
        <v>6123.6218990268198</v>
      </c>
      <c r="V15" s="64">
        <v>6133.8185136375596</v>
      </c>
      <c r="W15" s="64">
        <v>6482.6017091661197</v>
      </c>
      <c r="X15" s="64">
        <v>6955.9005466447998</v>
      </c>
      <c r="Y15" s="64">
        <v>7216.5888561581496</v>
      </c>
      <c r="Z15" s="64">
        <v>7280.4128651128904</v>
      </c>
      <c r="AA15" s="64">
        <v>7204.28872848836</v>
      </c>
      <c r="AB15" s="64">
        <v>7073.8089508660796</v>
      </c>
      <c r="AC15" s="64">
        <v>7119.8265413939798</v>
      </c>
      <c r="AD15" s="64">
        <v>7324.7343673347204</v>
      </c>
      <c r="AE15" s="64">
        <v>7541.3229779231897</v>
      </c>
      <c r="AF15" s="64">
        <v>7684.9238769519097</v>
      </c>
      <c r="AG15" s="64">
        <v>7843.9488944372697</v>
      </c>
      <c r="AH15" s="64">
        <v>7837.6799192343396</v>
      </c>
      <c r="AI15" s="64">
        <v>7801.5929261788897</v>
      </c>
      <c r="AJ15" s="64">
        <v>8170.0171144917904</v>
      </c>
      <c r="AK15" s="64">
        <v>8800.8364269398608</v>
      </c>
    </row>
    <row r="16" spans="1:37" s="19" customFormat="1" ht="17.100000000000001" customHeight="1" x14ac:dyDescent="0.2">
      <c r="A16" s="24" t="s">
        <v>11</v>
      </c>
      <c r="B16" s="16">
        <v>312.89315259138499</v>
      </c>
      <c r="C16" s="16">
        <v>321.44054764112201</v>
      </c>
      <c r="D16" s="16">
        <v>373.446022118857</v>
      </c>
      <c r="E16" s="16">
        <v>375.23254716662501</v>
      </c>
      <c r="F16" s="16">
        <v>377.678088696457</v>
      </c>
      <c r="G16" s="16">
        <v>383.97868308761599</v>
      </c>
      <c r="H16" s="16">
        <v>392.20084257627502</v>
      </c>
      <c r="I16" s="16">
        <v>404.57047305646</v>
      </c>
      <c r="J16" s="64">
        <v>416.78127340605198</v>
      </c>
      <c r="K16" s="64">
        <v>425.94721567078</v>
      </c>
      <c r="L16" s="64">
        <v>435.29028412502402</v>
      </c>
      <c r="M16" s="64">
        <v>453.69820478188097</v>
      </c>
      <c r="N16" s="64">
        <v>476.338742672119</v>
      </c>
      <c r="O16" s="64">
        <v>494.55577253775499</v>
      </c>
      <c r="P16" s="64">
        <v>509.04643892345501</v>
      </c>
      <c r="Q16" s="64">
        <v>517.50193226573003</v>
      </c>
      <c r="R16" s="64">
        <v>522.66535319276204</v>
      </c>
      <c r="S16" s="64">
        <v>531.03373669089103</v>
      </c>
      <c r="T16" s="64">
        <v>540.53811546493705</v>
      </c>
      <c r="U16" s="64">
        <v>540.57846216863595</v>
      </c>
      <c r="V16" s="64">
        <v>537.63865813648101</v>
      </c>
      <c r="W16" s="64">
        <v>540.52966933463904</v>
      </c>
      <c r="X16" s="64">
        <v>547.96744788184799</v>
      </c>
      <c r="Y16" s="64">
        <v>559.33605663830599</v>
      </c>
      <c r="Z16" s="64">
        <v>572.751653948936</v>
      </c>
      <c r="AA16" s="64">
        <v>534.44035263762601</v>
      </c>
      <c r="AB16" s="64">
        <v>536.31433304492396</v>
      </c>
      <c r="AC16" s="64">
        <v>542.37621693320295</v>
      </c>
      <c r="AD16" s="64">
        <v>547.15869967754395</v>
      </c>
      <c r="AE16" s="64">
        <v>547.51438369312996</v>
      </c>
      <c r="AF16" s="64">
        <v>548.94424728842296</v>
      </c>
      <c r="AG16" s="64">
        <v>551.94737733988995</v>
      </c>
      <c r="AH16" s="64">
        <v>556.001912121484</v>
      </c>
      <c r="AI16" s="64">
        <v>564.55222949013398</v>
      </c>
      <c r="AJ16" s="64">
        <v>575.83584781996205</v>
      </c>
      <c r="AK16" s="64">
        <v>585.20147551518096</v>
      </c>
    </row>
    <row r="17" spans="1:37" s="19" customFormat="1" ht="17.100000000000001" customHeight="1" x14ac:dyDescent="0.2">
      <c r="A17" s="24" t="s">
        <v>12</v>
      </c>
      <c r="B17" s="16">
        <v>613.17734545556505</v>
      </c>
      <c r="C17" s="16">
        <v>627.63489828995102</v>
      </c>
      <c r="D17" s="16">
        <v>652.48811933317495</v>
      </c>
      <c r="E17" s="16">
        <v>680.31387287661698</v>
      </c>
      <c r="F17" s="16">
        <v>699.47791002659005</v>
      </c>
      <c r="G17" s="16">
        <v>713.69598468188804</v>
      </c>
      <c r="H17" s="16">
        <v>730.09508058906499</v>
      </c>
      <c r="I17" s="16">
        <v>744.033990421353</v>
      </c>
      <c r="J17" s="64">
        <v>750.27820728506697</v>
      </c>
      <c r="K17" s="64">
        <v>747.83920597247504</v>
      </c>
      <c r="L17" s="64">
        <v>742.786929956839</v>
      </c>
      <c r="M17" s="64">
        <v>743.71240092984203</v>
      </c>
      <c r="N17" s="64">
        <v>756.99086004831997</v>
      </c>
      <c r="O17" s="64">
        <v>776.05625049145897</v>
      </c>
      <c r="P17" s="64">
        <v>789.81367685495798</v>
      </c>
      <c r="Q17" s="64">
        <v>795.87421741275205</v>
      </c>
      <c r="R17" s="64">
        <v>799.99532162705498</v>
      </c>
      <c r="S17" s="64">
        <v>806.30743703924202</v>
      </c>
      <c r="T17" s="64">
        <v>816.94697159551095</v>
      </c>
      <c r="U17" s="64">
        <v>830.96039175553506</v>
      </c>
      <c r="V17" s="64">
        <v>847.21332265604599</v>
      </c>
      <c r="W17" s="64">
        <v>865.07003649278499</v>
      </c>
      <c r="X17" s="64">
        <v>880.84237200164796</v>
      </c>
      <c r="Y17" s="64">
        <v>893.05730394691602</v>
      </c>
      <c r="Z17" s="64">
        <v>944.20806852994099</v>
      </c>
      <c r="AA17" s="64">
        <v>963.65134826932695</v>
      </c>
      <c r="AB17" s="64">
        <v>990.77753093639296</v>
      </c>
      <c r="AC17" s="64">
        <v>1021.760347939</v>
      </c>
      <c r="AD17" s="64">
        <v>1047.5167164458801</v>
      </c>
      <c r="AE17" s="64">
        <v>1065.8312743945501</v>
      </c>
      <c r="AF17" s="64">
        <v>1085.7474763927901</v>
      </c>
      <c r="AG17" s="64">
        <v>1111.5430857450001</v>
      </c>
      <c r="AH17" s="64">
        <v>1140.63516998776</v>
      </c>
      <c r="AI17" s="64">
        <v>1210.92454582299</v>
      </c>
      <c r="AJ17" s="64">
        <v>1237.01575733919</v>
      </c>
      <c r="AK17" s="64">
        <v>1259.62296277833</v>
      </c>
    </row>
    <row r="18" spans="1:37" s="19" customFormat="1" ht="17.100000000000001" customHeight="1" x14ac:dyDescent="0.2">
      <c r="A18" s="37" t="s">
        <v>88</v>
      </c>
      <c r="B18" s="16">
        <v>1489.0733309091199</v>
      </c>
      <c r="C18" s="16">
        <v>1544.5368452570699</v>
      </c>
      <c r="D18" s="16">
        <v>1543.48700059824</v>
      </c>
      <c r="E18" s="16">
        <v>1529.9091945058201</v>
      </c>
      <c r="F18" s="16">
        <v>1542.7063707459799</v>
      </c>
      <c r="G18" s="16">
        <v>1600.9460527792601</v>
      </c>
      <c r="H18" s="16">
        <v>1695.66948917225</v>
      </c>
      <c r="I18" s="16">
        <v>1790.13473352252</v>
      </c>
      <c r="J18" s="64">
        <v>1863.62953698294</v>
      </c>
      <c r="K18" s="64">
        <v>1920.73063006041</v>
      </c>
      <c r="L18" s="64">
        <v>1968.45316656255</v>
      </c>
      <c r="M18" s="64">
        <v>1980.06193114137</v>
      </c>
      <c r="N18" s="64">
        <v>1959.39567972091</v>
      </c>
      <c r="O18" s="64">
        <v>1935.3633866886</v>
      </c>
      <c r="P18" s="64">
        <v>1889.3636781472701</v>
      </c>
      <c r="Q18" s="64">
        <v>1829.4803680561199</v>
      </c>
      <c r="R18" s="64">
        <v>1841.2230965782001</v>
      </c>
      <c r="S18" s="64">
        <v>1952.2181627530799</v>
      </c>
      <c r="T18" s="64">
        <v>2067.9153805984902</v>
      </c>
      <c r="U18" s="64">
        <v>2167.5373201628299</v>
      </c>
      <c r="V18" s="64">
        <v>2229.3719305581099</v>
      </c>
      <c r="W18" s="64">
        <v>2231.4872505722401</v>
      </c>
      <c r="X18" s="64">
        <v>2207.5634741172098</v>
      </c>
      <c r="Y18" s="64">
        <v>2249.3789437031301</v>
      </c>
      <c r="Z18" s="64">
        <v>2286.39604573417</v>
      </c>
      <c r="AA18" s="64">
        <v>2314.31828822947</v>
      </c>
      <c r="AB18" s="64">
        <v>2426.39172618971</v>
      </c>
      <c r="AC18" s="64">
        <v>2565.9426565774602</v>
      </c>
      <c r="AD18" s="64">
        <v>2649.5745252004599</v>
      </c>
      <c r="AE18" s="64">
        <v>2692.6999072623198</v>
      </c>
      <c r="AF18" s="64">
        <v>2711.88945813079</v>
      </c>
      <c r="AG18" s="64">
        <v>2714.6158913347899</v>
      </c>
      <c r="AH18" s="64">
        <v>2809.5911387733299</v>
      </c>
      <c r="AI18" s="64">
        <v>3000.8479932231799</v>
      </c>
      <c r="AJ18" s="64">
        <v>3226.71026517474</v>
      </c>
      <c r="AK18" s="64">
        <v>3436.24274626234</v>
      </c>
    </row>
    <row r="19" spans="1:37" s="54" customFormat="1" ht="17.100000000000001" customHeight="1" x14ac:dyDescent="0.2">
      <c r="A19" s="52" t="s">
        <v>14</v>
      </c>
      <c r="B19" s="53">
        <v>11184.050060241199</v>
      </c>
      <c r="C19" s="53">
        <v>11573.137213412188</v>
      </c>
      <c r="D19" s="53">
        <v>11985.346672413651</v>
      </c>
      <c r="E19" s="53">
        <v>12422.81497394002</v>
      </c>
      <c r="F19" s="53">
        <v>12654.658280950116</v>
      </c>
      <c r="G19" s="53">
        <v>12818.264356643373</v>
      </c>
      <c r="H19" s="53">
        <v>13179.017294848485</v>
      </c>
      <c r="I19" s="53">
        <v>13575.888290720228</v>
      </c>
      <c r="J19" s="74">
        <v>13776.72714697978</v>
      </c>
      <c r="K19" s="74">
        <v>13969.351485990961</v>
      </c>
      <c r="L19" s="74">
        <v>14293.40826379258</v>
      </c>
      <c r="M19" s="74">
        <v>14810.164249416719</v>
      </c>
      <c r="N19" s="74">
        <v>15366.596950873591</v>
      </c>
      <c r="O19" s="74">
        <v>15500.462998031864</v>
      </c>
      <c r="P19" s="74">
        <v>15110.521733804067</v>
      </c>
      <c r="Q19" s="74">
        <v>14826.417111734985</v>
      </c>
      <c r="R19" s="74">
        <v>14943.983353876545</v>
      </c>
      <c r="S19" s="74">
        <v>15316.2818249054</v>
      </c>
      <c r="T19" s="74">
        <v>15659.230442768201</v>
      </c>
      <c r="U19" s="74">
        <v>15776.638045240246</v>
      </c>
      <c r="V19" s="74">
        <v>15955.535106952864</v>
      </c>
      <c r="W19" s="74">
        <v>16630.101512868911</v>
      </c>
      <c r="X19" s="74">
        <v>17346.499075650765</v>
      </c>
      <c r="Y19" s="74">
        <v>17841.333482111611</v>
      </c>
      <c r="Z19" s="74">
        <v>18505.442447096684</v>
      </c>
      <c r="AA19" s="74">
        <v>19079.676677251256</v>
      </c>
      <c r="AB19" s="74">
        <v>19716.254771753167</v>
      </c>
      <c r="AC19" s="74">
        <v>20390.957477546472</v>
      </c>
      <c r="AD19" s="74">
        <v>21140.831362293618</v>
      </c>
      <c r="AE19" s="74">
        <v>21444.001065645829</v>
      </c>
      <c r="AF19" s="74">
        <v>22082.588978262575</v>
      </c>
      <c r="AG19" s="74">
        <v>22777.863810847266</v>
      </c>
      <c r="AH19" s="74">
        <v>23286.129113061848</v>
      </c>
      <c r="AI19" s="74">
        <v>23785.928483820167</v>
      </c>
      <c r="AJ19" s="74">
        <v>24242.482112342943</v>
      </c>
      <c r="AK19" s="74">
        <v>24544.776824004519</v>
      </c>
    </row>
    <row r="20" spans="1:37" s="19" customFormat="1" ht="17.100000000000001" customHeight="1" x14ac:dyDescent="0.2">
      <c r="A20" s="38" t="s">
        <v>64</v>
      </c>
      <c r="B20" s="16">
        <v>2176.2082314005802</v>
      </c>
      <c r="C20" s="16">
        <v>2405.9103825192501</v>
      </c>
      <c r="D20" s="16">
        <v>2541.0932363677398</v>
      </c>
      <c r="E20" s="16">
        <v>2657.4451448187601</v>
      </c>
      <c r="F20" s="16">
        <v>2617.5586124391398</v>
      </c>
      <c r="G20" s="16">
        <v>2584.5625036981301</v>
      </c>
      <c r="H20" s="16">
        <v>2766.24211454133</v>
      </c>
      <c r="I20" s="16">
        <v>2907.3191938541399</v>
      </c>
      <c r="J20" s="64">
        <v>2874.2813787175701</v>
      </c>
      <c r="K20" s="64">
        <v>2862.9117772918698</v>
      </c>
      <c r="L20" s="64">
        <v>2871.8089278750799</v>
      </c>
      <c r="M20" s="64">
        <v>2876.0593592743398</v>
      </c>
      <c r="N20" s="64">
        <v>2996.1684734478999</v>
      </c>
      <c r="O20" s="64">
        <v>3062.8580364017598</v>
      </c>
      <c r="P20" s="64">
        <v>2942.7854136355099</v>
      </c>
      <c r="Q20" s="64">
        <v>2844.4649271592102</v>
      </c>
      <c r="R20" s="64">
        <v>2894.2209325758299</v>
      </c>
      <c r="S20" s="64">
        <v>2965.1039265568202</v>
      </c>
      <c r="T20" s="64">
        <v>2958.2008759966402</v>
      </c>
      <c r="U20" s="64">
        <v>2870.0335475838701</v>
      </c>
      <c r="V20" s="64">
        <v>2890.67262277074</v>
      </c>
      <c r="W20" s="64">
        <v>3224.21302955895</v>
      </c>
      <c r="X20" s="64">
        <v>3674.9743562492799</v>
      </c>
      <c r="Y20" s="64">
        <v>3892.0254056569202</v>
      </c>
      <c r="Z20" s="64">
        <v>3907.8250982475001</v>
      </c>
      <c r="AA20" s="64">
        <v>3957.1780579388501</v>
      </c>
      <c r="AB20" s="64">
        <v>4243.7083277831498</v>
      </c>
      <c r="AC20" s="64">
        <v>4679.2201163142799</v>
      </c>
      <c r="AD20" s="64">
        <v>4892.0517179357903</v>
      </c>
      <c r="AE20" s="64">
        <v>4808.68723449354</v>
      </c>
      <c r="AF20" s="64">
        <v>4749.5243358422804</v>
      </c>
      <c r="AG20" s="64">
        <v>4905.2693319057998</v>
      </c>
      <c r="AH20" s="64">
        <v>5182.30150225748</v>
      </c>
      <c r="AI20" s="64">
        <v>5403.8091676061304</v>
      </c>
      <c r="AJ20" s="64">
        <v>5406.55820668059</v>
      </c>
      <c r="AK20" s="64">
        <v>5315.2560536419596</v>
      </c>
    </row>
    <row r="21" spans="1:37" s="19" customFormat="1" ht="17.100000000000001" customHeight="1" x14ac:dyDescent="0.2">
      <c r="A21" s="38" t="s">
        <v>65</v>
      </c>
      <c r="B21" s="16">
        <v>862.56933942733804</v>
      </c>
      <c r="C21" s="16">
        <v>890.114564521381</v>
      </c>
      <c r="D21" s="16">
        <v>925.46823680434397</v>
      </c>
      <c r="E21" s="16">
        <v>960.08615086792497</v>
      </c>
      <c r="F21" s="16">
        <v>986.01752474159605</v>
      </c>
      <c r="G21" s="16">
        <v>1009.52626978347</v>
      </c>
      <c r="H21" s="16">
        <v>1042.3707731853101</v>
      </c>
      <c r="I21" s="16">
        <v>1077.73874473925</v>
      </c>
      <c r="J21" s="64">
        <v>1084.27398589943</v>
      </c>
      <c r="K21" s="64">
        <v>1090.25226290562</v>
      </c>
      <c r="L21" s="64">
        <v>1133.44985298705</v>
      </c>
      <c r="M21" s="64">
        <v>1220.2963258192899</v>
      </c>
      <c r="N21" s="64">
        <v>1265.91944569566</v>
      </c>
      <c r="O21" s="64">
        <v>1235.3112740645799</v>
      </c>
      <c r="P21" s="64">
        <v>1160.45668075401</v>
      </c>
      <c r="Q21" s="64">
        <v>1122.7662937569501</v>
      </c>
      <c r="R21" s="64">
        <v>1140.6934163241399</v>
      </c>
      <c r="S21" s="64">
        <v>1155.98132555438</v>
      </c>
      <c r="T21" s="64">
        <v>1148.6249428216199</v>
      </c>
      <c r="U21" s="64">
        <v>1162.34794865042</v>
      </c>
      <c r="V21" s="64">
        <v>1221.06879075148</v>
      </c>
      <c r="W21" s="64">
        <v>1277.1681025519899</v>
      </c>
      <c r="X21" s="64">
        <v>1318.4611353193</v>
      </c>
      <c r="Y21" s="64">
        <v>1359.2041755371899</v>
      </c>
      <c r="Z21" s="64">
        <v>1462.38990785225</v>
      </c>
      <c r="AA21" s="64">
        <v>1598.4121818661799</v>
      </c>
      <c r="AB21" s="64">
        <v>1691.59752083544</v>
      </c>
      <c r="AC21" s="64">
        <v>1710.75276805509</v>
      </c>
      <c r="AD21" s="64">
        <v>1732.9054392452399</v>
      </c>
      <c r="AE21" s="64">
        <v>1820.9058231332999</v>
      </c>
      <c r="AF21" s="64">
        <v>1955.0127440429601</v>
      </c>
      <c r="AG21" s="64">
        <v>2054.6418469160899</v>
      </c>
      <c r="AH21" s="64">
        <v>2083.1961667815699</v>
      </c>
      <c r="AI21" s="64">
        <v>2129.5128190157802</v>
      </c>
      <c r="AJ21" s="64">
        <v>2206.8440324786302</v>
      </c>
      <c r="AK21" s="64">
        <v>2275.1690176707202</v>
      </c>
    </row>
    <row r="22" spans="1:37" s="19" customFormat="1" ht="17.100000000000001" customHeight="1" x14ac:dyDescent="0.2">
      <c r="A22" s="38" t="s">
        <v>66</v>
      </c>
      <c r="B22" s="16">
        <v>721.10487864664401</v>
      </c>
      <c r="C22" s="16">
        <v>777.58300411370101</v>
      </c>
      <c r="D22" s="16">
        <v>833.65069460974996</v>
      </c>
      <c r="E22" s="16">
        <v>887.52184877838602</v>
      </c>
      <c r="F22" s="16">
        <v>918.20185400291496</v>
      </c>
      <c r="G22" s="16">
        <v>917.49694655539304</v>
      </c>
      <c r="H22" s="16">
        <v>911.327103519405</v>
      </c>
      <c r="I22" s="16">
        <v>922.07187219245702</v>
      </c>
      <c r="J22" s="64">
        <v>933.37474984677897</v>
      </c>
      <c r="K22" s="64">
        <v>940.43860742456604</v>
      </c>
      <c r="L22" s="64">
        <v>947.85009035908104</v>
      </c>
      <c r="M22" s="64">
        <v>998.316006520874</v>
      </c>
      <c r="N22" s="64">
        <v>1064.5977978559999</v>
      </c>
      <c r="O22" s="64">
        <v>1071.49792480059</v>
      </c>
      <c r="P22" s="64">
        <v>995.94298948287803</v>
      </c>
      <c r="Q22" s="64">
        <v>894.30491035293096</v>
      </c>
      <c r="R22" s="64">
        <v>823.70894320915102</v>
      </c>
      <c r="S22" s="64">
        <v>839.50970548540704</v>
      </c>
      <c r="T22" s="64">
        <v>893.80319031505405</v>
      </c>
      <c r="U22" s="64">
        <v>892.37228226410298</v>
      </c>
      <c r="V22" s="64">
        <v>875.15229598142002</v>
      </c>
      <c r="W22" s="64">
        <v>882.51513142601198</v>
      </c>
      <c r="X22" s="64">
        <v>868.61830197351503</v>
      </c>
      <c r="Y22" s="64">
        <v>847.65986447551495</v>
      </c>
      <c r="Z22" s="64">
        <v>907.14018217975797</v>
      </c>
      <c r="AA22" s="64">
        <v>978.10694676575702</v>
      </c>
      <c r="AB22" s="64">
        <v>1029.34746620344</v>
      </c>
      <c r="AC22" s="64">
        <v>1077.3828476259901</v>
      </c>
      <c r="AD22" s="64">
        <v>1084.00222365177</v>
      </c>
      <c r="AE22" s="64">
        <v>1073.3640185173299</v>
      </c>
      <c r="AF22" s="64">
        <v>1195.03235186096</v>
      </c>
      <c r="AG22" s="64">
        <v>1328.2035940724199</v>
      </c>
      <c r="AH22" s="64">
        <v>1355.1385086095199</v>
      </c>
      <c r="AI22" s="64">
        <v>1394.96888653363</v>
      </c>
      <c r="AJ22" s="64">
        <v>1372.9308313517399</v>
      </c>
      <c r="AK22" s="64">
        <v>1248.88330263787</v>
      </c>
    </row>
    <row r="23" spans="1:37" s="19" customFormat="1" ht="17.100000000000001" customHeight="1" x14ac:dyDescent="0.2">
      <c r="A23" s="38" t="s">
        <v>67</v>
      </c>
      <c r="B23" s="16">
        <v>564.90624565441794</v>
      </c>
      <c r="C23" s="16">
        <v>547.22630436493705</v>
      </c>
      <c r="D23" s="16">
        <v>527.16136639241597</v>
      </c>
      <c r="E23" s="16">
        <v>492.31990181127998</v>
      </c>
      <c r="F23" s="16">
        <v>462.17493158823498</v>
      </c>
      <c r="G23" s="16">
        <v>465.78668272365502</v>
      </c>
      <c r="H23" s="16">
        <v>499.18544390603898</v>
      </c>
      <c r="I23" s="16">
        <v>537.44265252182504</v>
      </c>
      <c r="J23" s="64">
        <v>567.65317582463399</v>
      </c>
      <c r="K23" s="64">
        <v>590.51046282095297</v>
      </c>
      <c r="L23" s="64">
        <v>608.072848905706</v>
      </c>
      <c r="M23" s="64">
        <v>637.31079442795897</v>
      </c>
      <c r="N23" s="64">
        <v>670.24047935168699</v>
      </c>
      <c r="O23" s="64">
        <v>663.69808362005699</v>
      </c>
      <c r="P23" s="64">
        <v>618.05650356036801</v>
      </c>
      <c r="Q23" s="64">
        <v>596.19292712455695</v>
      </c>
      <c r="R23" s="64">
        <v>613.62883171366002</v>
      </c>
      <c r="S23" s="64">
        <v>653.03078837355395</v>
      </c>
      <c r="T23" s="64">
        <v>692.44993807803905</v>
      </c>
      <c r="U23" s="64">
        <v>705.97929560652199</v>
      </c>
      <c r="V23" s="64">
        <v>694.70841981819694</v>
      </c>
      <c r="W23" s="64">
        <v>695.40261475704904</v>
      </c>
      <c r="X23" s="64">
        <v>691.40336238295504</v>
      </c>
      <c r="Y23" s="64">
        <v>665.35478483420195</v>
      </c>
      <c r="Z23" s="64">
        <v>634.10974583110306</v>
      </c>
      <c r="AA23" s="64">
        <v>642.10816628500504</v>
      </c>
      <c r="AB23" s="64">
        <v>720.82271597778401</v>
      </c>
      <c r="AC23" s="64">
        <v>811.94701396181301</v>
      </c>
      <c r="AD23" s="64">
        <v>1146.49807059363</v>
      </c>
      <c r="AE23" s="64">
        <v>1161.8511931896801</v>
      </c>
      <c r="AF23" s="64">
        <v>1160.31006801742</v>
      </c>
      <c r="AG23" s="64">
        <v>1158.43778783327</v>
      </c>
      <c r="AH23" s="64">
        <v>1177.0061367652099</v>
      </c>
      <c r="AI23" s="64">
        <v>1166.58450765814</v>
      </c>
      <c r="AJ23" s="64">
        <v>1092.0390763407599</v>
      </c>
      <c r="AK23" s="64">
        <v>989.02386343728404</v>
      </c>
    </row>
    <row r="24" spans="1:37" s="19" customFormat="1" ht="17.100000000000001" customHeight="1" x14ac:dyDescent="0.2">
      <c r="A24" s="38" t="s">
        <v>68</v>
      </c>
      <c r="B24" s="16">
        <v>677.42258471405603</v>
      </c>
      <c r="C24" s="16">
        <v>688.51034966899601</v>
      </c>
      <c r="D24" s="16">
        <v>730.46107579834302</v>
      </c>
      <c r="E24" s="16">
        <v>756.84173861014801</v>
      </c>
      <c r="F24" s="16">
        <v>765.97796876268001</v>
      </c>
      <c r="G24" s="16">
        <v>768.79516494786105</v>
      </c>
      <c r="H24" s="16">
        <v>768.83983058576405</v>
      </c>
      <c r="I24" s="16">
        <v>759.89822212317495</v>
      </c>
      <c r="J24" s="64">
        <v>770.26662409114499</v>
      </c>
      <c r="K24" s="64">
        <v>811.61274619226697</v>
      </c>
      <c r="L24" s="64">
        <v>901.49616438471401</v>
      </c>
      <c r="M24" s="64">
        <v>990.99889408004003</v>
      </c>
      <c r="N24" s="64">
        <v>1059.6638083601099</v>
      </c>
      <c r="O24" s="64">
        <v>1052.13945317256</v>
      </c>
      <c r="P24" s="64">
        <v>1029.2053750893599</v>
      </c>
      <c r="Q24" s="64">
        <v>1055.1923980178799</v>
      </c>
      <c r="R24" s="64">
        <v>1056.4474621219199</v>
      </c>
      <c r="S24" s="64">
        <v>1025.73524969441</v>
      </c>
      <c r="T24" s="64">
        <v>1012.70925246488</v>
      </c>
      <c r="U24" s="64">
        <v>1040.21791459879</v>
      </c>
      <c r="V24" s="64">
        <v>1059.1776529183801</v>
      </c>
      <c r="W24" s="64">
        <v>1132.23107565595</v>
      </c>
      <c r="X24" s="64">
        <v>1202.5140521250401</v>
      </c>
      <c r="Y24" s="64">
        <v>1249.73495674742</v>
      </c>
      <c r="Z24" s="64">
        <v>1330.2255864885501</v>
      </c>
      <c r="AA24" s="64">
        <v>1433.8759377533299</v>
      </c>
      <c r="AB24" s="64">
        <v>1454.73411789386</v>
      </c>
      <c r="AC24" s="64">
        <v>1400.0202259170701</v>
      </c>
      <c r="AD24" s="64">
        <v>1388.84291363175</v>
      </c>
      <c r="AE24" s="64">
        <v>1375.64361354025</v>
      </c>
      <c r="AF24" s="64">
        <v>1383.4451375886699</v>
      </c>
      <c r="AG24" s="64">
        <v>1441.37210883274</v>
      </c>
      <c r="AH24" s="64">
        <v>1495.15551486858</v>
      </c>
      <c r="AI24" s="64">
        <v>1476.7318802449099</v>
      </c>
      <c r="AJ24" s="64">
        <v>1486.12616319258</v>
      </c>
      <c r="AK24" s="64">
        <v>1540.75847509185</v>
      </c>
    </row>
    <row r="25" spans="1:37" s="19" customFormat="1" ht="17.100000000000001" customHeight="1" x14ac:dyDescent="0.2">
      <c r="A25" s="38" t="s">
        <v>20</v>
      </c>
      <c r="B25" s="16">
        <v>1573.57562976791</v>
      </c>
      <c r="C25" s="16">
        <v>1597.5484086388799</v>
      </c>
      <c r="D25" s="16">
        <v>1645.56458188394</v>
      </c>
      <c r="E25" s="16">
        <v>1701.7001646997301</v>
      </c>
      <c r="F25" s="16">
        <v>1770.95694199287</v>
      </c>
      <c r="G25" s="16">
        <v>1834.5364212776899</v>
      </c>
      <c r="H25" s="16">
        <v>1883.08356675819</v>
      </c>
      <c r="I25" s="16">
        <v>1944.6094754614301</v>
      </c>
      <c r="J25" s="64">
        <v>2018.7641308296199</v>
      </c>
      <c r="K25" s="64">
        <v>2071.9983198162799</v>
      </c>
      <c r="L25" s="64">
        <v>2091.1449659845498</v>
      </c>
      <c r="M25" s="64">
        <v>2107.0649432745699</v>
      </c>
      <c r="N25" s="64">
        <v>2138.18258629408</v>
      </c>
      <c r="O25" s="64">
        <v>2203.3065031381602</v>
      </c>
      <c r="P25" s="64">
        <v>2267.1467993218998</v>
      </c>
      <c r="Q25" s="64">
        <v>2292.4544260745902</v>
      </c>
      <c r="R25" s="64">
        <v>2283.4586363743401</v>
      </c>
      <c r="S25" s="64">
        <v>2285.89067872747</v>
      </c>
      <c r="T25" s="64">
        <v>2322.3522004544998</v>
      </c>
      <c r="U25" s="64">
        <v>2382.79649981699</v>
      </c>
      <c r="V25" s="64">
        <v>2455.6589283445901</v>
      </c>
      <c r="W25" s="64">
        <v>2522.75760822252</v>
      </c>
      <c r="X25" s="64">
        <v>2584.9761063532801</v>
      </c>
      <c r="Y25" s="64">
        <v>2652.68615774624</v>
      </c>
      <c r="Z25" s="64">
        <v>2721.5461731209102</v>
      </c>
      <c r="AA25" s="64">
        <v>2769.2829462937498</v>
      </c>
      <c r="AB25" s="64">
        <v>2820.71196322786</v>
      </c>
      <c r="AC25" s="64">
        <v>2890.3285804525799</v>
      </c>
      <c r="AD25" s="64">
        <v>2960.7184020709001</v>
      </c>
      <c r="AE25" s="64">
        <v>3023.1662792991201</v>
      </c>
      <c r="AF25" s="64">
        <v>3074.3218210762798</v>
      </c>
      <c r="AG25" s="64">
        <v>3099.3668795519202</v>
      </c>
      <c r="AH25" s="64">
        <v>3132.1099139111402</v>
      </c>
      <c r="AI25" s="64">
        <v>3201.3931503793701</v>
      </c>
      <c r="AJ25" s="64">
        <v>3278.0902459883</v>
      </c>
      <c r="AK25" s="64">
        <v>3342.9032826887901</v>
      </c>
    </row>
    <row r="26" spans="1:37" s="19" customFormat="1" ht="17.100000000000001" customHeight="1" x14ac:dyDescent="0.2">
      <c r="A26" s="38" t="s">
        <v>70</v>
      </c>
      <c r="B26" s="16">
        <v>627.40480363473296</v>
      </c>
      <c r="C26" s="16">
        <v>582.35105400263501</v>
      </c>
      <c r="D26" s="16">
        <v>552.10309361555403</v>
      </c>
      <c r="E26" s="16">
        <v>578.50873484332499</v>
      </c>
      <c r="F26" s="16">
        <v>621.46111171651603</v>
      </c>
      <c r="G26" s="16">
        <v>638.88174770513399</v>
      </c>
      <c r="H26" s="16">
        <v>654.46469511251598</v>
      </c>
      <c r="I26" s="16">
        <v>671.13540188372997</v>
      </c>
      <c r="J26" s="64">
        <v>638.79413141823795</v>
      </c>
      <c r="K26" s="64">
        <v>619.12784044768102</v>
      </c>
      <c r="L26" s="64">
        <v>690.23833377434403</v>
      </c>
      <c r="M26" s="64">
        <v>811.99969844224802</v>
      </c>
      <c r="N26" s="64">
        <v>864.33832829785797</v>
      </c>
      <c r="O26" s="64">
        <v>796.12868047850702</v>
      </c>
      <c r="P26" s="64">
        <v>673.130015978335</v>
      </c>
      <c r="Q26" s="64">
        <v>606.56165847508805</v>
      </c>
      <c r="R26" s="64">
        <v>636.43614479693201</v>
      </c>
      <c r="S26" s="64">
        <v>725.26341270889395</v>
      </c>
      <c r="T26" s="64">
        <v>787.60948889622898</v>
      </c>
      <c r="U26" s="64">
        <v>813.176515792852</v>
      </c>
      <c r="V26" s="64">
        <v>820.885025948573</v>
      </c>
      <c r="W26" s="64">
        <v>782.62550781875404</v>
      </c>
      <c r="X26" s="64">
        <v>733.33329262369102</v>
      </c>
      <c r="Y26" s="64">
        <v>780.257564132737</v>
      </c>
      <c r="Z26" s="64">
        <v>908.28576621737295</v>
      </c>
      <c r="AA26" s="64">
        <v>991.87199167492395</v>
      </c>
      <c r="AB26" s="64">
        <v>986.94623577815105</v>
      </c>
      <c r="AC26" s="64">
        <v>914.51232553631701</v>
      </c>
      <c r="AD26" s="64">
        <v>872.79738793528804</v>
      </c>
      <c r="AE26" s="64">
        <v>947.99374870238</v>
      </c>
      <c r="AF26" s="64">
        <v>1076.15986583673</v>
      </c>
      <c r="AG26" s="64">
        <v>1102.7558377368</v>
      </c>
      <c r="AH26" s="64">
        <v>1085.1859363620799</v>
      </c>
      <c r="AI26" s="64">
        <v>1158.28331574759</v>
      </c>
      <c r="AJ26" s="64">
        <v>1281.1641395133699</v>
      </c>
      <c r="AK26" s="64">
        <v>1384.20989852408</v>
      </c>
    </row>
    <row r="27" spans="1:37" s="19" customFormat="1" ht="17.100000000000001" customHeight="1" x14ac:dyDescent="0.2">
      <c r="A27" s="38" t="s">
        <v>74</v>
      </c>
      <c r="B27" s="16">
        <v>438.84460182972401</v>
      </c>
      <c r="C27" s="16">
        <v>472.49713435734998</v>
      </c>
      <c r="D27" s="16">
        <v>492.50893002085201</v>
      </c>
      <c r="E27" s="16">
        <v>496.03733538147799</v>
      </c>
      <c r="F27" s="16">
        <v>490.06783408086397</v>
      </c>
      <c r="G27" s="16">
        <v>489.84730002879502</v>
      </c>
      <c r="H27" s="16">
        <v>505.11815646863499</v>
      </c>
      <c r="I27" s="16">
        <v>530.63256286391095</v>
      </c>
      <c r="J27" s="64">
        <v>556.63364656996896</v>
      </c>
      <c r="K27" s="64">
        <v>582.82801851449005</v>
      </c>
      <c r="L27" s="64">
        <v>609.23935611158004</v>
      </c>
      <c r="M27" s="64">
        <v>634.85050252021097</v>
      </c>
      <c r="N27" s="64">
        <v>650.19538540177598</v>
      </c>
      <c r="O27" s="64">
        <v>645.33855559638198</v>
      </c>
      <c r="P27" s="64">
        <v>630.54286951666995</v>
      </c>
      <c r="Q27" s="64">
        <v>638.29906139131401</v>
      </c>
      <c r="R27" s="64">
        <v>672.16471146866604</v>
      </c>
      <c r="S27" s="64">
        <v>704.94262934457697</v>
      </c>
      <c r="T27" s="64">
        <v>720.85318819660802</v>
      </c>
      <c r="U27" s="64">
        <v>734.03644485816403</v>
      </c>
      <c r="V27" s="64">
        <v>760.30522773784298</v>
      </c>
      <c r="W27" s="64">
        <v>785.56933439576903</v>
      </c>
      <c r="X27" s="64">
        <v>797.391048286471</v>
      </c>
      <c r="Y27" s="64">
        <v>809.943609888114</v>
      </c>
      <c r="Z27" s="64">
        <v>912.63508836252197</v>
      </c>
      <c r="AA27" s="64">
        <v>930.63897774301199</v>
      </c>
      <c r="AB27" s="64">
        <v>956.45620390107297</v>
      </c>
      <c r="AC27" s="64">
        <v>980.06669653079405</v>
      </c>
      <c r="AD27" s="64">
        <v>996.07213517912999</v>
      </c>
      <c r="AE27" s="64">
        <v>1020.59711269938</v>
      </c>
      <c r="AF27" s="64">
        <v>1046.08666832619</v>
      </c>
      <c r="AG27" s="64">
        <v>1045.51470731573</v>
      </c>
      <c r="AH27" s="64">
        <v>1031.70828692036</v>
      </c>
      <c r="AI27" s="64">
        <v>1044.5571085588699</v>
      </c>
      <c r="AJ27" s="64">
        <v>1091.8843355670599</v>
      </c>
      <c r="AK27" s="64">
        <v>1144.2383091038901</v>
      </c>
    </row>
    <row r="28" spans="1:37" s="19" customFormat="1" ht="17.100000000000001" customHeight="1" x14ac:dyDescent="0.2">
      <c r="A28" s="38" t="s">
        <v>23</v>
      </c>
      <c r="B28" s="16">
        <v>611.04939604425203</v>
      </c>
      <c r="C28" s="16">
        <v>640.60528225846201</v>
      </c>
      <c r="D28" s="16">
        <v>689.06798278788494</v>
      </c>
      <c r="E28" s="16">
        <v>740.43117883190905</v>
      </c>
      <c r="F28" s="16">
        <v>769.30899643731402</v>
      </c>
      <c r="G28" s="16">
        <v>771.21064900455303</v>
      </c>
      <c r="H28" s="16">
        <v>761.83475920388196</v>
      </c>
      <c r="I28" s="16">
        <v>759.69737985796996</v>
      </c>
      <c r="J28" s="64">
        <v>768.18057117252704</v>
      </c>
      <c r="K28" s="64">
        <v>784.56028213915999</v>
      </c>
      <c r="L28" s="64">
        <v>818.56265937633395</v>
      </c>
      <c r="M28" s="64">
        <v>872.32892374384096</v>
      </c>
      <c r="N28" s="64">
        <v>921.13704307974604</v>
      </c>
      <c r="O28" s="64">
        <v>956.10288567817202</v>
      </c>
      <c r="P28" s="64">
        <v>980.15889621851102</v>
      </c>
      <c r="Q28" s="64">
        <v>1014.28785592965</v>
      </c>
      <c r="R28" s="64">
        <v>1054.39672631182</v>
      </c>
      <c r="S28" s="64">
        <v>1113.4989999120501</v>
      </c>
      <c r="T28" s="64">
        <v>1141.93166490572</v>
      </c>
      <c r="U28" s="64">
        <v>1139.3611307037299</v>
      </c>
      <c r="V28" s="64">
        <v>1131.84980301173</v>
      </c>
      <c r="W28" s="64">
        <v>1173.83013884511</v>
      </c>
      <c r="X28" s="64">
        <v>1205.8248449437101</v>
      </c>
      <c r="Y28" s="64">
        <v>1274.6501462931301</v>
      </c>
      <c r="Z28" s="64">
        <v>1337.11462275246</v>
      </c>
      <c r="AA28" s="64">
        <v>1315.8162657251901</v>
      </c>
      <c r="AB28" s="64">
        <v>1275.5999536448601</v>
      </c>
      <c r="AC28" s="64">
        <v>1263.70849158494</v>
      </c>
      <c r="AD28" s="64">
        <v>1295.5299961691501</v>
      </c>
      <c r="AE28" s="64">
        <v>1368.1955040804301</v>
      </c>
      <c r="AF28" s="64">
        <v>1464.05116611933</v>
      </c>
      <c r="AG28" s="64">
        <v>1484.64506857896</v>
      </c>
      <c r="AH28" s="64">
        <v>1502.8789430962599</v>
      </c>
      <c r="AI28" s="64">
        <v>1535.31525475325</v>
      </c>
      <c r="AJ28" s="64">
        <v>1640.47257262838</v>
      </c>
      <c r="AK28" s="64">
        <v>1774.22251283632</v>
      </c>
    </row>
    <row r="29" spans="1:37" s="19" customFormat="1" ht="17.100000000000001" customHeight="1" x14ac:dyDescent="0.2">
      <c r="A29" s="38" t="s">
        <v>24</v>
      </c>
      <c r="B29" s="16">
        <v>1167.52348761654</v>
      </c>
      <c r="C29" s="16">
        <v>1173.7365835175599</v>
      </c>
      <c r="D29" s="16">
        <v>1198.4568549184601</v>
      </c>
      <c r="E29" s="16">
        <v>1235.2003121082601</v>
      </c>
      <c r="F29" s="16">
        <v>1273.6928259179001</v>
      </c>
      <c r="G29" s="16">
        <v>1310.25974215527</v>
      </c>
      <c r="H29" s="16">
        <v>1340.0804086717501</v>
      </c>
      <c r="I29" s="16">
        <v>1379.085810846</v>
      </c>
      <c r="J29" s="64">
        <v>1437.9847366415599</v>
      </c>
      <c r="K29" s="64">
        <v>1474.5589498905399</v>
      </c>
      <c r="L29" s="64">
        <v>1455.0863991107401</v>
      </c>
      <c r="M29" s="64">
        <v>1416.2390318043799</v>
      </c>
      <c r="N29" s="64">
        <v>1430.9932750845401</v>
      </c>
      <c r="O29" s="64">
        <v>1481.1622099112301</v>
      </c>
      <c r="P29" s="64">
        <v>1470.6936661347299</v>
      </c>
      <c r="Q29" s="64">
        <v>1385.51655184231</v>
      </c>
      <c r="R29" s="64">
        <v>1336.53788792402</v>
      </c>
      <c r="S29" s="64">
        <v>1370.34809531011</v>
      </c>
      <c r="T29" s="64">
        <v>1461.0338397949599</v>
      </c>
      <c r="U29" s="64">
        <v>1473.9929920724701</v>
      </c>
      <c r="V29" s="64">
        <v>1421.9637324006101</v>
      </c>
      <c r="W29" s="64">
        <v>1450.72800067716</v>
      </c>
      <c r="X29" s="64">
        <v>1519.50999610647</v>
      </c>
      <c r="Y29" s="64">
        <v>1551.1550159311901</v>
      </c>
      <c r="Z29" s="64">
        <v>1581.44697334793</v>
      </c>
      <c r="AA29" s="64">
        <v>1610.22292250643</v>
      </c>
      <c r="AB29" s="64">
        <v>1678.8001538286501</v>
      </c>
      <c r="AC29" s="64">
        <v>1811.62147379262</v>
      </c>
      <c r="AD29" s="64">
        <v>1875.1137543852799</v>
      </c>
      <c r="AE29" s="64">
        <v>1861.54590849956</v>
      </c>
      <c r="AF29" s="64">
        <v>1859.21924850497</v>
      </c>
      <c r="AG29" s="64">
        <v>1903.8551918871101</v>
      </c>
      <c r="AH29" s="64">
        <v>1933.8096059351501</v>
      </c>
      <c r="AI29" s="64">
        <v>1955.2963759607901</v>
      </c>
      <c r="AJ29" s="64">
        <v>2041.64782864576</v>
      </c>
      <c r="AK29" s="64">
        <v>2180.2794214836799</v>
      </c>
    </row>
    <row r="30" spans="1:37" s="19" customFormat="1" ht="17.100000000000001" customHeight="1" x14ac:dyDescent="0.2">
      <c r="A30" s="38" t="s">
        <v>71</v>
      </c>
      <c r="B30" s="16">
        <v>787.66275005052796</v>
      </c>
      <c r="C30" s="16">
        <v>799.11080220807503</v>
      </c>
      <c r="D30" s="16">
        <v>835.886590413779</v>
      </c>
      <c r="E30" s="16">
        <v>897.87649491146101</v>
      </c>
      <c r="F30" s="16">
        <v>955.52979308390297</v>
      </c>
      <c r="G30" s="16">
        <v>996.45696989948397</v>
      </c>
      <c r="H30" s="16">
        <v>1013.03077088384</v>
      </c>
      <c r="I30" s="16">
        <v>1041.4419189739499</v>
      </c>
      <c r="J30" s="64">
        <v>1065.02393870329</v>
      </c>
      <c r="K30" s="64">
        <v>1068.3432371909601</v>
      </c>
      <c r="L30" s="64">
        <v>1068.8992978818101</v>
      </c>
      <c r="M30" s="64">
        <v>1105.9985302774101</v>
      </c>
      <c r="N30" s="64">
        <v>1129.8571345605501</v>
      </c>
      <c r="O30" s="64">
        <v>1136.8240448715601</v>
      </c>
      <c r="P30" s="64">
        <v>1145.38875429782</v>
      </c>
      <c r="Q30" s="64">
        <v>1180.2771274864201</v>
      </c>
      <c r="R30" s="64">
        <v>1216.8454625823799</v>
      </c>
      <c r="S30" s="64">
        <v>1230.55517080967</v>
      </c>
      <c r="T30" s="64">
        <v>1249.4394974172301</v>
      </c>
      <c r="U30" s="64">
        <v>1287.1049455310499</v>
      </c>
      <c r="V30" s="64">
        <v>1368.7556757331299</v>
      </c>
      <c r="W30" s="64">
        <v>1456.5141523509201</v>
      </c>
      <c r="X30" s="64">
        <v>1478.02699780074</v>
      </c>
      <c r="Y30" s="64">
        <v>1475.5233738719101</v>
      </c>
      <c r="Z30" s="64">
        <v>1522.85068785301</v>
      </c>
      <c r="AA30" s="64">
        <v>1563.1611713273101</v>
      </c>
      <c r="AB30" s="64">
        <v>1549.4361624927301</v>
      </c>
      <c r="AC30" s="64">
        <v>1508.10351679567</v>
      </c>
      <c r="AD30" s="64">
        <v>1497.7937865993399</v>
      </c>
      <c r="AE30" s="64">
        <v>1536.36283192266</v>
      </c>
      <c r="AF30" s="64">
        <v>1629.8679893446699</v>
      </c>
      <c r="AG30" s="64">
        <v>1700.90159726313</v>
      </c>
      <c r="AH30" s="64">
        <v>1701.15874681275</v>
      </c>
      <c r="AI30" s="64">
        <v>1688.5158656117201</v>
      </c>
      <c r="AJ30" s="64">
        <v>1707.3456063159699</v>
      </c>
      <c r="AK30" s="64">
        <v>1703.8677766359799</v>
      </c>
    </row>
    <row r="31" spans="1:37" s="19" customFormat="1" ht="17.100000000000001" customHeight="1" x14ac:dyDescent="0.2">
      <c r="A31" s="38" t="s">
        <v>72</v>
      </c>
      <c r="B31" s="16">
        <v>24.407980227263302</v>
      </c>
      <c r="C31" s="16">
        <v>26.3851952970662</v>
      </c>
      <c r="D31" s="16">
        <v>32.099121076627597</v>
      </c>
      <c r="E31" s="16">
        <v>40.207719008630797</v>
      </c>
      <c r="F31" s="16">
        <v>47.728668355008402</v>
      </c>
      <c r="G31" s="16">
        <v>53.623506862440102</v>
      </c>
      <c r="H31" s="16">
        <v>58.445621719337403</v>
      </c>
      <c r="I31" s="16">
        <v>61.714739200132399</v>
      </c>
      <c r="J31" s="64">
        <v>62.040299473214397</v>
      </c>
      <c r="K31" s="64">
        <v>61.7830145603536</v>
      </c>
      <c r="L31" s="64">
        <v>62.238816610603799</v>
      </c>
      <c r="M31" s="64">
        <v>64.278713843858696</v>
      </c>
      <c r="N31" s="64">
        <v>66.837676809073201</v>
      </c>
      <c r="O31" s="64">
        <v>69.1807931641126</v>
      </c>
      <c r="P31" s="64">
        <v>62.868429194250901</v>
      </c>
      <c r="Q31" s="64">
        <v>52.6154396760423</v>
      </c>
      <c r="R31" s="64">
        <v>50.5542865076495</v>
      </c>
      <c r="S31" s="64">
        <v>54.729233599923603</v>
      </c>
      <c r="T31" s="64">
        <v>58.599837918351099</v>
      </c>
      <c r="U31" s="64">
        <v>64.445245669319107</v>
      </c>
      <c r="V31" s="64">
        <v>66.961042078589898</v>
      </c>
      <c r="W31" s="64">
        <v>58.4174329826456</v>
      </c>
      <c r="X31" s="64">
        <v>53.437518902459303</v>
      </c>
      <c r="Y31" s="64">
        <v>51.072960813233699</v>
      </c>
      <c r="Z31" s="64">
        <v>53.004095533315201</v>
      </c>
      <c r="AA31" s="64">
        <v>60.369293028660003</v>
      </c>
      <c r="AB31" s="64">
        <v>72.945072564834604</v>
      </c>
      <c r="AC31" s="64">
        <v>80.642014122606298</v>
      </c>
      <c r="AD31" s="64">
        <v>80.115189126757897</v>
      </c>
      <c r="AE31" s="64">
        <v>77.808301420975894</v>
      </c>
      <c r="AF31" s="64">
        <v>79.140853068731104</v>
      </c>
      <c r="AG31" s="64">
        <v>85.160412593676</v>
      </c>
      <c r="AH31" s="64">
        <v>91.173413192788402</v>
      </c>
      <c r="AI31" s="64">
        <v>98.742982454058804</v>
      </c>
      <c r="AJ31" s="64">
        <v>92.694759051353699</v>
      </c>
      <c r="AK31" s="64">
        <v>80.933781346791804</v>
      </c>
    </row>
    <row r="32" spans="1:37" s="19" customFormat="1" ht="17.100000000000001" customHeight="1" x14ac:dyDescent="0.2">
      <c r="A32" s="38" t="s">
        <v>27</v>
      </c>
      <c r="B32" s="16">
        <v>737.10619137208005</v>
      </c>
      <c r="C32" s="16">
        <v>751.46113628129694</v>
      </c>
      <c r="D32" s="16">
        <v>755.70822095837104</v>
      </c>
      <c r="E32" s="16">
        <v>747.97830097040799</v>
      </c>
      <c r="F32" s="16">
        <v>742.16034580493999</v>
      </c>
      <c r="G32" s="16">
        <v>740.61094390092603</v>
      </c>
      <c r="H32" s="16">
        <v>735.27934180309796</v>
      </c>
      <c r="I32" s="16">
        <v>739.99522201442596</v>
      </c>
      <c r="J32" s="64">
        <v>752.92470320862401</v>
      </c>
      <c r="K32" s="64">
        <v>761.01513341263797</v>
      </c>
      <c r="L32" s="64">
        <v>783.31888409831902</v>
      </c>
      <c r="M32" s="64">
        <v>819.66408768163797</v>
      </c>
      <c r="N32" s="64">
        <v>850.78785985444597</v>
      </c>
      <c r="O32" s="64">
        <v>865.77439147240204</v>
      </c>
      <c r="P32" s="64">
        <v>869.00487581721404</v>
      </c>
      <c r="Q32" s="64">
        <v>874.585277957269</v>
      </c>
      <c r="R32" s="64">
        <v>892.91007039190094</v>
      </c>
      <c r="S32" s="64">
        <v>916.69933424675105</v>
      </c>
      <c r="T32" s="64">
        <v>933.23978471361295</v>
      </c>
      <c r="U32" s="64">
        <v>928.91825584658</v>
      </c>
      <c r="V32" s="64">
        <v>903.13525090240898</v>
      </c>
      <c r="W32" s="64">
        <v>898.50913360818504</v>
      </c>
      <c r="X32" s="64">
        <v>921.20845184367795</v>
      </c>
      <c r="Y32" s="64">
        <v>924.34640514325497</v>
      </c>
      <c r="Z32" s="64">
        <v>907.15351866360504</v>
      </c>
      <c r="AA32" s="64">
        <v>900.09267426877102</v>
      </c>
      <c r="AB32" s="64">
        <v>901.90683598884198</v>
      </c>
      <c r="AC32" s="64">
        <v>926.33475643230702</v>
      </c>
      <c r="AD32" s="64">
        <v>977.88721583290305</v>
      </c>
      <c r="AE32" s="64">
        <v>1021.5204026385099</v>
      </c>
      <c r="AF32" s="64">
        <v>1057.79154367205</v>
      </c>
      <c r="AG32" s="64">
        <v>1110.2785615611399</v>
      </c>
      <c r="AH32" s="64">
        <v>1153.8112095825099</v>
      </c>
      <c r="AI32" s="64">
        <v>1165.3086636375499</v>
      </c>
      <c r="AJ32" s="64">
        <v>1170.5932696505699</v>
      </c>
      <c r="AK32" s="64">
        <v>1183.57792288926</v>
      </c>
    </row>
    <row r="33" spans="1:37" s="19" customFormat="1" ht="17.100000000000001" customHeight="1" x14ac:dyDescent="0.2">
      <c r="A33" s="39" t="s">
        <v>69</v>
      </c>
      <c r="B33" s="16">
        <v>214.26393985513499</v>
      </c>
      <c r="C33" s="16">
        <v>220.09701166259799</v>
      </c>
      <c r="D33" s="16">
        <v>226.11668676558901</v>
      </c>
      <c r="E33" s="16">
        <v>230.65994829831899</v>
      </c>
      <c r="F33" s="16">
        <v>233.82087202623501</v>
      </c>
      <c r="G33" s="16">
        <v>236.66950810057099</v>
      </c>
      <c r="H33" s="16">
        <v>239.714708489386</v>
      </c>
      <c r="I33" s="16">
        <v>243.105094187834</v>
      </c>
      <c r="J33" s="64">
        <v>246.53107458317899</v>
      </c>
      <c r="K33" s="64">
        <v>249.410833383582</v>
      </c>
      <c r="L33" s="64">
        <v>252.00166633267</v>
      </c>
      <c r="M33" s="64">
        <v>254.75843770606099</v>
      </c>
      <c r="N33" s="64">
        <v>257.67765678016298</v>
      </c>
      <c r="O33" s="64">
        <v>261.14016166179101</v>
      </c>
      <c r="P33" s="64">
        <v>265.14046480251</v>
      </c>
      <c r="Q33" s="64">
        <v>268.89825649077397</v>
      </c>
      <c r="R33" s="64">
        <v>271.97984157413902</v>
      </c>
      <c r="S33" s="64">
        <v>274.993274581386</v>
      </c>
      <c r="T33" s="64">
        <v>278.38274079475701</v>
      </c>
      <c r="U33" s="64">
        <v>281.855026245386</v>
      </c>
      <c r="V33" s="64">
        <v>285.24063855517102</v>
      </c>
      <c r="W33" s="64">
        <v>289.62025001789402</v>
      </c>
      <c r="X33" s="64">
        <v>296.819610740173</v>
      </c>
      <c r="Y33" s="64">
        <v>307.71906104055199</v>
      </c>
      <c r="Z33" s="64">
        <v>319.71500064639099</v>
      </c>
      <c r="AA33" s="64">
        <v>328.53914407409002</v>
      </c>
      <c r="AB33" s="64">
        <v>333.24204163249601</v>
      </c>
      <c r="AC33" s="64">
        <v>336.31665042438902</v>
      </c>
      <c r="AD33" s="64">
        <v>340.503129936687</v>
      </c>
      <c r="AE33" s="64">
        <v>346.35909350870702</v>
      </c>
      <c r="AF33" s="64">
        <v>352.62518496133498</v>
      </c>
      <c r="AG33" s="64">
        <v>357.46088479847703</v>
      </c>
      <c r="AH33" s="64">
        <v>361.49522796645101</v>
      </c>
      <c r="AI33" s="64">
        <v>366.90850565837798</v>
      </c>
      <c r="AJ33" s="64">
        <v>374.09104493787902</v>
      </c>
      <c r="AK33" s="64">
        <v>381.45320601604101</v>
      </c>
    </row>
    <row r="34" spans="1:37" s="19" customFormat="1" ht="17.100000000000001" customHeight="1" x14ac:dyDescent="0.2">
      <c r="A34" s="39"/>
      <c r="B34" s="16"/>
      <c r="C34" s="16"/>
      <c r="D34" s="16"/>
      <c r="E34" s="16"/>
      <c r="F34" s="16"/>
      <c r="G34" s="16"/>
      <c r="H34" s="16"/>
      <c r="I34" s="16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</row>
    <row r="35" spans="1:37" s="51" customFormat="1" ht="17.100000000000001" customHeight="1" x14ac:dyDescent="0.2">
      <c r="A35" s="52" t="s">
        <v>29</v>
      </c>
      <c r="B35" s="55"/>
      <c r="C35" s="55"/>
      <c r="D35" s="55"/>
      <c r="E35" s="55"/>
      <c r="F35" s="55"/>
      <c r="G35" s="55"/>
      <c r="H35" s="55"/>
      <c r="I35" s="55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</row>
    <row r="36" spans="1:37" s="27" customFormat="1" ht="17.100000000000001" customHeight="1" thickBot="1" x14ac:dyDescent="0.25">
      <c r="A36" s="25" t="s">
        <v>30</v>
      </c>
      <c r="B36" s="26">
        <v>1778.9914612590901</v>
      </c>
      <c r="C36" s="26">
        <v>1851.6736109052399</v>
      </c>
      <c r="D36" s="26">
        <v>1953.0747288348</v>
      </c>
      <c r="E36" s="26">
        <v>2021.1510536349599</v>
      </c>
      <c r="F36" s="26">
        <v>2037.78959543105</v>
      </c>
      <c r="G36" s="26">
        <v>2101.1997187738498</v>
      </c>
      <c r="H36" s="26">
        <v>2208.5276500230102</v>
      </c>
      <c r="I36" s="26">
        <v>2313.3637787930902</v>
      </c>
      <c r="J36" s="65">
        <v>2420.1167982687198</v>
      </c>
      <c r="K36" s="65">
        <v>2480.1027586704099</v>
      </c>
      <c r="L36" s="65">
        <v>2462.9348339031599</v>
      </c>
      <c r="M36" s="65">
        <v>2469.0816874755701</v>
      </c>
      <c r="N36" s="65">
        <v>2541.4490554013601</v>
      </c>
      <c r="O36" s="65">
        <v>2600.9561586903301</v>
      </c>
      <c r="P36" s="65">
        <v>2600.33741927357</v>
      </c>
      <c r="Q36" s="65">
        <v>2583.75167454027</v>
      </c>
      <c r="R36" s="65">
        <v>2602.0260102627099</v>
      </c>
      <c r="S36" s="65">
        <v>2624.3859313808198</v>
      </c>
      <c r="T36" s="65">
        <v>2656.41594263959</v>
      </c>
      <c r="U36" s="65">
        <v>2718.1791216547999</v>
      </c>
      <c r="V36" s="65">
        <v>2891.0444477168598</v>
      </c>
      <c r="W36" s="65">
        <v>3111.4794798898301</v>
      </c>
      <c r="X36" s="65">
        <v>3207.4362636280498</v>
      </c>
      <c r="Y36" s="65">
        <v>3206.8654687549101</v>
      </c>
      <c r="Z36" s="65">
        <v>3249.1351640530802</v>
      </c>
      <c r="AA36" s="65">
        <v>3371.0116675775598</v>
      </c>
      <c r="AB36" s="65">
        <v>3614.7819381738</v>
      </c>
      <c r="AC36" s="65">
        <v>3806.0839298257702</v>
      </c>
      <c r="AD36" s="65">
        <v>3745.8122227170702</v>
      </c>
      <c r="AE36" s="65">
        <v>3683.2209701036099</v>
      </c>
      <c r="AF36" s="65">
        <v>3752.6692343588702</v>
      </c>
      <c r="AG36" s="65">
        <v>3921.1542254456099</v>
      </c>
      <c r="AH36" s="65">
        <v>4100.4084840761698</v>
      </c>
      <c r="AI36" s="65">
        <v>4160.3622193494803</v>
      </c>
      <c r="AJ36" s="65">
        <v>4256.6592676567398</v>
      </c>
      <c r="AK36" s="65">
        <v>4501.5156854377701</v>
      </c>
    </row>
    <row r="37" spans="1:37" x14ac:dyDescent="0.2">
      <c r="A37" s="14" t="s">
        <v>63</v>
      </c>
    </row>
  </sheetData>
  <mergeCells count="9">
    <mergeCell ref="AH3:AK3"/>
    <mergeCell ref="AD3:AG3"/>
    <mergeCell ref="Z3:AC3"/>
    <mergeCell ref="V3:Y3"/>
    <mergeCell ref="B3:E3"/>
    <mergeCell ref="F3:I3"/>
    <mergeCell ref="J3:M3"/>
    <mergeCell ref="N3:Q3"/>
    <mergeCell ref="R3:U3"/>
  </mergeCells>
  <phoneticPr fontId="17" type="noConversion"/>
  <pageMargins left="0.31496062992125984" right="0.27559055118110237" top="0.51181102362204722" bottom="0.47244094488188981" header="0.31496062992125984" footer="0.31496062992125984"/>
  <pageSetup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AK37"/>
  <sheetViews>
    <sheetView view="pageBreakPreview" zoomScaleSheetLayoutView="100" workbookViewId="0">
      <pane xSplit="1" ySplit="4" topLeftCell="B5" activePane="bottomRight" state="frozen"/>
      <selection activeCell="BB49" sqref="BB49"/>
      <selection pane="topRight" activeCell="BB49" sqref="BB49"/>
      <selection pane="bottomLeft" activeCell="BB49" sqref="BB49"/>
      <selection pane="bottomRight" activeCell="D5" sqref="D5"/>
    </sheetView>
  </sheetViews>
  <sheetFormatPr defaultColWidth="9.140625" defaultRowHeight="12" x14ac:dyDescent="0.2"/>
  <cols>
    <col min="1" max="1" width="25.28515625" style="29" customWidth="1"/>
    <col min="2" max="7" width="7.28515625" style="29" customWidth="1"/>
    <col min="8" max="9" width="7.5703125" style="29" customWidth="1"/>
    <col min="10" max="27" width="8.5703125" style="17" customWidth="1"/>
    <col min="28" max="16384" width="9.140625" style="29"/>
  </cols>
  <sheetData>
    <row r="1" spans="1:37" ht="15.75" customHeight="1" x14ac:dyDescent="0.2">
      <c r="A1" s="18" t="s">
        <v>128</v>
      </c>
      <c r="B1" s="18"/>
    </row>
    <row r="2" spans="1:37" ht="3" customHeight="1" thickBot="1" x14ac:dyDescent="0.25"/>
    <row r="3" spans="1:37" s="47" customFormat="1" ht="15" customHeight="1" x14ac:dyDescent="0.2">
      <c r="B3" s="113" t="s">
        <v>75</v>
      </c>
      <c r="C3" s="113"/>
      <c r="D3" s="113"/>
      <c r="E3" s="113"/>
      <c r="F3" s="113" t="s">
        <v>79</v>
      </c>
      <c r="G3" s="113"/>
      <c r="H3" s="113"/>
      <c r="I3" s="113"/>
      <c r="J3" s="112" t="s">
        <v>85</v>
      </c>
      <c r="K3" s="112"/>
      <c r="L3" s="112"/>
      <c r="M3" s="112"/>
      <c r="N3" s="112" t="s">
        <v>86</v>
      </c>
      <c r="O3" s="112"/>
      <c r="P3" s="112"/>
      <c r="Q3" s="112"/>
      <c r="R3" s="112" t="s">
        <v>89</v>
      </c>
      <c r="S3" s="112"/>
      <c r="T3" s="112"/>
      <c r="U3" s="112"/>
      <c r="V3" s="112" t="s">
        <v>90</v>
      </c>
      <c r="W3" s="112"/>
      <c r="X3" s="112"/>
      <c r="Y3" s="112"/>
      <c r="Z3" s="112" t="s">
        <v>93</v>
      </c>
      <c r="AA3" s="112"/>
      <c r="AB3" s="112"/>
      <c r="AC3" s="112"/>
      <c r="AD3" s="113" t="s">
        <v>94</v>
      </c>
      <c r="AE3" s="113"/>
      <c r="AF3" s="113"/>
      <c r="AG3" s="113"/>
      <c r="AH3" s="113" t="s">
        <v>120</v>
      </c>
      <c r="AI3" s="113"/>
      <c r="AJ3" s="113"/>
      <c r="AK3" s="113"/>
    </row>
    <row r="4" spans="1:37" s="51" customFormat="1" x14ac:dyDescent="0.2">
      <c r="A4" s="48"/>
      <c r="B4" s="49" t="s">
        <v>57</v>
      </c>
      <c r="C4" s="49" t="s">
        <v>58</v>
      </c>
      <c r="D4" s="49" t="s">
        <v>59</v>
      </c>
      <c r="E4" s="49" t="s">
        <v>60</v>
      </c>
      <c r="F4" s="59" t="s">
        <v>57</v>
      </c>
      <c r="G4" s="49" t="s">
        <v>58</v>
      </c>
      <c r="H4" s="59" t="s">
        <v>59</v>
      </c>
      <c r="I4" s="59" t="s">
        <v>60</v>
      </c>
      <c r="J4" s="61" t="s">
        <v>57</v>
      </c>
      <c r="K4" s="61" t="s">
        <v>58</v>
      </c>
      <c r="L4" s="61" t="s">
        <v>59</v>
      </c>
      <c r="M4" s="61" t="s">
        <v>60</v>
      </c>
      <c r="N4" s="61" t="s">
        <v>57</v>
      </c>
      <c r="O4" s="61" t="s">
        <v>58</v>
      </c>
      <c r="P4" s="61" t="s">
        <v>59</v>
      </c>
      <c r="Q4" s="61" t="s">
        <v>60</v>
      </c>
      <c r="R4" s="61" t="s">
        <v>57</v>
      </c>
      <c r="S4" s="61" t="s">
        <v>58</v>
      </c>
      <c r="T4" s="61" t="s">
        <v>59</v>
      </c>
      <c r="U4" s="61" t="s">
        <v>60</v>
      </c>
      <c r="V4" s="61" t="s">
        <v>57</v>
      </c>
      <c r="W4" s="61" t="s">
        <v>58</v>
      </c>
      <c r="X4" s="61" t="s">
        <v>59</v>
      </c>
      <c r="Y4" s="61" t="s">
        <v>60</v>
      </c>
      <c r="Z4" s="61" t="s">
        <v>57</v>
      </c>
      <c r="AA4" s="61" t="s">
        <v>58</v>
      </c>
      <c r="AB4" s="61" t="s">
        <v>59</v>
      </c>
      <c r="AC4" s="61" t="s">
        <v>60</v>
      </c>
      <c r="AD4" s="61" t="s">
        <v>57</v>
      </c>
      <c r="AE4" s="61" t="s">
        <v>58</v>
      </c>
      <c r="AF4" s="61" t="s">
        <v>59</v>
      </c>
      <c r="AG4" s="61" t="s">
        <v>60</v>
      </c>
      <c r="AH4" s="61" t="s">
        <v>57</v>
      </c>
      <c r="AI4" s="61" t="s">
        <v>58</v>
      </c>
      <c r="AJ4" s="61" t="s">
        <v>59</v>
      </c>
      <c r="AK4" s="61" t="s">
        <v>60</v>
      </c>
    </row>
    <row r="5" spans="1:37" s="20" customFormat="1" ht="17.100000000000001" customHeight="1" x14ac:dyDescent="0.2">
      <c r="A5" s="21" t="s">
        <v>80</v>
      </c>
      <c r="B5" s="36">
        <v>100</v>
      </c>
      <c r="C5" s="36">
        <v>100</v>
      </c>
      <c r="D5" s="36">
        <v>100.00000000000001</v>
      </c>
      <c r="E5" s="36">
        <v>100</v>
      </c>
      <c r="F5" s="36">
        <v>100</v>
      </c>
      <c r="G5" s="36">
        <v>100</v>
      </c>
      <c r="H5" s="36">
        <v>99.999999999999972</v>
      </c>
      <c r="I5" s="36">
        <v>100.00000000000001</v>
      </c>
      <c r="J5" s="70">
        <v>100.00000000000001</v>
      </c>
      <c r="K5" s="70">
        <v>100</v>
      </c>
      <c r="L5" s="70">
        <v>100.00000000000001</v>
      </c>
      <c r="M5" s="70">
        <v>100.00000000000001</v>
      </c>
      <c r="N5" s="70">
        <v>100.00000000000001</v>
      </c>
      <c r="O5" s="70">
        <v>100</v>
      </c>
      <c r="P5" s="70">
        <v>100</v>
      </c>
      <c r="Q5" s="70">
        <v>100</v>
      </c>
      <c r="R5" s="70">
        <v>100.00000000000003</v>
      </c>
      <c r="S5" s="70">
        <v>100</v>
      </c>
      <c r="T5" s="70">
        <v>99.999999999999986</v>
      </c>
      <c r="U5" s="70">
        <v>100</v>
      </c>
      <c r="V5" s="70">
        <v>100</v>
      </c>
      <c r="W5" s="70">
        <v>100.00000000000001</v>
      </c>
      <c r="X5" s="70">
        <v>99.999999999999972</v>
      </c>
      <c r="Y5" s="70">
        <v>99.999999999999972</v>
      </c>
      <c r="Z5" s="70">
        <v>99.999999999999986</v>
      </c>
      <c r="AA5" s="70">
        <v>100</v>
      </c>
      <c r="AB5" s="70">
        <v>100.00000000000001</v>
      </c>
      <c r="AC5" s="70">
        <v>99.999999999999986</v>
      </c>
      <c r="AD5" s="70">
        <v>99.999999999999986</v>
      </c>
      <c r="AE5" s="70">
        <v>99.999999999999972</v>
      </c>
      <c r="AF5" s="70">
        <v>99.999999999999986</v>
      </c>
      <c r="AG5" s="70">
        <v>100</v>
      </c>
      <c r="AH5" s="70">
        <v>100.00000000000001</v>
      </c>
      <c r="AI5" s="70">
        <v>99.999999999999986</v>
      </c>
      <c r="AJ5" s="70">
        <v>100.00000000000001</v>
      </c>
      <c r="AK5" s="70">
        <v>99.999999999999986</v>
      </c>
    </row>
    <row r="6" spans="1:37" s="54" customFormat="1" ht="17.100000000000001" customHeight="1" x14ac:dyDescent="0.2">
      <c r="A6" s="52" t="s">
        <v>81</v>
      </c>
      <c r="B6" s="56">
        <v>23.941179431618863</v>
      </c>
      <c r="C6" s="56">
        <v>23.967919934966986</v>
      </c>
      <c r="D6" s="56">
        <v>23.638858042492732</v>
      </c>
      <c r="E6" s="56">
        <v>23.059089647871936</v>
      </c>
      <c r="F6" s="56">
        <v>22.6248067847242</v>
      </c>
      <c r="G6" s="56">
        <v>22.211694881138023</v>
      </c>
      <c r="H6" s="56">
        <v>23.565787174192693</v>
      </c>
      <c r="I6" s="56">
        <v>23.127719373471674</v>
      </c>
      <c r="J6" s="71">
        <v>22.997755261914346</v>
      </c>
      <c r="K6" s="71">
        <v>23.140211109434858</v>
      </c>
      <c r="L6" s="71">
        <v>23.549903109019464</v>
      </c>
      <c r="M6" s="71">
        <v>23.602729065262672</v>
      </c>
      <c r="N6" s="71">
        <v>23.0706456542169</v>
      </c>
      <c r="O6" s="71">
        <v>22.94445619966687</v>
      </c>
      <c r="P6" s="71">
        <v>23.48426486877343</v>
      </c>
      <c r="Q6" s="71">
        <v>23.82411622742983</v>
      </c>
      <c r="R6" s="71">
        <v>23.729085167402275</v>
      </c>
      <c r="S6" s="71">
        <v>23.486655483807066</v>
      </c>
      <c r="T6" s="71">
        <v>23.399923731125032</v>
      </c>
      <c r="U6" s="71">
        <v>23.94132016606158</v>
      </c>
      <c r="V6" s="71">
        <v>24.481825045512416</v>
      </c>
      <c r="W6" s="71">
        <v>24.140026562497219</v>
      </c>
      <c r="X6" s="71">
        <v>23.708335723215914</v>
      </c>
      <c r="Y6" s="71">
        <v>23.984442887066141</v>
      </c>
      <c r="Z6" s="71">
        <v>24.51672283038215</v>
      </c>
      <c r="AA6" s="71">
        <v>24.920200335731369</v>
      </c>
      <c r="AB6" s="71">
        <v>24.746978369820184</v>
      </c>
      <c r="AC6" s="71">
        <v>23.915052397103288</v>
      </c>
      <c r="AD6" s="71">
        <v>23.891845136919304</v>
      </c>
      <c r="AE6" s="71">
        <v>24.653462031014623</v>
      </c>
      <c r="AF6" s="71">
        <v>25.418519651288968</v>
      </c>
      <c r="AG6" s="71">
        <v>25.815808435798978</v>
      </c>
      <c r="AH6" s="71">
        <v>25.824806703628308</v>
      </c>
      <c r="AI6" s="71">
        <v>25.910270592982013</v>
      </c>
      <c r="AJ6" s="71">
        <v>25.977268622474245</v>
      </c>
      <c r="AK6" s="71">
        <v>26.202811346729781</v>
      </c>
    </row>
    <row r="7" spans="1:37" s="19" customFormat="1" ht="17.100000000000001" customHeight="1" x14ac:dyDescent="0.2">
      <c r="A7" s="37" t="s">
        <v>2</v>
      </c>
      <c r="B7" s="33">
        <v>2.1930247217914141</v>
      </c>
      <c r="C7" s="33">
        <v>2.3060692245706789</v>
      </c>
      <c r="D7" s="33">
        <v>2.4130729859756546</v>
      </c>
      <c r="E7" s="33">
        <v>2.4969979901113599</v>
      </c>
      <c r="F7" s="33">
        <v>2.4854275559698293</v>
      </c>
      <c r="G7" s="33">
        <v>2.333618725894711</v>
      </c>
      <c r="H7" s="33">
        <v>2.1167932267705614</v>
      </c>
      <c r="I7" s="33">
        <v>2.0909415494552079</v>
      </c>
      <c r="J7" s="67">
        <v>2.0997888652362446</v>
      </c>
      <c r="K7" s="67">
        <v>2.0134511855427517</v>
      </c>
      <c r="L7" s="67">
        <v>1.8820784002579491</v>
      </c>
      <c r="M7" s="67">
        <v>1.8119453330410378</v>
      </c>
      <c r="N7" s="67">
        <v>1.8326168117021706</v>
      </c>
      <c r="O7" s="67">
        <v>1.9175122344582531</v>
      </c>
      <c r="P7" s="67">
        <v>1.9619808122037088</v>
      </c>
      <c r="Q7" s="67">
        <v>1.8943718274209265</v>
      </c>
      <c r="R7" s="67">
        <v>1.8448495669558473</v>
      </c>
      <c r="S7" s="67">
        <v>1.944250381439649</v>
      </c>
      <c r="T7" s="67">
        <v>2.150137158850729</v>
      </c>
      <c r="U7" s="67">
        <v>2.3592214715786972</v>
      </c>
      <c r="V7" s="67">
        <v>2.6273620490813254</v>
      </c>
      <c r="W7" s="67">
        <v>2.8067914870306447</v>
      </c>
      <c r="X7" s="67">
        <v>2.7866737834243405</v>
      </c>
      <c r="Y7" s="67">
        <v>2.7173456675385612</v>
      </c>
      <c r="Z7" s="67">
        <v>2.6237438296064193</v>
      </c>
      <c r="AA7" s="67">
        <v>2.4731691176063992</v>
      </c>
      <c r="AB7" s="67">
        <v>2.4234102544492346</v>
      </c>
      <c r="AC7" s="67">
        <v>2.6605373221871438</v>
      </c>
      <c r="AD7" s="67">
        <v>2.9692693679491602</v>
      </c>
      <c r="AE7" s="67">
        <v>3.3899926214156189</v>
      </c>
      <c r="AF7" s="67">
        <v>3.7917035544969715</v>
      </c>
      <c r="AG7" s="67">
        <v>3.9677995792821683</v>
      </c>
      <c r="AH7" s="67">
        <v>4.1187039641708898</v>
      </c>
      <c r="AI7" s="67">
        <v>4.5256103382674402</v>
      </c>
      <c r="AJ7" s="67">
        <v>5.351965946770143</v>
      </c>
      <c r="AK7" s="67">
        <v>6.2836993094871243</v>
      </c>
    </row>
    <row r="8" spans="1:37" s="19" customFormat="1" ht="17.100000000000001" customHeight="1" x14ac:dyDescent="0.2">
      <c r="A8" s="37" t="s">
        <v>3</v>
      </c>
      <c r="B8" s="33">
        <v>12.356058222350658</v>
      </c>
      <c r="C8" s="33">
        <v>12.518137859169606</v>
      </c>
      <c r="D8" s="33">
        <v>12.446691880322385</v>
      </c>
      <c r="E8" s="33">
        <v>12.28354614955623</v>
      </c>
      <c r="F8" s="33">
        <v>12.31297108954562</v>
      </c>
      <c r="G8" s="33">
        <v>12.419064530389225</v>
      </c>
      <c r="H8" s="33">
        <v>12.004696811239489</v>
      </c>
      <c r="I8" s="33">
        <v>11.479752584687057</v>
      </c>
      <c r="J8" s="67">
        <v>11.299688474158449</v>
      </c>
      <c r="K8" s="67">
        <v>11.532545716080977</v>
      </c>
      <c r="L8" s="67">
        <v>11.88670807468924</v>
      </c>
      <c r="M8" s="67">
        <v>11.835515765924697</v>
      </c>
      <c r="N8" s="67">
        <v>11.359441427992344</v>
      </c>
      <c r="O8" s="67">
        <v>11.183417399170004</v>
      </c>
      <c r="P8" s="67">
        <v>11.628619894590832</v>
      </c>
      <c r="Q8" s="67">
        <v>11.994173233130402</v>
      </c>
      <c r="R8" s="67">
        <v>11.830720044564529</v>
      </c>
      <c r="S8" s="67">
        <v>11.509734557986251</v>
      </c>
      <c r="T8" s="67">
        <v>11.422675338940316</v>
      </c>
      <c r="U8" s="67">
        <v>11.644571854353988</v>
      </c>
      <c r="V8" s="67">
        <v>11.65199374039293</v>
      </c>
      <c r="W8" s="67">
        <v>11.341059166809435</v>
      </c>
      <c r="X8" s="67">
        <v>11.307639263046605</v>
      </c>
      <c r="Y8" s="67">
        <v>11.840681579084123</v>
      </c>
      <c r="Z8" s="67">
        <v>12.368124274714232</v>
      </c>
      <c r="AA8" s="67">
        <v>12.523740737605518</v>
      </c>
      <c r="AB8" s="67">
        <v>12.184902709993969</v>
      </c>
      <c r="AC8" s="67">
        <v>11.755285423682926</v>
      </c>
      <c r="AD8" s="67">
        <v>11.474509400330311</v>
      </c>
      <c r="AE8" s="67">
        <v>11.571907441088001</v>
      </c>
      <c r="AF8" s="67">
        <v>11.690609140353498</v>
      </c>
      <c r="AG8" s="67">
        <v>11.885493251770123</v>
      </c>
      <c r="AH8" s="67">
        <v>11.833641378565368</v>
      </c>
      <c r="AI8" s="67">
        <v>11.396763591913322</v>
      </c>
      <c r="AJ8" s="67">
        <v>10.391144128884362</v>
      </c>
      <c r="AK8" s="67">
        <v>9.5329942812677242</v>
      </c>
    </row>
    <row r="9" spans="1:37" s="19" customFormat="1" ht="17.100000000000001" customHeight="1" x14ac:dyDescent="0.2">
      <c r="A9" s="37" t="s">
        <v>4</v>
      </c>
      <c r="B9" s="33">
        <v>3.0769597947584404</v>
      </c>
      <c r="C9" s="33">
        <v>3.0287694626654806</v>
      </c>
      <c r="D9" s="33">
        <v>3.0133387755908245</v>
      </c>
      <c r="E9" s="33">
        <v>3.0759842031205635</v>
      </c>
      <c r="F9" s="33">
        <v>3.1981786068375437</v>
      </c>
      <c r="G9" s="33">
        <v>3.2870302294002536</v>
      </c>
      <c r="H9" s="33">
        <v>3.2038147129890113</v>
      </c>
      <c r="I9" s="33">
        <v>3.2022202403930167</v>
      </c>
      <c r="J9" s="67">
        <v>3.2649507810235416</v>
      </c>
      <c r="K9" s="67">
        <v>3.3629682121312543</v>
      </c>
      <c r="L9" s="67">
        <v>3.4270686102654726</v>
      </c>
      <c r="M9" s="67">
        <v>3.4497383152988692</v>
      </c>
      <c r="N9" s="67">
        <v>3.4683306649928527</v>
      </c>
      <c r="O9" s="67">
        <v>3.5821579629385543</v>
      </c>
      <c r="P9" s="67">
        <v>3.78418291922456</v>
      </c>
      <c r="Q9" s="67">
        <v>3.9192569189500008</v>
      </c>
      <c r="R9" s="67">
        <v>3.9361804068118817</v>
      </c>
      <c r="S9" s="67">
        <v>3.9205973686815949</v>
      </c>
      <c r="T9" s="67">
        <v>3.9558940544899333</v>
      </c>
      <c r="U9" s="67">
        <v>4.0566049475893058</v>
      </c>
      <c r="V9" s="67">
        <v>4.1213433059668061</v>
      </c>
      <c r="W9" s="67">
        <v>4.0068089358696293</v>
      </c>
      <c r="X9" s="67">
        <v>3.8637790065354496</v>
      </c>
      <c r="Y9" s="67">
        <v>3.844429192839395</v>
      </c>
      <c r="Z9" s="67">
        <v>3.9129509355256999</v>
      </c>
      <c r="AA9" s="67">
        <v>4.0352908181921894</v>
      </c>
      <c r="AB9" s="67">
        <v>4.1063042105800482</v>
      </c>
      <c r="AC9" s="67">
        <v>4.1157023823712908</v>
      </c>
      <c r="AD9" s="67">
        <v>4.0955076579598186</v>
      </c>
      <c r="AE9" s="67">
        <v>4.1616513732685396</v>
      </c>
      <c r="AF9" s="67">
        <v>4.2120100130553624</v>
      </c>
      <c r="AG9" s="67">
        <v>4.252229730773176</v>
      </c>
      <c r="AH9" s="67">
        <v>4.3164927594991775</v>
      </c>
      <c r="AI9" s="67">
        <v>4.3997960041181017</v>
      </c>
      <c r="AJ9" s="67">
        <v>4.4925616919867508</v>
      </c>
      <c r="AK9" s="67">
        <v>4.5637864563611776</v>
      </c>
    </row>
    <row r="10" spans="1:37" s="19" customFormat="1" ht="17.100000000000001" customHeight="1" x14ac:dyDescent="0.2">
      <c r="A10" s="37" t="s">
        <v>5</v>
      </c>
      <c r="B10" s="33">
        <v>1.61395117567378E-2</v>
      </c>
      <c r="C10" s="33">
        <v>1.5508049987613138E-2</v>
      </c>
      <c r="D10" s="33">
        <v>1.4651257841295992E-2</v>
      </c>
      <c r="E10" s="33">
        <v>1.34934281289214E-2</v>
      </c>
      <c r="F10" s="33">
        <v>1.2386831618858517E-2</v>
      </c>
      <c r="G10" s="33">
        <v>1.2097942567796529E-2</v>
      </c>
      <c r="H10" s="33">
        <v>1.1962517566200401E-2</v>
      </c>
      <c r="I10" s="33">
        <v>1.2215993635314979E-2</v>
      </c>
      <c r="J10" s="67">
        <v>1.2917703309917202E-2</v>
      </c>
      <c r="K10" s="67">
        <v>1.3590789463990659E-2</v>
      </c>
      <c r="L10" s="67">
        <v>1.4240860477852786E-2</v>
      </c>
      <c r="M10" s="67">
        <v>1.4893271425705238E-2</v>
      </c>
      <c r="N10" s="67">
        <v>1.4853391184111683E-2</v>
      </c>
      <c r="O10" s="67">
        <v>1.398585842528827E-2</v>
      </c>
      <c r="P10" s="67">
        <v>1.311388362742698E-2</v>
      </c>
      <c r="Q10" s="67">
        <v>1.270766935680394E-2</v>
      </c>
      <c r="R10" s="67">
        <v>1.2907649790095888E-2</v>
      </c>
      <c r="S10" s="67">
        <v>1.3495844828445349E-2</v>
      </c>
      <c r="T10" s="67">
        <v>1.3968349899097654E-2</v>
      </c>
      <c r="U10" s="67">
        <v>1.4085791254599732E-2</v>
      </c>
      <c r="V10" s="67">
        <v>1.3865854207728559E-2</v>
      </c>
      <c r="W10" s="67">
        <v>1.3327973261417755E-2</v>
      </c>
      <c r="X10" s="67">
        <v>1.2770357547486823E-2</v>
      </c>
      <c r="Y10" s="67">
        <v>1.2454881894387735E-2</v>
      </c>
      <c r="Z10" s="67">
        <v>1.2260644660809544E-2</v>
      </c>
      <c r="AA10" s="67">
        <v>1.225674001273625E-2</v>
      </c>
      <c r="AB10" s="67">
        <v>1.212068940811129E-2</v>
      </c>
      <c r="AC10" s="67">
        <v>1.1924498762959593E-2</v>
      </c>
      <c r="AD10" s="67">
        <v>1.1693961299068899E-2</v>
      </c>
      <c r="AE10" s="67">
        <v>1.1675827236418202E-2</v>
      </c>
      <c r="AF10" s="67">
        <v>1.159180402798729E-2</v>
      </c>
      <c r="AG10" s="67">
        <v>1.1462620631435085E-2</v>
      </c>
      <c r="AH10" s="67">
        <v>1.1129845599348594E-2</v>
      </c>
      <c r="AI10" s="67">
        <v>1.0731269276118293E-2</v>
      </c>
      <c r="AJ10" s="67">
        <v>1.0583151428879585E-2</v>
      </c>
      <c r="AK10" s="67">
        <v>1.0559317826440437E-2</v>
      </c>
    </row>
    <row r="11" spans="1:37" s="19" customFormat="1" ht="17.100000000000001" customHeight="1" x14ac:dyDescent="0.2">
      <c r="A11" s="37" t="s">
        <v>6</v>
      </c>
      <c r="B11" s="33">
        <v>4.1167340689929732</v>
      </c>
      <c r="C11" s="33">
        <v>4.0337417168904679</v>
      </c>
      <c r="D11" s="33">
        <v>3.8018188291929302</v>
      </c>
      <c r="E11" s="33">
        <v>3.3710908918753439</v>
      </c>
      <c r="F11" s="33">
        <v>2.9204260706954757</v>
      </c>
      <c r="G11" s="33">
        <v>2.5229395727965787</v>
      </c>
      <c r="H11" s="33">
        <v>4.6212598456285541</v>
      </c>
      <c r="I11" s="33">
        <v>4.6410331447873006</v>
      </c>
      <c r="J11" s="67">
        <v>4.429476089792141</v>
      </c>
      <c r="K11" s="67">
        <v>4.0661736086534592</v>
      </c>
      <c r="L11" s="67">
        <v>3.980102504368372</v>
      </c>
      <c r="M11" s="67">
        <v>4.0692487603463929</v>
      </c>
      <c r="N11" s="67">
        <v>3.9504489635344711</v>
      </c>
      <c r="O11" s="67">
        <v>3.7485525018986485</v>
      </c>
      <c r="P11" s="67">
        <v>3.6098299411378121</v>
      </c>
      <c r="Q11" s="67">
        <v>3.5383687476677541</v>
      </c>
      <c r="R11" s="67">
        <v>3.6038205377947183</v>
      </c>
      <c r="S11" s="67">
        <v>3.7360697234276818</v>
      </c>
      <c r="T11" s="67">
        <v>3.7507254599252771</v>
      </c>
      <c r="U11" s="67">
        <v>3.7754056605278632</v>
      </c>
      <c r="V11" s="67">
        <v>3.8800108830368059</v>
      </c>
      <c r="W11" s="67">
        <v>3.9156651500248447</v>
      </c>
      <c r="X11" s="67">
        <v>3.8661096505245922</v>
      </c>
      <c r="Y11" s="67">
        <v>3.760503886595469</v>
      </c>
      <c r="Z11" s="67">
        <v>3.7082355993758922</v>
      </c>
      <c r="AA11" s="67">
        <v>3.7313127338865675</v>
      </c>
      <c r="AB11" s="67">
        <v>3.65687873405161</v>
      </c>
      <c r="AC11" s="67">
        <v>3.6042464882318312</v>
      </c>
      <c r="AD11" s="67">
        <v>3.6304467941571286</v>
      </c>
      <c r="AE11" s="67">
        <v>3.6897903870814126</v>
      </c>
      <c r="AF11" s="67">
        <v>3.7436801271312778</v>
      </c>
      <c r="AG11" s="67">
        <v>3.7903572718934186</v>
      </c>
      <c r="AH11" s="67">
        <v>3.7629309527184138</v>
      </c>
      <c r="AI11" s="67">
        <v>3.7360967293362384</v>
      </c>
      <c r="AJ11" s="67">
        <v>3.7481706177298078</v>
      </c>
      <c r="AK11" s="67">
        <v>3.737304734102648</v>
      </c>
    </row>
    <row r="12" spans="1:37" s="19" customFormat="1" ht="17.100000000000001" customHeight="1" x14ac:dyDescent="0.2">
      <c r="A12" s="37" t="s">
        <v>7</v>
      </c>
      <c r="B12" s="33">
        <v>2.1822631119686404</v>
      </c>
      <c r="C12" s="33">
        <v>2.0656936216831379</v>
      </c>
      <c r="D12" s="33">
        <v>1.9492843135696369</v>
      </c>
      <c r="E12" s="33">
        <v>1.8179769850795193</v>
      </c>
      <c r="F12" s="33">
        <v>1.6954166300568725</v>
      </c>
      <c r="G12" s="33">
        <v>1.6369438800894629</v>
      </c>
      <c r="H12" s="33">
        <v>1.6072600599988784</v>
      </c>
      <c r="I12" s="33">
        <v>1.7015558605137735</v>
      </c>
      <c r="J12" s="67">
        <v>1.8909333483940522</v>
      </c>
      <c r="K12" s="67">
        <v>2.1514815975624284</v>
      </c>
      <c r="L12" s="67">
        <v>2.3597046589605779</v>
      </c>
      <c r="M12" s="67">
        <v>2.4213876192259667</v>
      </c>
      <c r="N12" s="67">
        <v>2.4449543948109538</v>
      </c>
      <c r="O12" s="67">
        <v>2.49883024277612</v>
      </c>
      <c r="P12" s="67">
        <v>2.4865374179890898</v>
      </c>
      <c r="Q12" s="67">
        <v>2.4652378309039458</v>
      </c>
      <c r="R12" s="67">
        <v>2.5006069614851989</v>
      </c>
      <c r="S12" s="67">
        <v>2.3625076074434439</v>
      </c>
      <c r="T12" s="67">
        <v>2.1065233690196754</v>
      </c>
      <c r="U12" s="67">
        <v>2.0914304407571258</v>
      </c>
      <c r="V12" s="67">
        <v>2.1872492128268171</v>
      </c>
      <c r="W12" s="67">
        <v>2.0563738495012469</v>
      </c>
      <c r="X12" s="67">
        <v>1.8713636621374379</v>
      </c>
      <c r="Y12" s="67">
        <v>1.8090276791142046</v>
      </c>
      <c r="Z12" s="67">
        <v>1.8914075464990954</v>
      </c>
      <c r="AA12" s="67">
        <v>2.1444301884279571</v>
      </c>
      <c r="AB12" s="67">
        <v>2.3633617713372095</v>
      </c>
      <c r="AC12" s="67">
        <v>1.7673562818671358</v>
      </c>
      <c r="AD12" s="67">
        <v>1.7104179552238141</v>
      </c>
      <c r="AE12" s="67">
        <v>1.8284443809246347</v>
      </c>
      <c r="AF12" s="67">
        <v>1.9689250122238693</v>
      </c>
      <c r="AG12" s="67">
        <v>1.9084659814486566</v>
      </c>
      <c r="AH12" s="67">
        <v>1.7819078030751092</v>
      </c>
      <c r="AI12" s="67">
        <v>1.8412726600707938</v>
      </c>
      <c r="AJ12" s="67">
        <v>1.9828430856743018</v>
      </c>
      <c r="AK12" s="67">
        <v>2.0744672476846646</v>
      </c>
    </row>
    <row r="13" spans="1:37" s="54" customFormat="1" ht="17.100000000000001" customHeight="1" x14ac:dyDescent="0.2">
      <c r="A13" s="52" t="s">
        <v>82</v>
      </c>
      <c r="B13" s="56">
        <v>25.576996492126998</v>
      </c>
      <c r="C13" s="56">
        <v>26.003162219285908</v>
      </c>
      <c r="D13" s="56">
        <v>26.288421838185378</v>
      </c>
      <c r="E13" s="56">
        <v>26.109216506510421</v>
      </c>
      <c r="F13" s="56">
        <v>26.102395442095741</v>
      </c>
      <c r="G13" s="56">
        <v>26.41238890937106</v>
      </c>
      <c r="H13" s="56">
        <v>26.173111657340662</v>
      </c>
      <c r="I13" s="56">
        <v>26.623050824767709</v>
      </c>
      <c r="J13" s="71">
        <v>26.772817230459676</v>
      </c>
      <c r="K13" s="71">
        <v>26.679927852936757</v>
      </c>
      <c r="L13" s="71">
        <v>26.376399789001553</v>
      </c>
      <c r="M13" s="71">
        <v>26.139170993705171</v>
      </c>
      <c r="N13" s="71">
        <v>26.406229857243048</v>
      </c>
      <c r="O13" s="71">
        <v>26.766500009805949</v>
      </c>
      <c r="P13" s="71">
        <v>26.938204813144718</v>
      </c>
      <c r="Q13" s="71">
        <v>27.220222547547621</v>
      </c>
      <c r="R13" s="71">
        <v>27.561511438348447</v>
      </c>
      <c r="S13" s="71">
        <v>27.641995406176505</v>
      </c>
      <c r="T13" s="71">
        <v>27.533430895241594</v>
      </c>
      <c r="U13" s="71">
        <v>26.969319515326536</v>
      </c>
      <c r="V13" s="71">
        <v>26.457144419125843</v>
      </c>
      <c r="W13" s="71">
        <v>26.621041902289196</v>
      </c>
      <c r="X13" s="71">
        <v>27.095502122184691</v>
      </c>
      <c r="Y13" s="71">
        <v>27.015983876424187</v>
      </c>
      <c r="Z13" s="71">
        <v>26.213270948345951</v>
      </c>
      <c r="AA13" s="71">
        <v>25.309897072150264</v>
      </c>
      <c r="AB13" s="71">
        <v>25.124786695759497</v>
      </c>
      <c r="AC13" s="71">
        <v>25.689090594223387</v>
      </c>
      <c r="AD13" s="71">
        <v>25.691533135744777</v>
      </c>
      <c r="AE13" s="71">
        <v>25.177513095543208</v>
      </c>
      <c r="AF13" s="71">
        <v>24.315939967112882</v>
      </c>
      <c r="AG13" s="71">
        <v>23.86570136903217</v>
      </c>
      <c r="AH13" s="71">
        <v>23.947386133491733</v>
      </c>
      <c r="AI13" s="71">
        <v>24.088604380352372</v>
      </c>
      <c r="AJ13" s="71">
        <v>24.241455611740154</v>
      </c>
      <c r="AK13" s="71">
        <v>24.472024456826912</v>
      </c>
    </row>
    <row r="14" spans="1:37" s="19" customFormat="1" ht="17.100000000000001" customHeight="1" x14ac:dyDescent="0.2">
      <c r="A14" s="37" t="s">
        <v>9</v>
      </c>
      <c r="B14" s="33">
        <v>1.1687082188786038</v>
      </c>
      <c r="C14" s="33">
        <v>1.2970952708878254</v>
      </c>
      <c r="D14" s="33">
        <v>1.2874092257057996</v>
      </c>
      <c r="E14" s="33">
        <v>1.191345319210201</v>
      </c>
      <c r="F14" s="33">
        <v>1.1213562449878709</v>
      </c>
      <c r="G14" s="33">
        <v>1.0974258501659357</v>
      </c>
      <c r="H14" s="33">
        <v>1.2502592503139822</v>
      </c>
      <c r="I14" s="33">
        <v>1.6291179520123371</v>
      </c>
      <c r="J14" s="67">
        <v>1.7848952429417353</v>
      </c>
      <c r="K14" s="67">
        <v>1.7563583874681616</v>
      </c>
      <c r="L14" s="67">
        <v>1.6891031271451775</v>
      </c>
      <c r="M14" s="67">
        <v>1.5722381238542613</v>
      </c>
      <c r="N14" s="67">
        <v>1.5762129649622112</v>
      </c>
      <c r="O14" s="67">
        <v>1.7316092990254157</v>
      </c>
      <c r="P14" s="67">
        <v>1.7381016170909234</v>
      </c>
      <c r="Q14" s="67">
        <v>1.8619138216543787</v>
      </c>
      <c r="R14" s="67">
        <v>2.1971627201922717</v>
      </c>
      <c r="S14" s="67">
        <v>2.2040824029748212</v>
      </c>
      <c r="T14" s="67">
        <v>1.8203715870840707</v>
      </c>
      <c r="U14" s="67">
        <v>1.3223686381866289</v>
      </c>
      <c r="V14" s="67">
        <v>1.0812396993832529</v>
      </c>
      <c r="W14" s="67">
        <v>1.3807808743481256</v>
      </c>
      <c r="X14" s="67">
        <v>1.7427308475523877</v>
      </c>
      <c r="Y14" s="67">
        <v>1.5983679296718316</v>
      </c>
      <c r="Z14" s="67">
        <v>1.1106300568391114</v>
      </c>
      <c r="AA14" s="67">
        <v>0.88748232738393618</v>
      </c>
      <c r="AB14" s="67">
        <v>1.4319384927265424</v>
      </c>
      <c r="AC14" s="67">
        <v>2.2585962358270351</v>
      </c>
      <c r="AD14" s="67">
        <v>2.2544993844183963</v>
      </c>
      <c r="AE14" s="67">
        <v>1.5230507643441911</v>
      </c>
      <c r="AF14" s="67">
        <v>0.90722856947536623</v>
      </c>
      <c r="AG14" s="67">
        <v>0.83131986599574437</v>
      </c>
      <c r="AH14" s="67">
        <v>1.3082542060264166</v>
      </c>
      <c r="AI14" s="67">
        <v>1.584364303967795</v>
      </c>
      <c r="AJ14" s="67">
        <v>1.1674378571203154</v>
      </c>
      <c r="AK14" s="67">
        <v>0.55874163046558323</v>
      </c>
    </row>
    <row r="15" spans="1:37" s="19" customFormat="1" ht="17.100000000000001" customHeight="1" x14ac:dyDescent="0.2">
      <c r="A15" s="24" t="s">
        <v>10</v>
      </c>
      <c r="B15" s="33">
        <v>15.003021331073199</v>
      </c>
      <c r="C15" s="33">
        <v>15.41336807259551</v>
      </c>
      <c r="D15" s="33">
        <v>15.770562333294597</v>
      </c>
      <c r="E15" s="33">
        <v>15.819048329416773</v>
      </c>
      <c r="F15" s="33">
        <v>15.838405199454686</v>
      </c>
      <c r="G15" s="33">
        <v>16.022128456080672</v>
      </c>
      <c r="H15" s="33">
        <v>15.718392229255148</v>
      </c>
      <c r="I15" s="33">
        <v>15.700268162076878</v>
      </c>
      <c r="J15" s="67">
        <v>15.589191294920546</v>
      </c>
      <c r="K15" s="67">
        <v>15.483594538430639</v>
      </c>
      <c r="L15" s="67">
        <v>15.284385281733719</v>
      </c>
      <c r="M15" s="67">
        <v>15.324994135933622</v>
      </c>
      <c r="N15" s="67">
        <v>15.82253182964631</v>
      </c>
      <c r="O15" s="67">
        <v>16.128106310355257</v>
      </c>
      <c r="P15" s="67">
        <v>16.275394324620333</v>
      </c>
      <c r="Q15" s="67">
        <v>16.520909109046315</v>
      </c>
      <c r="R15" s="67">
        <v>16.581104180026692</v>
      </c>
      <c r="S15" s="67">
        <v>16.476975487648254</v>
      </c>
      <c r="T15" s="67">
        <v>16.536593106931672</v>
      </c>
      <c r="U15" s="67">
        <v>16.253455178477775</v>
      </c>
      <c r="V15" s="67">
        <v>15.967430934775431</v>
      </c>
      <c r="W15" s="67">
        <v>16.168734502306133</v>
      </c>
      <c r="X15" s="67">
        <v>16.64905554947665</v>
      </c>
      <c r="Y15" s="67">
        <v>16.800001510843913</v>
      </c>
      <c r="Z15" s="67">
        <v>16.488758989909982</v>
      </c>
      <c r="AA15" s="67">
        <v>15.970857675058781</v>
      </c>
      <c r="AB15" s="67">
        <v>15.19853409768735</v>
      </c>
      <c r="AC15" s="67">
        <v>14.828662490833597</v>
      </c>
      <c r="AD15" s="67">
        <v>14.838817480134422</v>
      </c>
      <c r="AE15" s="67">
        <v>15.057009466458721</v>
      </c>
      <c r="AF15" s="67">
        <v>14.951925321873466</v>
      </c>
      <c r="AG15" s="67">
        <v>14.783152885983455</v>
      </c>
      <c r="AH15" s="67">
        <v>14.374561741927492</v>
      </c>
      <c r="AI15" s="67">
        <v>13.958504456005574</v>
      </c>
      <c r="AJ15" s="67">
        <v>14.271092225716323</v>
      </c>
      <c r="AK15" s="67">
        <v>14.945201756256196</v>
      </c>
    </row>
    <row r="16" spans="1:37" s="19" customFormat="1" ht="17.100000000000001" customHeight="1" x14ac:dyDescent="0.2">
      <c r="A16" s="24" t="s">
        <v>11</v>
      </c>
      <c r="B16" s="33">
        <v>1.2184962192387347</v>
      </c>
      <c r="C16" s="33">
        <v>1.1978807717051974</v>
      </c>
      <c r="D16" s="33">
        <v>1.3415764674439195</v>
      </c>
      <c r="E16" s="33">
        <v>1.320531073118806</v>
      </c>
      <c r="F16" s="33">
        <v>1.3179976834373643</v>
      </c>
      <c r="G16" s="33">
        <v>1.3222496832875248</v>
      </c>
      <c r="H16" s="33">
        <v>1.2810650625364355</v>
      </c>
      <c r="I16" s="33">
        <v>1.2794406295955842</v>
      </c>
      <c r="J16" s="67">
        <v>1.2925162969929538</v>
      </c>
      <c r="K16" s="67">
        <v>1.2993727192293529</v>
      </c>
      <c r="L16" s="67">
        <v>1.3007965826211927</v>
      </c>
      <c r="M16" s="67">
        <v>1.3196183330148052</v>
      </c>
      <c r="N16" s="67">
        <v>1.343871999564072</v>
      </c>
      <c r="O16" s="67">
        <v>1.3739661341841862</v>
      </c>
      <c r="P16" s="67">
        <v>1.4249599661377061</v>
      </c>
      <c r="Q16" s="67">
        <v>1.4551639096840578</v>
      </c>
      <c r="R16" s="67">
        <v>1.4509691064508869</v>
      </c>
      <c r="S16" s="67">
        <v>1.4465646144036999</v>
      </c>
      <c r="T16" s="67">
        <v>1.4480729461768129</v>
      </c>
      <c r="U16" s="67">
        <v>1.4348155307734956</v>
      </c>
      <c r="V16" s="67">
        <v>1.3995699616108435</v>
      </c>
      <c r="W16" s="67">
        <v>1.3481748696258127</v>
      </c>
      <c r="X16" s="67">
        <v>1.3115685622461082</v>
      </c>
      <c r="Y16" s="67">
        <v>1.3021174939977884</v>
      </c>
      <c r="Z16" s="67">
        <v>1.2971742342101216</v>
      </c>
      <c r="AA16" s="67">
        <v>1.184776336632847</v>
      </c>
      <c r="AB16" s="67">
        <v>1.1523058842101943</v>
      </c>
      <c r="AC16" s="67">
        <v>1.1296221638544219</v>
      </c>
      <c r="AD16" s="67">
        <v>1.1084617775889558</v>
      </c>
      <c r="AE16" s="67">
        <v>1.0931675095236502</v>
      </c>
      <c r="AF16" s="67">
        <v>1.0680357441073327</v>
      </c>
      <c r="AG16" s="67">
        <v>1.0402314668342267</v>
      </c>
      <c r="AH16" s="67">
        <v>1.0197257219966669</v>
      </c>
      <c r="AI16" s="67">
        <v>1.0100892068519627</v>
      </c>
      <c r="AJ16" s="67">
        <v>1.0058493606501349</v>
      </c>
      <c r="AK16" s="67">
        <v>0.99376396689538926</v>
      </c>
    </row>
    <row r="17" spans="1:37" s="19" customFormat="1" ht="17.100000000000001" customHeight="1" x14ac:dyDescent="0.2">
      <c r="A17" s="24" t="s">
        <v>12</v>
      </c>
      <c r="B17" s="33">
        <v>2.3878895110759335</v>
      </c>
      <c r="C17" s="33">
        <v>2.3389450454523102</v>
      </c>
      <c r="D17" s="33">
        <v>2.3440140056051395</v>
      </c>
      <c r="E17" s="33">
        <v>2.3941835946561398</v>
      </c>
      <c r="F17" s="33">
        <v>2.4409948382565601</v>
      </c>
      <c r="G17" s="33">
        <v>2.4576476019994979</v>
      </c>
      <c r="H17" s="33">
        <v>2.3847457693578971</v>
      </c>
      <c r="I17" s="33">
        <v>2.3529826829758815</v>
      </c>
      <c r="J17" s="67">
        <v>2.3267523568647102</v>
      </c>
      <c r="K17" s="67">
        <v>2.2813199073986463</v>
      </c>
      <c r="L17" s="67">
        <v>2.2197019674944718</v>
      </c>
      <c r="M17" s="67">
        <v>2.16314834049057</v>
      </c>
      <c r="N17" s="67">
        <v>2.1356625644979412</v>
      </c>
      <c r="O17" s="67">
        <v>2.1560258025616794</v>
      </c>
      <c r="P17" s="67">
        <v>2.2109041222377979</v>
      </c>
      <c r="Q17" s="67">
        <v>2.2379190600440073</v>
      </c>
      <c r="R17" s="67">
        <v>2.2208636748072328</v>
      </c>
      <c r="S17" s="67">
        <v>2.1964250595823089</v>
      </c>
      <c r="T17" s="67">
        <v>2.1885576135754925</v>
      </c>
      <c r="U17" s="67">
        <v>2.2055537891121793</v>
      </c>
      <c r="V17" s="67">
        <v>2.2054483983272566</v>
      </c>
      <c r="W17" s="67">
        <v>2.1576349085545359</v>
      </c>
      <c r="X17" s="67">
        <v>2.1083098419027877</v>
      </c>
      <c r="Y17" s="67">
        <v>2.0790105068512421</v>
      </c>
      <c r="Z17" s="67">
        <v>2.1384528002420087</v>
      </c>
      <c r="AA17" s="67">
        <v>2.1362745319644065</v>
      </c>
      <c r="AB17" s="67">
        <v>2.1287493331743974</v>
      </c>
      <c r="AC17" s="67">
        <v>2.1280489430487837</v>
      </c>
      <c r="AD17" s="67">
        <v>2.1221123638352721</v>
      </c>
      <c r="AE17" s="67">
        <v>2.1280392890195556</v>
      </c>
      <c r="AF17" s="67">
        <v>2.1124497061220739</v>
      </c>
      <c r="AG17" s="67">
        <v>2.0948774140508988</v>
      </c>
      <c r="AH17" s="67">
        <v>2.0919622700801423</v>
      </c>
      <c r="AI17" s="67">
        <v>2.1665698055121974</v>
      </c>
      <c r="AJ17" s="67">
        <v>2.1607746605987406</v>
      </c>
      <c r="AK17" s="67">
        <v>2.1390375189692152</v>
      </c>
    </row>
    <row r="18" spans="1:37" s="19" customFormat="1" ht="17.100000000000001" customHeight="1" x14ac:dyDescent="0.2">
      <c r="A18" s="37" t="s">
        <v>13</v>
      </c>
      <c r="B18" s="33">
        <v>5.7988812118605289</v>
      </c>
      <c r="C18" s="33">
        <v>5.7558730586450659</v>
      </c>
      <c r="D18" s="33">
        <v>5.5448598061359249</v>
      </c>
      <c r="E18" s="33">
        <v>5.3841081901084973</v>
      </c>
      <c r="F18" s="33">
        <v>5.3836414759592586</v>
      </c>
      <c r="G18" s="33">
        <v>5.5129373178374284</v>
      </c>
      <c r="H18" s="33">
        <v>5.5386493458772046</v>
      </c>
      <c r="I18" s="33">
        <v>5.6612413981070304</v>
      </c>
      <c r="J18" s="67">
        <v>5.7794620387397311</v>
      </c>
      <c r="K18" s="67">
        <v>5.859282300409955</v>
      </c>
      <c r="L18" s="67">
        <v>5.8824128300069924</v>
      </c>
      <c r="M18" s="67">
        <v>5.7591720604119114</v>
      </c>
      <c r="N18" s="67">
        <v>5.5279504985725119</v>
      </c>
      <c r="O18" s="67">
        <v>5.3767924636794113</v>
      </c>
      <c r="P18" s="67">
        <v>5.2888447830579564</v>
      </c>
      <c r="Q18" s="67">
        <v>5.1443166471188615</v>
      </c>
      <c r="R18" s="67">
        <v>5.1114117568713606</v>
      </c>
      <c r="S18" s="67">
        <v>5.3179478415674257</v>
      </c>
      <c r="T18" s="67">
        <v>5.5398356414735455</v>
      </c>
      <c r="U18" s="67">
        <v>5.7531263787764573</v>
      </c>
      <c r="V18" s="67">
        <v>5.8034554250290613</v>
      </c>
      <c r="W18" s="67">
        <v>5.5657167474545908</v>
      </c>
      <c r="X18" s="67">
        <v>5.2838373210067555</v>
      </c>
      <c r="Y18" s="67">
        <v>5.2364864350594109</v>
      </c>
      <c r="Z18" s="67">
        <v>5.1782548671447302</v>
      </c>
      <c r="AA18" s="67">
        <v>5.1305062011102951</v>
      </c>
      <c r="AB18" s="67">
        <v>5.2132588879610147</v>
      </c>
      <c r="AC18" s="67">
        <v>5.3441607606595491</v>
      </c>
      <c r="AD18" s="67">
        <v>5.3676421297677326</v>
      </c>
      <c r="AE18" s="67">
        <v>5.3762460661970897</v>
      </c>
      <c r="AF18" s="67">
        <v>5.2763006255346427</v>
      </c>
      <c r="AG18" s="67">
        <v>5.1161197361678425</v>
      </c>
      <c r="AH18" s="67">
        <v>5.1528821934610152</v>
      </c>
      <c r="AI18" s="67">
        <v>5.3690766080148418</v>
      </c>
      <c r="AJ18" s="67">
        <v>5.6363015076546388</v>
      </c>
      <c r="AK18" s="67">
        <v>5.8352795842405287</v>
      </c>
    </row>
    <row r="19" spans="1:37" s="54" customFormat="1" ht="17.100000000000001" customHeight="1" x14ac:dyDescent="0.2">
      <c r="A19" s="52" t="s">
        <v>83</v>
      </c>
      <c r="B19" s="56">
        <v>43.553918011038853</v>
      </c>
      <c r="C19" s="56">
        <v>43.128468508366872</v>
      </c>
      <c r="D19" s="56">
        <v>43.056447511843842</v>
      </c>
      <c r="E19" s="56">
        <v>43.718790687441995</v>
      </c>
      <c r="F19" s="56">
        <v>44.161445416518745</v>
      </c>
      <c r="G19" s="56">
        <v>44.140330524546506</v>
      </c>
      <c r="H19" s="56">
        <v>43.047277777610596</v>
      </c>
      <c r="I19" s="56">
        <v>42.933293996406896</v>
      </c>
      <c r="J19" s="71">
        <v>42.724194902462337</v>
      </c>
      <c r="K19" s="71">
        <v>42.614186825092709</v>
      </c>
      <c r="L19" s="71">
        <v>42.713603546020508</v>
      </c>
      <c r="M19" s="71">
        <v>43.076573926243718</v>
      </c>
      <c r="N19" s="71">
        <v>43.353054288679417</v>
      </c>
      <c r="O19" s="71">
        <v>43.063113214081447</v>
      </c>
      <c r="P19" s="71">
        <v>42.298475918347897</v>
      </c>
      <c r="Q19" s="71">
        <v>41.69040876129619</v>
      </c>
      <c r="R19" s="71">
        <v>41.48592984275021</v>
      </c>
      <c r="S19" s="71">
        <v>41.722379919224309</v>
      </c>
      <c r="T19" s="71">
        <v>41.950247935091063</v>
      </c>
      <c r="U19" s="71">
        <v>41.874708067154046</v>
      </c>
      <c r="V19" s="71">
        <v>41.535122743070531</v>
      </c>
      <c r="W19" s="71">
        <v>41.478361338747888</v>
      </c>
      <c r="X19" s="71">
        <v>41.519113846266784</v>
      </c>
      <c r="Y19" s="71">
        <v>41.534087008319993</v>
      </c>
      <c r="Z19" s="71">
        <v>41.91132922886726</v>
      </c>
      <c r="AA19" s="71">
        <v>42.296861242325008</v>
      </c>
      <c r="AB19" s="71">
        <v>42.361643141421411</v>
      </c>
      <c r="AC19" s="71">
        <v>42.468819224951993</v>
      </c>
      <c r="AD19" s="71">
        <v>42.828165805216159</v>
      </c>
      <c r="AE19" s="71">
        <v>42.815103926645349</v>
      </c>
      <c r="AF19" s="71">
        <v>42.964280011523954</v>
      </c>
      <c r="AG19" s="71">
        <v>42.928459588851254</v>
      </c>
      <c r="AH19" s="71">
        <v>42.707523669696158</v>
      </c>
      <c r="AI19" s="71">
        <v>42.557461261215842</v>
      </c>
      <c r="AJ19" s="71">
        <v>42.34589636193742</v>
      </c>
      <c r="AK19" s="71">
        <v>41.680883941229887</v>
      </c>
    </row>
    <row r="20" spans="1:37" s="19" customFormat="1" ht="17.100000000000001" customHeight="1" x14ac:dyDescent="0.2">
      <c r="A20" s="38" t="s">
        <v>64</v>
      </c>
      <c r="B20" s="33">
        <v>8.4747827821618849</v>
      </c>
      <c r="C20" s="33">
        <v>8.9658688264909241</v>
      </c>
      <c r="D20" s="33">
        <v>9.1286844298126191</v>
      </c>
      <c r="E20" s="33">
        <v>9.3521708480250041</v>
      </c>
      <c r="F20" s="33">
        <v>9.1345944885594097</v>
      </c>
      <c r="G20" s="33">
        <v>8.9000694634183013</v>
      </c>
      <c r="H20" s="33">
        <v>9.0355138050643689</v>
      </c>
      <c r="I20" s="33">
        <v>9.1942999985096723</v>
      </c>
      <c r="J20" s="67">
        <v>8.9136814947931153</v>
      </c>
      <c r="K20" s="67">
        <v>8.7334517614236571</v>
      </c>
      <c r="L20" s="67">
        <v>8.581949507166085</v>
      </c>
      <c r="M20" s="67">
        <v>8.3652538567170538</v>
      </c>
      <c r="N20" s="67">
        <v>8.4529486198329753</v>
      </c>
      <c r="O20" s="67">
        <v>8.5091782353195153</v>
      </c>
      <c r="P20" s="67">
        <v>8.2376598336151865</v>
      </c>
      <c r="Q20" s="67">
        <v>7.9983521727968592</v>
      </c>
      <c r="R20" s="67">
        <v>8.0346346563022166</v>
      </c>
      <c r="S20" s="67">
        <v>8.0771034339825167</v>
      </c>
      <c r="T20" s="67">
        <v>7.924863271117748</v>
      </c>
      <c r="U20" s="67">
        <v>7.6177076892672595</v>
      </c>
      <c r="V20" s="67">
        <v>7.5249398651942716</v>
      </c>
      <c r="W20" s="67">
        <v>8.0417472478840022</v>
      </c>
      <c r="X20" s="67">
        <v>8.7961079647133769</v>
      </c>
      <c r="Y20" s="67">
        <v>9.0605179259288295</v>
      </c>
      <c r="Z20" s="67">
        <v>8.8504851872470294</v>
      </c>
      <c r="AA20" s="67">
        <v>8.7724867700392295</v>
      </c>
      <c r="AB20" s="67">
        <v>9.1178806451303931</v>
      </c>
      <c r="AC20" s="67">
        <v>9.7455430159339933</v>
      </c>
      <c r="AD20" s="67">
        <v>9.9105658861239583</v>
      </c>
      <c r="AE20" s="67">
        <v>9.6010274885412663</v>
      </c>
      <c r="AF20" s="67">
        <v>9.2407594819405183</v>
      </c>
      <c r="AG20" s="67">
        <v>9.2447499921774625</v>
      </c>
      <c r="AH20" s="67">
        <v>9.5045107324006359</v>
      </c>
      <c r="AI20" s="67">
        <v>9.6684222131515458</v>
      </c>
      <c r="AJ20" s="67">
        <v>9.443981537612931</v>
      </c>
      <c r="AK20" s="67">
        <v>9.0261391365800492</v>
      </c>
    </row>
    <row r="21" spans="1:37" s="19" customFormat="1" ht="17.100000000000001" customHeight="1" x14ac:dyDescent="0.2">
      <c r="A21" s="38" t="s">
        <v>65</v>
      </c>
      <c r="B21" s="33">
        <v>3.3590938958515357</v>
      </c>
      <c r="C21" s="33">
        <v>3.3171021181974298</v>
      </c>
      <c r="D21" s="33">
        <v>3.3246743420080231</v>
      </c>
      <c r="E21" s="33">
        <v>3.3787676593233726</v>
      </c>
      <c r="F21" s="33">
        <v>3.4409431003092736</v>
      </c>
      <c r="G21" s="33">
        <v>3.4763538948516191</v>
      </c>
      <c r="H21" s="33">
        <v>3.4047473507839152</v>
      </c>
      <c r="I21" s="33">
        <v>3.4083128402608547</v>
      </c>
      <c r="J21" s="67">
        <v>3.3625354271019687</v>
      </c>
      <c r="K21" s="67">
        <v>3.3258676084235113</v>
      </c>
      <c r="L21" s="67">
        <v>3.3871366973000812</v>
      </c>
      <c r="M21" s="67">
        <v>3.5493316620812281</v>
      </c>
      <c r="N21" s="67">
        <v>3.5714787489899571</v>
      </c>
      <c r="O21" s="67">
        <v>3.4319200179006719</v>
      </c>
      <c r="P21" s="67">
        <v>3.24843508582163</v>
      </c>
      <c r="Q21" s="67">
        <v>3.1571070324929811</v>
      </c>
      <c r="R21" s="67">
        <v>3.1666742341113858</v>
      </c>
      <c r="S21" s="67">
        <v>3.1489556405185986</v>
      </c>
      <c r="T21" s="67">
        <v>3.077105309351249</v>
      </c>
      <c r="U21" s="67">
        <v>3.0851301071001092</v>
      </c>
      <c r="V21" s="67">
        <v>3.1786613085445592</v>
      </c>
      <c r="W21" s="67">
        <v>3.1854790547719039</v>
      </c>
      <c r="X21" s="67">
        <v>3.1557571208152586</v>
      </c>
      <c r="Y21" s="67">
        <v>3.1641863846912393</v>
      </c>
      <c r="Z21" s="67">
        <v>3.3120367191536362</v>
      </c>
      <c r="AA21" s="67">
        <v>3.5434467474516875</v>
      </c>
      <c r="AB21" s="67">
        <v>3.6345062156128836</v>
      </c>
      <c r="AC21" s="67">
        <v>3.5630327867203162</v>
      </c>
      <c r="AD21" s="67">
        <v>3.5106075160851242</v>
      </c>
      <c r="AE21" s="67">
        <v>3.635621534405943</v>
      </c>
      <c r="AF21" s="67">
        <v>3.8037077556369119</v>
      </c>
      <c r="AG21" s="67">
        <v>3.8722950592450318</v>
      </c>
      <c r="AH21" s="67">
        <v>3.8206500174191445</v>
      </c>
      <c r="AI21" s="67">
        <v>3.8100955092912741</v>
      </c>
      <c r="AJ21" s="67">
        <v>3.8548358312996385</v>
      </c>
      <c r="AK21" s="67">
        <v>3.863594134596962</v>
      </c>
    </row>
    <row r="22" spans="1:37" s="19" customFormat="1" ht="17.100000000000001" customHeight="1" x14ac:dyDescent="0.2">
      <c r="A22" s="38" t="s">
        <v>66</v>
      </c>
      <c r="B22" s="33">
        <v>2.8081904670282483</v>
      </c>
      <c r="C22" s="33">
        <v>2.8977418557427974</v>
      </c>
      <c r="D22" s="33">
        <v>2.9948267961487671</v>
      </c>
      <c r="E22" s="33">
        <v>3.1233969127504086</v>
      </c>
      <c r="F22" s="33">
        <v>3.2042841581852342</v>
      </c>
      <c r="G22" s="33">
        <v>3.159446345419445</v>
      </c>
      <c r="H22" s="33">
        <v>2.9767129137010619</v>
      </c>
      <c r="I22" s="33">
        <v>2.9160215469448207</v>
      </c>
      <c r="J22" s="67">
        <v>2.8945688118845445</v>
      </c>
      <c r="K22" s="67">
        <v>2.8688537584948279</v>
      </c>
      <c r="L22" s="67">
        <v>2.8325009846122606</v>
      </c>
      <c r="M22" s="67">
        <v>2.9036837493778971</v>
      </c>
      <c r="N22" s="67">
        <v>3.0034994913715027</v>
      </c>
      <c r="O22" s="67">
        <v>2.9768166570379178</v>
      </c>
      <c r="P22" s="67">
        <v>2.7879163472195678</v>
      </c>
      <c r="Q22" s="67">
        <v>2.5146963685743136</v>
      </c>
      <c r="R22" s="67">
        <v>2.2866949607486191</v>
      </c>
      <c r="S22" s="67">
        <v>2.2868698342428542</v>
      </c>
      <c r="T22" s="67">
        <v>2.3944513477805089</v>
      </c>
      <c r="U22" s="67">
        <v>2.3685546121978143</v>
      </c>
      <c r="V22" s="67">
        <v>2.278178562411763</v>
      </c>
      <c r="W22" s="67">
        <v>2.2011460050243445</v>
      </c>
      <c r="X22" s="67">
        <v>2.0790513412134346</v>
      </c>
      <c r="Y22" s="67">
        <v>1.9733266350234651</v>
      </c>
      <c r="Z22" s="67">
        <v>2.0545010442609191</v>
      </c>
      <c r="AA22" s="67">
        <v>2.1683204861029939</v>
      </c>
      <c r="AB22" s="67">
        <v>2.2116193230728434</v>
      </c>
      <c r="AC22" s="67">
        <v>2.2438954836856269</v>
      </c>
      <c r="AD22" s="67">
        <v>2.19602655033639</v>
      </c>
      <c r="AE22" s="67">
        <v>2.1430791699392748</v>
      </c>
      <c r="AF22" s="67">
        <v>2.3250763141371458</v>
      </c>
      <c r="AG22" s="67">
        <v>2.503208149253747</v>
      </c>
      <c r="AH22" s="67">
        <v>2.4853684204513971</v>
      </c>
      <c r="AI22" s="67">
        <v>2.4958594485659433</v>
      </c>
      <c r="AJ22" s="67">
        <v>2.3981862264396057</v>
      </c>
      <c r="AK22" s="67">
        <v>2.1207998902023082</v>
      </c>
    </row>
    <row r="23" spans="1:37" s="19" customFormat="1" ht="17.100000000000001" customHeight="1" x14ac:dyDescent="0.2">
      <c r="A23" s="38" t="s">
        <v>67</v>
      </c>
      <c r="B23" s="33">
        <v>2.1999079201748195</v>
      </c>
      <c r="C23" s="33">
        <v>2.0392942725505554</v>
      </c>
      <c r="D23" s="33">
        <v>1.893787165505159</v>
      </c>
      <c r="E23" s="33">
        <v>1.7325888523414843</v>
      </c>
      <c r="F23" s="33">
        <v>1.6128695505703308</v>
      </c>
      <c r="G23" s="33">
        <v>1.6039595968153451</v>
      </c>
      <c r="H23" s="33">
        <v>1.6305141715507676</v>
      </c>
      <c r="I23" s="33">
        <v>1.6996444661894115</v>
      </c>
      <c r="J23" s="67">
        <v>1.7603981455240023</v>
      </c>
      <c r="K23" s="67">
        <v>1.801380916648827</v>
      </c>
      <c r="L23" s="67">
        <v>1.8171301145193726</v>
      </c>
      <c r="M23" s="67">
        <v>1.8536705662295605</v>
      </c>
      <c r="N23" s="67">
        <v>1.8909178122324806</v>
      </c>
      <c r="O23" s="67">
        <v>1.8438743228849623</v>
      </c>
      <c r="P23" s="67">
        <v>1.730108899783507</v>
      </c>
      <c r="Q23" s="67">
        <v>1.6764351525456209</v>
      </c>
      <c r="R23" s="67">
        <v>1.7034924396752624</v>
      </c>
      <c r="S23" s="67">
        <v>1.7788911801797733</v>
      </c>
      <c r="T23" s="67">
        <v>1.8550366629560291</v>
      </c>
      <c r="U23" s="67">
        <v>1.8738261485245336</v>
      </c>
      <c r="V23" s="67">
        <v>1.8084507535707457</v>
      </c>
      <c r="W23" s="67">
        <v>1.7344548924420233</v>
      </c>
      <c r="X23" s="67">
        <v>1.6548846422137564</v>
      </c>
      <c r="Y23" s="67">
        <v>1.5489259002088362</v>
      </c>
      <c r="Z23" s="67">
        <v>1.4361387143667173</v>
      </c>
      <c r="AA23" s="67">
        <v>1.4234601807640979</v>
      </c>
      <c r="AB23" s="67">
        <v>1.5487340276322596</v>
      </c>
      <c r="AC23" s="67">
        <v>1.6910648258746159</v>
      </c>
      <c r="AD23" s="67">
        <v>2.3226337990814558</v>
      </c>
      <c r="AE23" s="67">
        <v>2.319752709927172</v>
      </c>
      <c r="AF23" s="67">
        <v>2.2575200177643802</v>
      </c>
      <c r="AG23" s="67">
        <v>2.1832578407776944</v>
      </c>
      <c r="AH23" s="67">
        <v>2.1586678146983922</v>
      </c>
      <c r="AI23" s="67">
        <v>2.0872372094436842</v>
      </c>
      <c r="AJ23" s="67">
        <v>1.907534605392865</v>
      </c>
      <c r="AK23" s="67">
        <v>1.6795177712400393</v>
      </c>
    </row>
    <row r="24" spans="1:37" s="19" customFormat="1" ht="17.100000000000001" customHeight="1" x14ac:dyDescent="0.2">
      <c r="A24" s="38" t="s">
        <v>68</v>
      </c>
      <c r="B24" s="33">
        <v>2.6380790102459275</v>
      </c>
      <c r="C24" s="33">
        <v>2.5658035834026851</v>
      </c>
      <c r="D24" s="33">
        <v>2.6241259288683239</v>
      </c>
      <c r="E24" s="33">
        <v>2.6635030484819735</v>
      </c>
      <c r="F24" s="33">
        <v>2.6730626388142404</v>
      </c>
      <c r="G24" s="33">
        <v>2.6473843682966547</v>
      </c>
      <c r="H24" s="33">
        <v>2.511299667741802</v>
      </c>
      <c r="I24" s="33">
        <v>2.4031527866991866</v>
      </c>
      <c r="J24" s="67">
        <v>2.3887401574724727</v>
      </c>
      <c r="K24" s="67">
        <v>2.4758641967415804</v>
      </c>
      <c r="L24" s="67">
        <v>2.6939795640854158</v>
      </c>
      <c r="M24" s="67">
        <v>2.8824013294346722</v>
      </c>
      <c r="N24" s="67">
        <v>2.9895794598148129</v>
      </c>
      <c r="O24" s="67">
        <v>2.9230352922183447</v>
      </c>
      <c r="P24" s="67">
        <v>2.8810268460725004</v>
      </c>
      <c r="Q24" s="67">
        <v>2.9670959655086815</v>
      </c>
      <c r="R24" s="67">
        <v>2.9327993921227393</v>
      </c>
      <c r="S24" s="67">
        <v>2.7941582868174275</v>
      </c>
      <c r="T24" s="67">
        <v>2.7129943825995784</v>
      </c>
      <c r="U24" s="67">
        <v>2.7609698197512778</v>
      </c>
      <c r="V24" s="67">
        <v>2.7572296087714192</v>
      </c>
      <c r="W24" s="67">
        <v>2.8239809383409438</v>
      </c>
      <c r="X24" s="67">
        <v>2.8782359837667761</v>
      </c>
      <c r="Y24" s="67">
        <v>2.9093453402981275</v>
      </c>
      <c r="Z24" s="67">
        <v>3.0127095130725468</v>
      </c>
      <c r="AA24" s="67">
        <v>3.1786938847958854</v>
      </c>
      <c r="AB24" s="67">
        <v>3.1255899399392106</v>
      </c>
      <c r="AC24" s="67">
        <v>2.9158614033313492</v>
      </c>
      <c r="AD24" s="67">
        <v>2.8135882436728736</v>
      </c>
      <c r="AE24" s="67">
        <v>2.7466107700446498</v>
      </c>
      <c r="AF24" s="67">
        <v>2.6916555993706424</v>
      </c>
      <c r="AG24" s="67">
        <v>2.7164919783679227</v>
      </c>
      <c r="AH24" s="67">
        <v>2.7421641970244375</v>
      </c>
      <c r="AI24" s="67">
        <v>2.6421486901162896</v>
      </c>
      <c r="AJ24" s="67">
        <v>2.595911763312202</v>
      </c>
      <c r="AK24" s="67">
        <v>2.6164497498695169</v>
      </c>
    </row>
    <row r="25" spans="1:37" s="19" customFormat="1" ht="17.100000000000001" customHeight="1" x14ac:dyDescent="0.2">
      <c r="A25" s="38" t="s">
        <v>20</v>
      </c>
      <c r="B25" s="33">
        <v>6.1279575461415892</v>
      </c>
      <c r="C25" s="33">
        <v>5.9534260211418788</v>
      </c>
      <c r="D25" s="33">
        <v>5.9115657630758101</v>
      </c>
      <c r="E25" s="33">
        <v>5.9886807836515299</v>
      </c>
      <c r="F25" s="33">
        <v>6.1801762317481721</v>
      </c>
      <c r="G25" s="33">
        <v>6.3173173638401083</v>
      </c>
      <c r="H25" s="33">
        <v>6.1508092419287994</v>
      </c>
      <c r="I25" s="33">
        <v>6.1497626181303042</v>
      </c>
      <c r="J25" s="67">
        <v>6.2605632867290204</v>
      </c>
      <c r="K25" s="67">
        <v>6.3207317526856226</v>
      </c>
      <c r="L25" s="67">
        <v>6.249057984342536</v>
      </c>
      <c r="M25" s="67">
        <v>6.1285707077784917</v>
      </c>
      <c r="N25" s="67">
        <v>6.0323535548608493</v>
      </c>
      <c r="O25" s="67">
        <v>6.1211873091795939</v>
      </c>
      <c r="P25" s="67">
        <v>6.3463628843432982</v>
      </c>
      <c r="Q25" s="67">
        <v>6.4461536033575362</v>
      </c>
      <c r="R25" s="67">
        <v>6.3390999939031714</v>
      </c>
      <c r="S25" s="67">
        <v>6.2268898184282442</v>
      </c>
      <c r="T25" s="67">
        <v>6.2214583888867212</v>
      </c>
      <c r="U25" s="67">
        <v>6.3244721421098884</v>
      </c>
      <c r="V25" s="67">
        <v>6.3925211107124387</v>
      </c>
      <c r="W25" s="67">
        <v>6.2921956046362899</v>
      </c>
      <c r="X25" s="67">
        <v>6.1871802939311502</v>
      </c>
      <c r="Y25" s="67">
        <v>6.1753734827088964</v>
      </c>
      <c r="Z25" s="67">
        <v>6.1637876532441256</v>
      </c>
      <c r="AA25" s="67">
        <v>6.1390965109896465</v>
      </c>
      <c r="AB25" s="67">
        <v>6.0604813122107846</v>
      </c>
      <c r="AC25" s="67">
        <v>6.0197684252501542</v>
      </c>
      <c r="AD25" s="67">
        <v>5.9979731380199661</v>
      </c>
      <c r="AE25" s="67">
        <v>6.036055400271608</v>
      </c>
      <c r="AF25" s="67">
        <v>5.981455512135871</v>
      </c>
      <c r="AG25" s="67">
        <v>5.8412433643802508</v>
      </c>
      <c r="AH25" s="67">
        <v>5.7443921930939403</v>
      </c>
      <c r="AI25" s="67">
        <v>5.7278892884870185</v>
      </c>
      <c r="AJ25" s="67">
        <v>5.7260502112950791</v>
      </c>
      <c r="AK25" s="67">
        <v>5.6767745232150428</v>
      </c>
    </row>
    <row r="26" spans="1:37" s="19" customFormat="1" ht="17.100000000000001" customHeight="1" x14ac:dyDescent="0.2">
      <c r="A26" s="38" t="s">
        <v>70</v>
      </c>
      <c r="B26" s="33">
        <v>2.443295338455393</v>
      </c>
      <c r="C26" s="33">
        <v>2.1701902111952753</v>
      </c>
      <c r="D26" s="33">
        <v>1.9833884259767935</v>
      </c>
      <c r="E26" s="33">
        <v>2.0359075090893581</v>
      </c>
      <c r="F26" s="33">
        <v>2.1687366307529743</v>
      </c>
      <c r="G26" s="33">
        <v>2.2000210578578829</v>
      </c>
      <c r="H26" s="33">
        <v>2.1377104905355999</v>
      </c>
      <c r="I26" s="33">
        <v>2.1224433277170274</v>
      </c>
      <c r="J26" s="67">
        <v>1.9810194890333626</v>
      </c>
      <c r="K26" s="67">
        <v>1.8886796203755238</v>
      </c>
      <c r="L26" s="67">
        <v>2.0626687489076363</v>
      </c>
      <c r="M26" s="67">
        <v>2.3617675299862166</v>
      </c>
      <c r="N26" s="67">
        <v>2.4385169071772381</v>
      </c>
      <c r="O26" s="67">
        <v>2.2117906739157625</v>
      </c>
      <c r="P26" s="67">
        <v>1.884274697615542</v>
      </c>
      <c r="Q26" s="67">
        <v>1.7055909927652764</v>
      </c>
      <c r="R26" s="67">
        <v>1.7668077263741608</v>
      </c>
      <c r="S26" s="67">
        <v>1.9756567548495432</v>
      </c>
      <c r="T26" s="67">
        <v>2.1099640532134827</v>
      </c>
      <c r="U26" s="67">
        <v>2.1583514249516789</v>
      </c>
      <c r="V26" s="67">
        <v>2.1369111146805086</v>
      </c>
      <c r="W26" s="67">
        <v>1.9520039358212684</v>
      </c>
      <c r="X26" s="67">
        <v>1.755244578800317</v>
      </c>
      <c r="Y26" s="67">
        <v>1.8164161098205851</v>
      </c>
      <c r="Z26" s="67">
        <v>2.0570955755668892</v>
      </c>
      <c r="AA26" s="67">
        <v>2.1988355836261917</v>
      </c>
      <c r="AB26" s="67">
        <v>2.1205175487842189</v>
      </c>
      <c r="AC26" s="67">
        <v>1.9046804778519648</v>
      </c>
      <c r="AD26" s="67">
        <v>1.7681571081221952</v>
      </c>
      <c r="AE26" s="67">
        <v>1.8927648225837344</v>
      </c>
      <c r="AF26" s="67">
        <v>2.0937958795722298</v>
      </c>
      <c r="AG26" s="67">
        <v>2.0783164659238142</v>
      </c>
      <c r="AH26" s="67">
        <v>1.9902665590395763</v>
      </c>
      <c r="AI26" s="67">
        <v>2.0723848292477443</v>
      </c>
      <c r="AJ26" s="67">
        <v>2.2378914676744972</v>
      </c>
      <c r="AK26" s="67">
        <v>2.3506056927866879</v>
      </c>
    </row>
    <row r="27" spans="1:37" s="19" customFormat="1" ht="17.100000000000001" customHeight="1" x14ac:dyDescent="0.2">
      <c r="A27" s="38" t="s">
        <v>74</v>
      </c>
      <c r="B27" s="33">
        <v>1.7089875049492202</v>
      </c>
      <c r="C27" s="33">
        <v>1.7608084483616302</v>
      </c>
      <c r="D27" s="33">
        <v>1.7693009200447862</v>
      </c>
      <c r="E27" s="33">
        <v>1.745671370312724</v>
      </c>
      <c r="F27" s="33">
        <v>1.7102084801241071</v>
      </c>
      <c r="G27" s="33">
        <v>1.6868135285898971</v>
      </c>
      <c r="H27" s="33">
        <v>1.6498924848151884</v>
      </c>
      <c r="I27" s="33">
        <v>1.6781077847462553</v>
      </c>
      <c r="J27" s="67">
        <v>1.7262245344343099</v>
      </c>
      <c r="K27" s="67">
        <v>1.7779452462616017</v>
      </c>
      <c r="L27" s="67">
        <v>1.8206160379188669</v>
      </c>
      <c r="M27" s="67">
        <v>1.8465146060079567</v>
      </c>
      <c r="N27" s="67">
        <v>1.8343655353028274</v>
      </c>
      <c r="O27" s="67">
        <v>1.7928682055876273</v>
      </c>
      <c r="P27" s="67">
        <v>1.7650616472143765</v>
      </c>
      <c r="Q27" s="67">
        <v>1.7948334099067824</v>
      </c>
      <c r="R27" s="67">
        <v>1.8659936512528235</v>
      </c>
      <c r="S27" s="67">
        <v>1.9203018421184617</v>
      </c>
      <c r="T27" s="67">
        <v>1.9311274637773843</v>
      </c>
      <c r="U27" s="67">
        <v>1.9482960660532265</v>
      </c>
      <c r="V27" s="67">
        <v>1.9792110226706423</v>
      </c>
      <c r="W27" s="67">
        <v>1.9593463505615238</v>
      </c>
      <c r="X27" s="67">
        <v>1.9085678077988766</v>
      </c>
      <c r="Y27" s="67">
        <v>1.8855243302668332</v>
      </c>
      <c r="Z27" s="67">
        <v>2.0669459681132367</v>
      </c>
      <c r="AA27" s="67">
        <v>2.0630909199435279</v>
      </c>
      <c r="AB27" s="67">
        <v>2.0550077516802685</v>
      </c>
      <c r="AC27" s="67">
        <v>2.0412124055084031</v>
      </c>
      <c r="AD27" s="67">
        <v>2.0178933282394431</v>
      </c>
      <c r="AE27" s="67">
        <v>2.0377247377338783</v>
      </c>
      <c r="AF27" s="67">
        <v>2.0352849287069765</v>
      </c>
      <c r="AG27" s="67">
        <v>1.9704365710176526</v>
      </c>
      <c r="AH27" s="67">
        <v>1.8921867979834177</v>
      </c>
      <c r="AI27" s="67">
        <v>1.8689074388187268</v>
      </c>
      <c r="AJ27" s="67">
        <v>1.9072643097714967</v>
      </c>
      <c r="AK27" s="67">
        <v>1.9430962646287044</v>
      </c>
    </row>
    <row r="28" spans="1:37" s="19" customFormat="1" ht="17.100000000000001" customHeight="1" x14ac:dyDescent="0.2">
      <c r="A28" s="38" t="s">
        <v>23</v>
      </c>
      <c r="B28" s="33">
        <v>2.3796026620639248</v>
      </c>
      <c r="C28" s="33">
        <v>2.3872804955737408</v>
      </c>
      <c r="D28" s="33">
        <v>2.4754243864540526</v>
      </c>
      <c r="E28" s="33">
        <v>2.6057504513843255</v>
      </c>
      <c r="F28" s="33">
        <v>2.684687053600352</v>
      </c>
      <c r="G28" s="33">
        <v>2.6557022077226997</v>
      </c>
      <c r="H28" s="33">
        <v>2.4884186556844203</v>
      </c>
      <c r="I28" s="33">
        <v>2.402517629733079</v>
      </c>
      <c r="J28" s="67">
        <v>2.3822709191315345</v>
      </c>
      <c r="K28" s="67">
        <v>2.3933393380611832</v>
      </c>
      <c r="L28" s="67">
        <v>2.4461458222490986</v>
      </c>
      <c r="M28" s="67">
        <v>2.5372400156285981</v>
      </c>
      <c r="N28" s="67">
        <v>2.5987604388673446</v>
      </c>
      <c r="O28" s="67">
        <v>2.6562281923770228</v>
      </c>
      <c r="P28" s="67">
        <v>2.7437323606837363</v>
      </c>
      <c r="Q28" s="67">
        <v>2.8520764657198758</v>
      </c>
      <c r="R28" s="67">
        <v>2.9271063529959425</v>
      </c>
      <c r="S28" s="67">
        <v>3.0332314882364604</v>
      </c>
      <c r="T28" s="67">
        <v>3.0591743727642511</v>
      </c>
      <c r="U28" s="67">
        <v>3.0241179771298166</v>
      </c>
      <c r="V28" s="67">
        <v>2.9464082639463753</v>
      </c>
      <c r="W28" s="67">
        <v>2.9277362264838436</v>
      </c>
      <c r="X28" s="67">
        <v>2.8861604175882793</v>
      </c>
      <c r="Y28" s="67">
        <v>2.9673471511749807</v>
      </c>
      <c r="Z28" s="67">
        <v>3.0283118780390561</v>
      </c>
      <c r="AA28" s="67">
        <v>2.9169728058405773</v>
      </c>
      <c r="AB28" s="67">
        <v>2.740708651469324</v>
      </c>
      <c r="AC28" s="67">
        <v>2.6319611298907577</v>
      </c>
      <c r="AD28" s="67">
        <v>2.624550214261002</v>
      </c>
      <c r="AE28" s="67">
        <v>2.7317398707379854</v>
      </c>
      <c r="AF28" s="67">
        <v>2.8484841299300445</v>
      </c>
      <c r="AG28" s="67">
        <v>2.798046663178662</v>
      </c>
      <c r="AH28" s="67">
        <v>2.7563292174210567</v>
      </c>
      <c r="AI28" s="67">
        <v>2.746965270763368</v>
      </c>
      <c r="AJ28" s="67">
        <v>2.865518523359178</v>
      </c>
      <c r="AK28" s="67">
        <v>3.0129083337651088</v>
      </c>
    </row>
    <row r="29" spans="1:37" s="19" customFormat="1" ht="17.100000000000001" customHeight="1" x14ac:dyDescent="0.2">
      <c r="A29" s="38" t="s">
        <v>24</v>
      </c>
      <c r="B29" s="33">
        <v>4.5466733412060787</v>
      </c>
      <c r="C29" s="33">
        <v>4.3740483108322303</v>
      </c>
      <c r="D29" s="33">
        <v>4.3053652163249838</v>
      </c>
      <c r="E29" s="33">
        <v>4.3469587219487451</v>
      </c>
      <c r="F29" s="33">
        <v>4.4448546108794433</v>
      </c>
      <c r="G29" s="33">
        <v>4.5119445568124963</v>
      </c>
      <c r="H29" s="33">
        <v>4.3771710974972189</v>
      </c>
      <c r="I29" s="33">
        <v>4.3613128876286122</v>
      </c>
      <c r="J29" s="67">
        <v>4.459458295108103</v>
      </c>
      <c r="K29" s="67">
        <v>4.4982138675702759</v>
      </c>
      <c r="L29" s="67">
        <v>4.3482969512781171</v>
      </c>
      <c r="M29" s="67">
        <v>4.1192470470512079</v>
      </c>
      <c r="N29" s="67">
        <v>4.0371937482194689</v>
      </c>
      <c r="O29" s="67">
        <v>4.1149387564697362</v>
      </c>
      <c r="P29" s="67">
        <v>4.1168731110785934</v>
      </c>
      <c r="Q29" s="67">
        <v>3.8959345981254492</v>
      </c>
      <c r="R29" s="67">
        <v>3.7103572546612917</v>
      </c>
      <c r="S29" s="67">
        <v>3.732902313219673</v>
      </c>
      <c r="T29" s="67">
        <v>3.9140321770577282</v>
      </c>
      <c r="U29" s="67">
        <v>3.9123054011299443</v>
      </c>
      <c r="V29" s="67">
        <v>3.7016269128897563</v>
      </c>
      <c r="W29" s="67">
        <v>3.6183675830097664</v>
      </c>
      <c r="X29" s="67">
        <v>3.6369706788525651</v>
      </c>
      <c r="Y29" s="67">
        <v>3.6110421600310185</v>
      </c>
      <c r="Z29" s="67">
        <v>3.5816784682378424</v>
      </c>
      <c r="AA29" s="67">
        <v>3.5696294373620132</v>
      </c>
      <c r="AB29" s="67">
        <v>3.6070102484240181</v>
      </c>
      <c r="AC29" s="67">
        <v>3.773114870121212</v>
      </c>
      <c r="AD29" s="67">
        <v>3.7987003160003154</v>
      </c>
      <c r="AE29" s="67">
        <v>3.716763550451248</v>
      </c>
      <c r="AF29" s="67">
        <v>3.6173302176757494</v>
      </c>
      <c r="AG29" s="67">
        <v>3.5881139402119544</v>
      </c>
      <c r="AH29" s="67">
        <v>3.5466701707771233</v>
      </c>
      <c r="AI29" s="67">
        <v>3.4983898076861046</v>
      </c>
      <c r="AJ29" s="67">
        <v>3.5662770403938779</v>
      </c>
      <c r="AK29" s="67">
        <v>3.7024567050631085</v>
      </c>
    </row>
    <row r="30" spans="1:37" s="19" customFormat="1" ht="17.100000000000001" customHeight="1" x14ac:dyDescent="0.2">
      <c r="A30" s="38" t="s">
        <v>71</v>
      </c>
      <c r="B30" s="33">
        <v>3.0673860230656209</v>
      </c>
      <c r="C30" s="33">
        <v>2.9779673767097217</v>
      </c>
      <c r="D30" s="33">
        <v>3.0028590819857475</v>
      </c>
      <c r="E30" s="33">
        <v>3.1598373336923666</v>
      </c>
      <c r="F30" s="33">
        <v>3.334548896089514</v>
      </c>
      <c r="G30" s="33">
        <v>3.4313491110093688</v>
      </c>
      <c r="H30" s="33">
        <v>3.3089126462069047</v>
      </c>
      <c r="I30" s="33">
        <v>3.2935253391893271</v>
      </c>
      <c r="J30" s="67">
        <v>3.3028374480743605</v>
      </c>
      <c r="K30" s="67">
        <v>3.2590330588099112</v>
      </c>
      <c r="L30" s="67">
        <v>3.1942375112868229</v>
      </c>
      <c r="M30" s="67">
        <v>3.2168871762302098</v>
      </c>
      <c r="N30" s="67">
        <v>3.1876125761384411</v>
      </c>
      <c r="O30" s="67">
        <v>3.1583045329039523</v>
      </c>
      <c r="P30" s="67">
        <v>3.206255845714999</v>
      </c>
      <c r="Q30" s="67">
        <v>3.3188217710110846</v>
      </c>
      <c r="R30" s="67">
        <v>3.3780796120243437</v>
      </c>
      <c r="S30" s="67">
        <v>3.3520988275758703</v>
      </c>
      <c r="T30" s="67">
        <v>3.3471821548391936</v>
      </c>
      <c r="U30" s="67">
        <v>3.4162629383617942</v>
      </c>
      <c r="V30" s="67">
        <v>3.5631167877331893</v>
      </c>
      <c r="W30" s="67">
        <v>3.632799250170625</v>
      </c>
      <c r="X30" s="67">
        <v>3.5376804807654052</v>
      </c>
      <c r="Y30" s="67">
        <v>3.4349739751600938</v>
      </c>
      <c r="Z30" s="67">
        <v>3.4489689575094675</v>
      </c>
      <c r="AA30" s="67">
        <v>3.4653003969324434</v>
      </c>
      <c r="AB30" s="67">
        <v>3.3290633817516881</v>
      </c>
      <c r="AC30" s="67">
        <v>3.1409695056171603</v>
      </c>
      <c r="AD30" s="67">
        <v>3.0343064345573376</v>
      </c>
      <c r="AE30" s="67">
        <v>3.0675028469004042</v>
      </c>
      <c r="AF30" s="67">
        <v>3.1711003064430301</v>
      </c>
      <c r="AG30" s="67">
        <v>3.2056160353347387</v>
      </c>
      <c r="AH30" s="67">
        <v>3.1199808732771928</v>
      </c>
      <c r="AI30" s="67">
        <v>3.0210697298867073</v>
      </c>
      <c r="AJ30" s="67">
        <v>2.9823299348648189</v>
      </c>
      <c r="AK30" s="67">
        <v>2.8934349478260559</v>
      </c>
    </row>
    <row r="31" spans="1:37" s="19" customFormat="1" ht="17.100000000000001" customHeight="1" x14ac:dyDescent="0.2">
      <c r="A31" s="38" t="s">
        <v>72</v>
      </c>
      <c r="B31" s="33">
        <v>9.5051717750479783E-2</v>
      </c>
      <c r="C31" s="33">
        <v>9.8327103832990731E-2</v>
      </c>
      <c r="D31" s="33">
        <v>0.11531365421354221</v>
      </c>
      <c r="E31" s="33">
        <v>0.14150036485654091</v>
      </c>
      <c r="F31" s="33">
        <v>0.1665605609861302</v>
      </c>
      <c r="G31" s="33">
        <v>0.1846552115744641</v>
      </c>
      <c r="H31" s="33">
        <v>0.19090383271755115</v>
      </c>
      <c r="I31" s="33">
        <v>0.19517080468332978</v>
      </c>
      <c r="J31" s="67">
        <v>0.19239851513512982</v>
      </c>
      <c r="K31" s="67">
        <v>0.18847209390734024</v>
      </c>
      <c r="L31" s="67">
        <v>0.18599091894779624</v>
      </c>
      <c r="M31" s="67">
        <v>0.18695989606515637</v>
      </c>
      <c r="N31" s="67">
        <v>0.18856598116658679</v>
      </c>
      <c r="O31" s="67">
        <v>0.1921968607417987</v>
      </c>
      <c r="P31" s="67">
        <v>0.17598589811418242</v>
      </c>
      <c r="Q31" s="67">
        <v>0.14794937783811174</v>
      </c>
      <c r="R31" s="67">
        <v>0.14034354386259351</v>
      </c>
      <c r="S31" s="67">
        <v>0.14908539181036465</v>
      </c>
      <c r="T31" s="67">
        <v>0.15698585818859759</v>
      </c>
      <c r="U31" s="67">
        <v>0.17105202267937727</v>
      </c>
      <c r="V31" s="67">
        <v>0.17431161556757682</v>
      </c>
      <c r="W31" s="67">
        <v>0.14570322327023807</v>
      </c>
      <c r="X31" s="67">
        <v>0.12790352804316552</v>
      </c>
      <c r="Y31" s="67">
        <v>0.11889631457851679</v>
      </c>
      <c r="Z31" s="67">
        <v>0.12004425750564171</v>
      </c>
      <c r="AA31" s="67">
        <v>0.13382992037674063</v>
      </c>
      <c r="AB31" s="67">
        <v>0.15672718620696965</v>
      </c>
      <c r="AC31" s="67">
        <v>0.16795538529665344</v>
      </c>
      <c r="AD31" s="67">
        <v>0.16230140360311646</v>
      </c>
      <c r="AE31" s="67">
        <v>0.1553520959776403</v>
      </c>
      <c r="AF31" s="67">
        <v>0.15397785897943941</v>
      </c>
      <c r="AG31" s="67">
        <v>0.16049816440014686</v>
      </c>
      <c r="AH31" s="67">
        <v>0.16721502672566824</v>
      </c>
      <c r="AI31" s="67">
        <v>0.17666960755658576</v>
      </c>
      <c r="AJ31" s="67">
        <v>0.16191587321352979</v>
      </c>
      <c r="AK31" s="67">
        <v>0.13743826523374073</v>
      </c>
    </row>
    <row r="32" spans="1:37" s="19" customFormat="1" ht="17.100000000000001" customHeight="1" x14ac:dyDescent="0.2">
      <c r="A32" s="38" t="s">
        <v>27</v>
      </c>
      <c r="B32" s="33">
        <v>2.8705041958437296</v>
      </c>
      <c r="C32" s="33">
        <v>2.8003960683893094</v>
      </c>
      <c r="D32" s="33">
        <v>2.7148243800786411</v>
      </c>
      <c r="E32" s="33">
        <v>2.63231053891342</v>
      </c>
      <c r="F32" s="33">
        <v>2.5899453682528666</v>
      </c>
      <c r="G32" s="33">
        <v>2.5503306020475738</v>
      </c>
      <c r="H32" s="33">
        <v>2.4016793788645332</v>
      </c>
      <c r="I32" s="33">
        <v>2.3402102125721198</v>
      </c>
      <c r="J32" s="67">
        <v>2.3349596332693539</v>
      </c>
      <c r="K32" s="67">
        <v>2.3215137155430003</v>
      </c>
      <c r="L32" s="67">
        <v>2.3408253404642498</v>
      </c>
      <c r="M32" s="67">
        <v>2.3840600328990789</v>
      </c>
      <c r="N32" s="67">
        <v>2.4002876104798396</v>
      </c>
      <c r="O32" s="67">
        <v>2.4052791611813436</v>
      </c>
      <c r="P32" s="67">
        <v>2.4325819094949028</v>
      </c>
      <c r="Q32" s="67">
        <v>2.4592467256159387</v>
      </c>
      <c r="R32" s="67">
        <v>2.4788039212151789</v>
      </c>
      <c r="S32" s="67">
        <v>2.4971385570191518</v>
      </c>
      <c r="T32" s="67">
        <v>2.5000998928211882</v>
      </c>
      <c r="U32" s="67">
        <v>2.4655557584754813</v>
      </c>
      <c r="V32" s="67">
        <v>2.3510232184866697</v>
      </c>
      <c r="W32" s="67">
        <v>2.2410378241603568</v>
      </c>
      <c r="X32" s="67">
        <v>2.204926678371034</v>
      </c>
      <c r="Y32" s="67">
        <v>2.1518505920838766</v>
      </c>
      <c r="Z32" s="67">
        <v>2.0545312488759597</v>
      </c>
      <c r="AA32" s="67">
        <v>1.9953742190071653</v>
      </c>
      <c r="AB32" s="67">
        <v>1.9378049216377879</v>
      </c>
      <c r="AC32" s="67">
        <v>1.9293033863678675</v>
      </c>
      <c r="AD32" s="67">
        <v>1.981053398552298</v>
      </c>
      <c r="AE32" s="67">
        <v>2.039568178917138</v>
      </c>
      <c r="AF32" s="67">
        <v>2.05805814349418</v>
      </c>
      <c r="AG32" s="67">
        <v>2.0924942197453769</v>
      </c>
      <c r="AH32" s="67">
        <v>2.116127558356844</v>
      </c>
      <c r="AI32" s="67">
        <v>2.0849544865927121</v>
      </c>
      <c r="AJ32" s="67">
        <v>2.0447502466493011</v>
      </c>
      <c r="AK32" s="67">
        <v>2.0099011041364401</v>
      </c>
    </row>
    <row r="33" spans="1:37" s="19" customFormat="1" ht="17.100000000000001" customHeight="1" x14ac:dyDescent="0.2">
      <c r="A33" s="38" t="s">
        <v>69</v>
      </c>
      <c r="B33" s="33">
        <v>0.83440560610039405</v>
      </c>
      <c r="C33" s="33">
        <v>0.82021381594570153</v>
      </c>
      <c r="D33" s="33">
        <v>0.81230702134659183</v>
      </c>
      <c r="E33" s="33">
        <v>0.81174629267074272</v>
      </c>
      <c r="F33" s="33">
        <v>0.81597364764670077</v>
      </c>
      <c r="G33" s="33">
        <v>0.81498321629065207</v>
      </c>
      <c r="H33" s="33">
        <v>0.78299204051846449</v>
      </c>
      <c r="I33" s="33">
        <v>0.76881175340289609</v>
      </c>
      <c r="J33" s="67">
        <v>0.76453874477105344</v>
      </c>
      <c r="K33" s="67">
        <v>0.76083989014584308</v>
      </c>
      <c r="L33" s="67">
        <v>0.7530673629421778</v>
      </c>
      <c r="M33" s="67">
        <v>0.74098575075638973</v>
      </c>
      <c r="N33" s="67">
        <v>0.72697380422508107</v>
      </c>
      <c r="O33" s="67">
        <v>0.7254949963632128</v>
      </c>
      <c r="P33" s="67">
        <v>0.74220055157586906</v>
      </c>
      <c r="Q33" s="67">
        <v>0.75611512503767575</v>
      </c>
      <c r="R33" s="67">
        <v>0.75504210350047596</v>
      </c>
      <c r="S33" s="67">
        <v>0.74909655022536892</v>
      </c>
      <c r="T33" s="67">
        <v>0.74577259973739785</v>
      </c>
      <c r="U33" s="67">
        <v>0.74810595942184144</v>
      </c>
      <c r="V33" s="67">
        <v>0.74253259789062931</v>
      </c>
      <c r="W33" s="67">
        <v>0.72236320217075556</v>
      </c>
      <c r="X33" s="67">
        <v>0.7104423293934029</v>
      </c>
      <c r="Y33" s="67">
        <v>0.71636070634470006</v>
      </c>
      <c r="Z33" s="67">
        <v>0.72409404367419927</v>
      </c>
      <c r="AA33" s="67">
        <v>0.72832337909281519</v>
      </c>
      <c r="AB33" s="67">
        <v>0.71599198786876073</v>
      </c>
      <c r="AC33" s="67">
        <v>0.70045612350192332</v>
      </c>
      <c r="AD33" s="67">
        <v>0.68980846856068667</v>
      </c>
      <c r="AE33" s="67">
        <v>0.69154075021341432</v>
      </c>
      <c r="AF33" s="67">
        <v>0.6860738657368346</v>
      </c>
      <c r="AG33" s="67">
        <v>0.67369114483680115</v>
      </c>
      <c r="AH33" s="67">
        <v>0.66299409102732687</v>
      </c>
      <c r="AI33" s="67">
        <v>0.6564677316081462</v>
      </c>
      <c r="AJ33" s="67">
        <v>0.65344879065839623</v>
      </c>
      <c r="AK33" s="67">
        <v>0.64776742208612448</v>
      </c>
    </row>
    <row r="34" spans="1:37" s="19" customFormat="1" ht="17.100000000000001" customHeight="1" x14ac:dyDescent="0.2">
      <c r="A34" s="39"/>
      <c r="B34" s="16"/>
      <c r="C34" s="16"/>
      <c r="D34" s="16"/>
      <c r="E34" s="16"/>
      <c r="F34" s="16"/>
      <c r="G34" s="16"/>
      <c r="H34" s="16"/>
      <c r="I34" s="16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</row>
    <row r="35" spans="1:37" s="51" customFormat="1" ht="17.100000000000001" customHeight="1" x14ac:dyDescent="0.2">
      <c r="A35" s="52" t="s">
        <v>84</v>
      </c>
      <c r="B35" s="55"/>
      <c r="C35" s="55"/>
      <c r="D35" s="55"/>
      <c r="E35" s="55"/>
      <c r="F35" s="55"/>
      <c r="G35" s="55"/>
      <c r="H35" s="55"/>
      <c r="I35" s="55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</row>
    <row r="36" spans="1:37" s="27" customFormat="1" ht="17.100000000000001" customHeight="1" thickBot="1" x14ac:dyDescent="0.25">
      <c r="A36" s="25" t="s">
        <v>30</v>
      </c>
      <c r="B36" s="34">
        <v>6.9279060652153026</v>
      </c>
      <c r="C36" s="34">
        <v>6.9004493373802296</v>
      </c>
      <c r="D36" s="34">
        <v>7.0162726074780606</v>
      </c>
      <c r="E36" s="34">
        <v>7.1129031581756461</v>
      </c>
      <c r="F36" s="34">
        <v>7.1113523566613077</v>
      </c>
      <c r="G36" s="34">
        <v>7.2355856849444065</v>
      </c>
      <c r="H36" s="34">
        <v>7.2138233908560254</v>
      </c>
      <c r="I36" s="34">
        <v>7.3159358053537282</v>
      </c>
      <c r="J36" s="68">
        <v>7.5052326051636546</v>
      </c>
      <c r="K36" s="68">
        <v>7.5656742125356713</v>
      </c>
      <c r="L36" s="68">
        <v>7.3600935559584801</v>
      </c>
      <c r="M36" s="68">
        <v>7.1815260147884459</v>
      </c>
      <c r="N36" s="68">
        <v>7.1700701998606435</v>
      </c>
      <c r="O36" s="68">
        <v>7.2259305764457311</v>
      </c>
      <c r="P36" s="68">
        <v>7.279054399733953</v>
      </c>
      <c r="Q36" s="68">
        <v>7.2652524637263669</v>
      </c>
      <c r="R36" s="68">
        <v>7.2234735514990964</v>
      </c>
      <c r="S36" s="68">
        <v>7.1489691907921111</v>
      </c>
      <c r="T36" s="68">
        <v>7.1163974385423128</v>
      </c>
      <c r="U36" s="68">
        <v>7.2146522514578386</v>
      </c>
      <c r="V36" s="68">
        <v>7.5259077922912008</v>
      </c>
      <c r="W36" s="68">
        <v>7.7605701964657063</v>
      </c>
      <c r="X36" s="68">
        <v>7.6770483083325942</v>
      </c>
      <c r="Y36" s="68">
        <v>7.465486228189663</v>
      </c>
      <c r="Z36" s="68">
        <v>7.3586769924046269</v>
      </c>
      <c r="AA36" s="68">
        <v>7.4730413497933634</v>
      </c>
      <c r="AB36" s="68">
        <v>7.7665917929989297</v>
      </c>
      <c r="AC36" s="68">
        <v>7.9270377837213148</v>
      </c>
      <c r="AD36" s="68">
        <v>7.5884559221197527</v>
      </c>
      <c r="AE36" s="68">
        <v>7.3539209467967952</v>
      </c>
      <c r="AF36" s="68">
        <v>7.3012603700741936</v>
      </c>
      <c r="AG36" s="68">
        <v>7.3900306063175947</v>
      </c>
      <c r="AH36" s="68">
        <v>7.5202834931838085</v>
      </c>
      <c r="AI36" s="68">
        <v>7.4436637654497595</v>
      </c>
      <c r="AJ36" s="68">
        <v>7.4353794038481844</v>
      </c>
      <c r="AK36" s="68">
        <v>7.6442802552134159</v>
      </c>
    </row>
    <row r="37" spans="1:37" x14ac:dyDescent="0.2">
      <c r="A37" s="14" t="s">
        <v>63</v>
      </c>
    </row>
  </sheetData>
  <mergeCells count="9">
    <mergeCell ref="B3:E3"/>
    <mergeCell ref="F3:I3"/>
    <mergeCell ref="J3:M3"/>
    <mergeCell ref="N3:Q3"/>
    <mergeCell ref="AH3:AK3"/>
    <mergeCell ref="AD3:AG3"/>
    <mergeCell ref="Z3:AC3"/>
    <mergeCell ref="V3:Y3"/>
    <mergeCell ref="R3:U3"/>
  </mergeCells>
  <phoneticPr fontId="17" type="noConversion"/>
  <pageMargins left="0.31496062992125984" right="0.31496062992125984" top="0.47244094488188981" bottom="0.74803149606299213" header="0.31496062992125984" footer="0.31496062992125984"/>
  <pageSetup scale="4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autoPageBreaks="0"/>
  </sheetPr>
  <dimension ref="A1:AL167"/>
  <sheetViews>
    <sheetView tabSelected="1" view="pageBreakPreview" zoomScale="96" zoomScaleNormal="100" zoomScaleSheetLayoutView="96" workbookViewId="0">
      <pane xSplit="2" ySplit="3" topLeftCell="X34" activePane="bottomRight" state="frozen"/>
      <selection activeCell="AT47" sqref="AT47"/>
      <selection pane="topRight" activeCell="AT47" sqref="AT47"/>
      <selection pane="bottomLeft" activeCell="AT47" sqref="AT47"/>
      <selection pane="bottomRight" activeCell="AB47" sqref="AB47"/>
    </sheetView>
  </sheetViews>
  <sheetFormatPr defaultColWidth="9.140625" defaultRowHeight="17.100000000000001" customHeight="1" x14ac:dyDescent="0.2"/>
  <cols>
    <col min="1" max="1" width="6.28515625" style="118" customWidth="1"/>
    <col min="2" max="2" width="41.28515625" style="118" customWidth="1"/>
    <col min="3" max="13" width="9.7109375" style="118" customWidth="1"/>
    <col min="14" max="14" width="10.42578125" style="118" customWidth="1"/>
    <col min="15" max="15" width="9.85546875" style="118" bestFit="1" customWidth="1"/>
    <col min="16" max="16" width="8.42578125" style="118" customWidth="1"/>
    <col min="17" max="17" width="10.28515625" style="118" bestFit="1" customWidth="1"/>
    <col min="18" max="18" width="9.85546875" style="118" bestFit="1" customWidth="1"/>
    <col min="19" max="19" width="10.28515625" style="118" bestFit="1" customWidth="1"/>
    <col min="20" max="20" width="9.85546875" style="118" bestFit="1" customWidth="1"/>
    <col min="21" max="21" width="10.5703125" style="118" bestFit="1" customWidth="1"/>
    <col min="22" max="22" width="10.28515625" style="118" bestFit="1" customWidth="1"/>
    <col min="23" max="25" width="9.85546875" style="118" bestFit="1" customWidth="1"/>
    <col min="26" max="26" width="9.28515625" style="118" bestFit="1" customWidth="1"/>
    <col min="27" max="27" width="11.7109375" style="118" bestFit="1" customWidth="1"/>
    <col min="28" max="28" width="10.7109375" style="118" bestFit="1" customWidth="1"/>
    <col min="29" max="29" width="9.85546875" style="118" bestFit="1" customWidth="1"/>
    <col min="30" max="30" width="11.28515625" style="118" bestFit="1" customWidth="1"/>
    <col min="31" max="31" width="10.7109375" style="118" customWidth="1"/>
    <col min="32" max="36" width="9.140625" style="118"/>
    <col min="37" max="37" width="9.85546875" style="118" bestFit="1" customWidth="1"/>
    <col min="38" max="16384" width="9.140625" style="118"/>
  </cols>
  <sheetData>
    <row r="1" spans="1:38" ht="17.100000000000001" customHeight="1" x14ac:dyDescent="0.2">
      <c r="A1" s="118" t="s">
        <v>95</v>
      </c>
      <c r="B1" s="119"/>
      <c r="C1" s="120">
        <v>2016</v>
      </c>
      <c r="D1" s="120">
        <v>2016</v>
      </c>
      <c r="E1" s="120">
        <v>2017</v>
      </c>
      <c r="F1" s="120">
        <v>2017</v>
      </c>
      <c r="G1" s="120">
        <v>2017</v>
      </c>
      <c r="H1" s="120">
        <v>2017</v>
      </c>
      <c r="I1" s="120">
        <v>2018</v>
      </c>
      <c r="J1" s="120">
        <v>2018</v>
      </c>
      <c r="K1" s="120">
        <v>2018</v>
      </c>
      <c r="L1" s="120">
        <v>2018</v>
      </c>
      <c r="M1" s="120">
        <v>2019</v>
      </c>
      <c r="N1" s="120">
        <v>2019</v>
      </c>
      <c r="O1" s="120">
        <v>2019</v>
      </c>
      <c r="P1" s="120">
        <v>2019</v>
      </c>
      <c r="Q1" s="120">
        <v>2020</v>
      </c>
      <c r="R1" s="120">
        <v>2020</v>
      </c>
      <c r="S1" s="120">
        <v>2020</v>
      </c>
      <c r="T1" s="120">
        <v>2020</v>
      </c>
      <c r="U1" s="120">
        <v>2021</v>
      </c>
      <c r="V1" s="120">
        <v>2021</v>
      </c>
      <c r="W1" s="120">
        <v>2021</v>
      </c>
      <c r="X1" s="120">
        <v>2021</v>
      </c>
      <c r="Y1" s="120">
        <v>2022</v>
      </c>
      <c r="Z1" s="120">
        <v>2022</v>
      </c>
      <c r="AA1" s="120">
        <v>2022</v>
      </c>
      <c r="AB1" s="120">
        <v>2022</v>
      </c>
      <c r="AC1" s="120">
        <v>2023</v>
      </c>
      <c r="AD1" s="120">
        <v>2023</v>
      </c>
      <c r="AE1" s="120">
        <v>2023</v>
      </c>
      <c r="AF1" s="120">
        <v>2023</v>
      </c>
      <c r="AG1" s="120">
        <v>2024</v>
      </c>
      <c r="AH1" s="120">
        <v>2024</v>
      </c>
      <c r="AI1" s="120">
        <v>2024</v>
      </c>
      <c r="AJ1" s="120">
        <v>2024</v>
      </c>
      <c r="AK1" s="120">
        <v>2025</v>
      </c>
      <c r="AL1" s="120">
        <v>2025</v>
      </c>
    </row>
    <row r="2" spans="1:38" s="124" customFormat="1" ht="17.100000000000001" customHeight="1" x14ac:dyDescent="0.2">
      <c r="A2" s="121"/>
      <c r="B2" s="122" t="s">
        <v>96</v>
      </c>
      <c r="C2" s="123" t="s">
        <v>75</v>
      </c>
      <c r="D2" s="123"/>
      <c r="E2" s="123"/>
      <c r="F2" s="123"/>
      <c r="G2" s="123" t="s">
        <v>79</v>
      </c>
      <c r="H2" s="123"/>
      <c r="I2" s="123"/>
      <c r="J2" s="123"/>
      <c r="K2" s="123" t="s">
        <v>85</v>
      </c>
      <c r="L2" s="123"/>
      <c r="M2" s="123"/>
      <c r="N2" s="123"/>
      <c r="O2" s="123" t="s">
        <v>86</v>
      </c>
      <c r="P2" s="123"/>
      <c r="Q2" s="123"/>
      <c r="R2" s="123"/>
      <c r="S2" s="123" t="s">
        <v>89</v>
      </c>
      <c r="T2" s="123"/>
      <c r="U2" s="123"/>
      <c r="V2" s="123"/>
      <c r="W2" s="123" t="s">
        <v>90</v>
      </c>
      <c r="X2" s="123"/>
      <c r="Y2" s="123"/>
      <c r="Z2" s="123"/>
      <c r="AA2" s="123" t="s">
        <v>93</v>
      </c>
      <c r="AB2" s="123"/>
      <c r="AC2" s="123"/>
      <c r="AD2" s="123"/>
      <c r="AE2" s="123" t="s">
        <v>94</v>
      </c>
      <c r="AF2" s="123"/>
      <c r="AG2" s="123"/>
      <c r="AH2" s="123"/>
      <c r="AI2" s="123" t="s">
        <v>120</v>
      </c>
      <c r="AJ2" s="123"/>
      <c r="AK2" s="123"/>
      <c r="AL2" s="123"/>
    </row>
    <row r="3" spans="1:38" ht="17.100000000000001" customHeight="1" x14ac:dyDescent="0.2">
      <c r="A3" s="125"/>
      <c r="B3" s="126" t="s">
        <v>97</v>
      </c>
      <c r="C3" s="127" t="s">
        <v>57</v>
      </c>
      <c r="D3" s="127" t="s">
        <v>58</v>
      </c>
      <c r="E3" s="127" t="s">
        <v>59</v>
      </c>
      <c r="F3" s="127" t="s">
        <v>60</v>
      </c>
      <c r="G3" s="127" t="s">
        <v>57</v>
      </c>
      <c r="H3" s="127" t="s">
        <v>58</v>
      </c>
      <c r="I3" s="127" t="s">
        <v>59</v>
      </c>
      <c r="J3" s="127" t="s">
        <v>60</v>
      </c>
      <c r="K3" s="127" t="s">
        <v>57</v>
      </c>
      <c r="L3" s="127" t="s">
        <v>58</v>
      </c>
      <c r="M3" s="127" t="s">
        <v>59</v>
      </c>
      <c r="N3" s="127" t="s">
        <v>60</v>
      </c>
      <c r="O3" s="127" t="s">
        <v>57</v>
      </c>
      <c r="P3" s="127" t="s">
        <v>58</v>
      </c>
      <c r="Q3" s="127" t="s">
        <v>59</v>
      </c>
      <c r="R3" s="127" t="s">
        <v>60</v>
      </c>
      <c r="S3" s="127" t="s">
        <v>57</v>
      </c>
      <c r="T3" s="127" t="s">
        <v>58</v>
      </c>
      <c r="U3" s="127" t="s">
        <v>59</v>
      </c>
      <c r="V3" s="127" t="s">
        <v>60</v>
      </c>
      <c r="W3" s="127" t="s">
        <v>57</v>
      </c>
      <c r="X3" s="127" t="s">
        <v>58</v>
      </c>
      <c r="Y3" s="127" t="s">
        <v>59</v>
      </c>
      <c r="Z3" s="127" t="s">
        <v>60</v>
      </c>
      <c r="AA3" s="127" t="s">
        <v>57</v>
      </c>
      <c r="AB3" s="127" t="s">
        <v>58</v>
      </c>
      <c r="AC3" s="127" t="s">
        <v>59</v>
      </c>
      <c r="AD3" s="127" t="s">
        <v>60</v>
      </c>
      <c r="AE3" s="127" t="s">
        <v>57</v>
      </c>
      <c r="AF3" s="127" t="s">
        <v>58</v>
      </c>
      <c r="AG3" s="127" t="s">
        <v>59</v>
      </c>
      <c r="AH3" s="127" t="s">
        <v>60</v>
      </c>
      <c r="AI3" s="127" t="s">
        <v>57</v>
      </c>
      <c r="AJ3" s="127" t="s">
        <v>58</v>
      </c>
      <c r="AK3" s="127" t="s">
        <v>59</v>
      </c>
      <c r="AL3" s="127" t="s">
        <v>60</v>
      </c>
    </row>
    <row r="4" spans="1:38" s="130" customFormat="1" ht="17.100000000000001" customHeight="1" x14ac:dyDescent="0.2">
      <c r="A4" s="128"/>
      <c r="B4" s="129" t="s">
        <v>98</v>
      </c>
    </row>
    <row r="5" spans="1:38" s="131" customFormat="1" ht="17.100000000000001" customHeight="1" x14ac:dyDescent="0.2">
      <c r="B5" s="132" t="s">
        <v>99</v>
      </c>
      <c r="C5" s="133">
        <v>19902.808727666878</v>
      </c>
      <c r="D5" s="133">
        <v>21342.569157099548</v>
      </c>
      <c r="E5" s="133">
        <v>21320.575408327983</v>
      </c>
      <c r="F5" s="133">
        <v>23055.59640017086</v>
      </c>
      <c r="G5" s="133">
        <v>23582.326794209919</v>
      </c>
      <c r="H5" s="133">
        <v>23660.20798790695</v>
      </c>
      <c r="I5" s="133">
        <v>24267.188012218307</v>
      </c>
      <c r="J5" s="133">
        <v>25999.32797970291</v>
      </c>
      <c r="K5" s="133">
        <v>25835.619823258901</v>
      </c>
      <c r="L5" s="133">
        <v>26221.055710539378</v>
      </c>
      <c r="M5" s="133">
        <v>25520.832923596252</v>
      </c>
      <c r="N5" s="133">
        <v>28016.963806352862</v>
      </c>
      <c r="O5" s="133">
        <v>29354.945708635933</v>
      </c>
      <c r="P5" s="133">
        <v>30061.640912716044</v>
      </c>
      <c r="Q5" s="133">
        <v>26817.740289430931</v>
      </c>
      <c r="R5" s="133">
        <v>26597.526134118787</v>
      </c>
      <c r="S5" s="133">
        <v>30310.741271443389</v>
      </c>
      <c r="T5" s="133">
        <v>31033.607089086752</v>
      </c>
      <c r="U5" s="133">
        <v>29316.968361657473</v>
      </c>
      <c r="V5" s="133">
        <v>31036.592235364322</v>
      </c>
      <c r="W5" s="133">
        <v>31338.6604572615</v>
      </c>
      <c r="X5" s="133">
        <v>32108.575693302591</v>
      </c>
      <c r="Y5" s="133">
        <v>32252.008002201783</v>
      </c>
      <c r="Z5" s="133">
        <v>35670.936925504022</v>
      </c>
      <c r="AA5" s="133">
        <v>38019.162201626488</v>
      </c>
      <c r="AB5" s="133">
        <v>37592.341968044027</v>
      </c>
      <c r="AC5" s="133">
        <v>34637.717776362748</v>
      </c>
      <c r="AD5" s="133">
        <v>38313.64581246856</v>
      </c>
      <c r="AE5" s="133">
        <v>41025.668743041606</v>
      </c>
      <c r="AF5" s="133">
        <v>36214.717968789562</v>
      </c>
      <c r="AG5" s="133">
        <v>36708.850174613573</v>
      </c>
      <c r="AH5" s="133">
        <v>41057.277486796243</v>
      </c>
      <c r="AI5" s="133">
        <v>46147.846470939578</v>
      </c>
      <c r="AJ5" s="133">
        <v>42263.515427503859</v>
      </c>
      <c r="AK5" s="133">
        <v>43242.38218792218</v>
      </c>
      <c r="AL5" s="133">
        <v>43537.486273351176</v>
      </c>
    </row>
    <row r="6" spans="1:38" s="130" customFormat="1" ht="17.100000000000001" customHeight="1" x14ac:dyDescent="0.2">
      <c r="A6" s="131"/>
      <c r="B6" s="134" t="s">
        <v>100</v>
      </c>
      <c r="C6" s="135">
        <v>1898.6260525892799</v>
      </c>
      <c r="D6" s="135">
        <v>2098.85342826947</v>
      </c>
      <c r="E6" s="135">
        <v>2093.555338275246</v>
      </c>
      <c r="F6" s="135">
        <v>2600.6471639224974</v>
      </c>
      <c r="G6" s="135">
        <v>2399.9686101612206</v>
      </c>
      <c r="H6" s="135">
        <v>2655.5437611447246</v>
      </c>
      <c r="I6" s="135">
        <v>2543.5357637029256</v>
      </c>
      <c r="J6" s="135">
        <v>2806.1048748116741</v>
      </c>
      <c r="K6" s="135">
        <v>2555.7587763542274</v>
      </c>
      <c r="L6" s="135">
        <v>2826.687511797566</v>
      </c>
      <c r="M6" s="135">
        <v>2644.8063721888457</v>
      </c>
      <c r="N6" s="135">
        <v>3563.0456153671967</v>
      </c>
      <c r="O6" s="135">
        <v>2874.4571143543822</v>
      </c>
      <c r="P6" s="135">
        <v>3530.1734074880319</v>
      </c>
      <c r="Q6" s="135">
        <v>3256.8658552413281</v>
      </c>
      <c r="R6" s="135">
        <v>3624.9076653989409</v>
      </c>
      <c r="S6" s="135">
        <v>3213.2246587480149</v>
      </c>
      <c r="T6" s="135">
        <v>3799.7810662128823</v>
      </c>
      <c r="U6" s="135">
        <v>3771.1741903856978</v>
      </c>
      <c r="V6" s="135">
        <v>3945.394893659387</v>
      </c>
      <c r="W6" s="135">
        <v>3523.6918445513948</v>
      </c>
      <c r="X6" s="135">
        <v>3542.0028723440773</v>
      </c>
      <c r="Y6" s="135">
        <v>4151.1744001691095</v>
      </c>
      <c r="Z6" s="135">
        <v>4711.9024465856965</v>
      </c>
      <c r="AA6" s="135">
        <v>4384.282217095064</v>
      </c>
      <c r="AB6" s="135">
        <v>4355.1033861406795</v>
      </c>
      <c r="AC6" s="135">
        <v>4222.0564979425726</v>
      </c>
      <c r="AD6" s="135">
        <v>4545.0513763152403</v>
      </c>
      <c r="AE6" s="135">
        <v>4264.8239875895761</v>
      </c>
      <c r="AF6" s="135">
        <v>4378.4455254506956</v>
      </c>
      <c r="AG6" s="135">
        <v>5181.4213992356754</v>
      </c>
      <c r="AH6" s="135">
        <v>6590.2957894990814</v>
      </c>
      <c r="AI6" s="135">
        <v>6130.7265638687004</v>
      </c>
      <c r="AJ6" s="135">
        <v>6050.6300198751214</v>
      </c>
      <c r="AK6" s="135">
        <v>6966.3141144860119</v>
      </c>
      <c r="AL6" s="135">
        <v>7439.3080745254902</v>
      </c>
    </row>
    <row r="7" spans="1:38" s="130" customFormat="1" ht="17.100000000000001" customHeight="1" x14ac:dyDescent="0.2">
      <c r="B7" s="134" t="s">
        <v>101</v>
      </c>
      <c r="C7" s="135">
        <v>1015.6527547434912</v>
      </c>
      <c r="D7" s="135">
        <v>1047.9057959366589</v>
      </c>
      <c r="E7" s="135">
        <v>1084.6269817837565</v>
      </c>
      <c r="F7" s="135">
        <v>1113.9345529237658</v>
      </c>
      <c r="G7" s="135">
        <v>1161.6336613676522</v>
      </c>
      <c r="H7" s="135">
        <v>1219.4802015385928</v>
      </c>
      <c r="I7" s="135">
        <v>1265.5951490754835</v>
      </c>
      <c r="J7" s="135">
        <v>1315.9206612561661</v>
      </c>
      <c r="K7" s="135">
        <v>1379.6737919166078</v>
      </c>
      <c r="L7" s="135">
        <v>1414.822680201311</v>
      </c>
      <c r="M7" s="135">
        <v>1436.3551132609869</v>
      </c>
      <c r="N7" s="135">
        <v>1465.2732915249437</v>
      </c>
      <c r="O7" s="135">
        <v>1517.8338128038376</v>
      </c>
      <c r="P7" s="135">
        <v>1541.1632943177863</v>
      </c>
      <c r="Q7" s="135">
        <v>1539.0640371764619</v>
      </c>
      <c r="R7" s="135">
        <v>1515.1318640823092</v>
      </c>
      <c r="S7" s="135">
        <v>1488.359725528637</v>
      </c>
      <c r="T7" s="135">
        <v>1484.533197761768</v>
      </c>
      <c r="U7" s="135">
        <v>1552.4944959233933</v>
      </c>
      <c r="V7" s="135">
        <v>1615.7391455929003</v>
      </c>
      <c r="W7" s="135">
        <v>1678.1833874344418</v>
      </c>
      <c r="X7" s="135">
        <v>1743.3570882545168</v>
      </c>
      <c r="Y7" s="135">
        <v>1806.4673521984903</v>
      </c>
      <c r="Z7" s="135">
        <v>1869.9794891531019</v>
      </c>
      <c r="AA7" s="135">
        <v>1974.4732430484776</v>
      </c>
      <c r="AB7" s="135">
        <v>1988.7675918149055</v>
      </c>
      <c r="AC7" s="135">
        <v>2011.0460324868568</v>
      </c>
      <c r="AD7" s="135">
        <v>2030.9279245609482</v>
      </c>
      <c r="AE7" s="135">
        <v>2044.8521443006437</v>
      </c>
      <c r="AF7" s="135">
        <v>2143.0424856966279</v>
      </c>
      <c r="AG7" s="135">
        <v>1994.4365173214342</v>
      </c>
      <c r="AH7" s="135">
        <v>2071.6697785381334</v>
      </c>
      <c r="AI7" s="135">
        <v>2058.2166715698745</v>
      </c>
      <c r="AJ7" s="135">
        <v>2063.8198784313172</v>
      </c>
      <c r="AK7" s="135">
        <v>1747.2752331656397</v>
      </c>
      <c r="AL7" s="135">
        <v>1993.1448926684311</v>
      </c>
    </row>
    <row r="8" spans="1:38" s="130" customFormat="1" ht="17.100000000000001" customHeight="1" x14ac:dyDescent="0.2">
      <c r="B8" s="134" t="s">
        <v>102</v>
      </c>
      <c r="C8" s="135">
        <v>16988.529920334106</v>
      </c>
      <c r="D8" s="135">
        <v>18195.809932893419</v>
      </c>
      <c r="E8" s="135">
        <v>18142.393088268982</v>
      </c>
      <c r="F8" s="135">
        <v>19341.014683324596</v>
      </c>
      <c r="G8" s="135">
        <v>20020.724522681048</v>
      </c>
      <c r="H8" s="135">
        <v>19785.184025223632</v>
      </c>
      <c r="I8" s="135">
        <v>20458.057099439899</v>
      </c>
      <c r="J8" s="135">
        <v>21877.302443635072</v>
      </c>
      <c r="K8" s="135">
        <v>21900.187254988065</v>
      </c>
      <c r="L8" s="135">
        <v>21979.545518540501</v>
      </c>
      <c r="M8" s="135">
        <v>21439.671438146419</v>
      </c>
      <c r="N8" s="135">
        <v>22988.64489946072</v>
      </c>
      <c r="O8" s="135">
        <v>24962.654781477711</v>
      </c>
      <c r="P8" s="135">
        <v>24990.304210910228</v>
      </c>
      <c r="Q8" s="135">
        <v>22021.810397013141</v>
      </c>
      <c r="R8" s="135">
        <v>21457.486604637539</v>
      </c>
      <c r="S8" s="135">
        <v>25609.156887166737</v>
      </c>
      <c r="T8" s="135">
        <v>25749.292825112101</v>
      </c>
      <c r="U8" s="135">
        <v>23993.299675348382</v>
      </c>
      <c r="V8" s="135">
        <v>25475.458196112035</v>
      </c>
      <c r="W8" s="135">
        <v>26136.785225275664</v>
      </c>
      <c r="X8" s="135">
        <v>26823.215732703997</v>
      </c>
      <c r="Y8" s="135">
        <v>26294.366249834184</v>
      </c>
      <c r="Z8" s="135">
        <v>29089.054989765227</v>
      </c>
      <c r="AA8" s="135">
        <v>31660.406741482944</v>
      </c>
      <c r="AB8" s="135">
        <v>31248.470990088445</v>
      </c>
      <c r="AC8" s="135">
        <v>28404.615245933321</v>
      </c>
      <c r="AD8" s="135">
        <v>31737.666511592368</v>
      </c>
      <c r="AE8" s="135">
        <v>34715.992611151385</v>
      </c>
      <c r="AF8" s="135">
        <v>29693.229957642241</v>
      </c>
      <c r="AG8" s="135">
        <v>29532.99225805646</v>
      </c>
      <c r="AH8" s="135">
        <v>32395.311918759027</v>
      </c>
      <c r="AI8" s="135">
        <v>37958.903235500999</v>
      </c>
      <c r="AJ8" s="135">
        <v>34149.065529197418</v>
      </c>
      <c r="AK8" s="135">
        <v>34528.792840270529</v>
      </c>
      <c r="AL8" s="135">
        <v>34105.033306157253</v>
      </c>
    </row>
    <row r="9" spans="1:38" s="131" customFormat="1" ht="17.100000000000001" customHeight="1" x14ac:dyDescent="0.2">
      <c r="B9" s="132" t="s">
        <v>103</v>
      </c>
      <c r="C9" s="133">
        <v>6291.9806731826402</v>
      </c>
      <c r="D9" s="133">
        <v>6768.4858229047513</v>
      </c>
      <c r="E9" s="133">
        <v>6323.838321425028</v>
      </c>
      <c r="F9" s="133">
        <v>6716.9132929419111</v>
      </c>
      <c r="G9" s="133">
        <v>6884.3245271853175</v>
      </c>
      <c r="H9" s="133">
        <v>7234.9304191700412</v>
      </c>
      <c r="I9" s="133">
        <v>7175.1057692874911</v>
      </c>
      <c r="J9" s="133">
        <v>7321.3100741597073</v>
      </c>
      <c r="K9" s="133">
        <v>8083.3126593655707</v>
      </c>
      <c r="L9" s="133">
        <v>8194.333538193494</v>
      </c>
      <c r="M9" s="133">
        <v>8014.1633337985513</v>
      </c>
      <c r="N9" s="133">
        <v>8601.7888488095523</v>
      </c>
      <c r="O9" s="133">
        <v>8373.1993638551212</v>
      </c>
      <c r="P9" s="133">
        <v>8518.9189004883065</v>
      </c>
      <c r="Q9" s="133">
        <v>8734.3043557514393</v>
      </c>
      <c r="R9" s="133">
        <v>7225.4659775945374</v>
      </c>
      <c r="S9" s="133">
        <v>7454.2662514311633</v>
      </c>
      <c r="T9" s="133">
        <v>9054.6248960995872</v>
      </c>
      <c r="U9" s="133">
        <v>9010.1172577079597</v>
      </c>
      <c r="V9" s="133">
        <v>9095.9841063798267</v>
      </c>
      <c r="W9" s="133">
        <v>9459.0818484523334</v>
      </c>
      <c r="X9" s="133">
        <v>9897.3781445370169</v>
      </c>
      <c r="Y9" s="133">
        <v>9255.7397460971843</v>
      </c>
      <c r="Z9" s="133">
        <v>9548.72676090809</v>
      </c>
      <c r="AA9" s="133">
        <v>9931.0114164860806</v>
      </c>
      <c r="AB9" s="133">
        <v>9954.132866828988</v>
      </c>
      <c r="AC9" s="133">
        <v>9597.9619288354024</v>
      </c>
      <c r="AD9" s="133">
        <v>10932.255869838284</v>
      </c>
      <c r="AE9" s="133">
        <v>11024.356512919194</v>
      </c>
      <c r="AF9" s="133">
        <v>11211.252203742282</v>
      </c>
      <c r="AG9" s="133">
        <v>10975.771032784</v>
      </c>
      <c r="AH9" s="133">
        <v>10879.704245322733</v>
      </c>
      <c r="AI9" s="133">
        <v>11419.42987936246</v>
      </c>
      <c r="AJ9" s="133">
        <v>12658.635995556298</v>
      </c>
      <c r="AK9" s="133">
        <v>12391.678463141852</v>
      </c>
      <c r="AL9" s="133">
        <v>13335.511999637114</v>
      </c>
    </row>
    <row r="10" spans="1:38" s="130" customFormat="1" ht="17.100000000000001" customHeight="1" x14ac:dyDescent="0.2">
      <c r="B10" s="134" t="s">
        <v>104</v>
      </c>
      <c r="C10" s="135">
        <v>82.301822912262892</v>
      </c>
      <c r="D10" s="135">
        <v>79.050913813133064</v>
      </c>
      <c r="E10" s="135">
        <v>80.99484714520932</v>
      </c>
      <c r="F10" s="135">
        <v>87.787034594758452</v>
      </c>
      <c r="G10" s="135">
        <v>91.254895937773995</v>
      </c>
      <c r="H10" s="135">
        <v>97.63421327944863</v>
      </c>
      <c r="I10" s="135">
        <v>101.33750542139933</v>
      </c>
      <c r="J10" s="135">
        <v>106.82366195108644</v>
      </c>
      <c r="K10" s="135">
        <v>112.38760632749319</v>
      </c>
      <c r="L10" s="135">
        <v>112.16033867608448</v>
      </c>
      <c r="M10" s="135">
        <v>112.37580442683411</v>
      </c>
      <c r="N10" s="135">
        <v>111.51218335955116</v>
      </c>
      <c r="O10" s="135">
        <v>112.06469113878345</v>
      </c>
      <c r="P10" s="135">
        <v>113.0075784680253</v>
      </c>
      <c r="Q10" s="135">
        <v>112.45758099304372</v>
      </c>
      <c r="R10" s="135">
        <v>111.94437743906042</v>
      </c>
      <c r="S10" s="135">
        <v>113.67759101068884</v>
      </c>
      <c r="T10" s="135">
        <v>115.41063292026996</v>
      </c>
      <c r="U10" s="135">
        <v>115.50714764058075</v>
      </c>
      <c r="V10" s="135">
        <v>115.28857436411786</v>
      </c>
      <c r="W10" s="135">
        <v>115.78638343900477</v>
      </c>
      <c r="X10" s="135">
        <v>117.93060953863829</v>
      </c>
      <c r="Y10" s="135">
        <v>125.87571906262946</v>
      </c>
      <c r="Z10" s="135">
        <v>136.58063115257056</v>
      </c>
      <c r="AA10" s="135">
        <v>153.71206805632079</v>
      </c>
      <c r="AB10" s="135">
        <v>162.30970580820798</v>
      </c>
      <c r="AC10" s="135">
        <v>163.07648200047365</v>
      </c>
      <c r="AD10" s="135">
        <v>166.04852359701235</v>
      </c>
      <c r="AE10" s="135">
        <v>154.65640643650664</v>
      </c>
      <c r="AF10" s="135">
        <v>162.88414200186486</v>
      </c>
      <c r="AG10" s="135">
        <v>143.62690599207494</v>
      </c>
      <c r="AH10" s="135">
        <v>146.57608607918468</v>
      </c>
      <c r="AI10" s="135">
        <v>158.93788737757185</v>
      </c>
      <c r="AJ10" s="135">
        <v>192.42077139740155</v>
      </c>
      <c r="AK10" s="135">
        <v>154.87642639770309</v>
      </c>
      <c r="AL10" s="135">
        <v>155.832035719213</v>
      </c>
    </row>
    <row r="11" spans="1:38" s="130" customFormat="1" ht="17.100000000000001" customHeight="1" x14ac:dyDescent="0.2">
      <c r="B11" s="134" t="s">
        <v>105</v>
      </c>
      <c r="C11" s="135">
        <v>1397.5383004367263</v>
      </c>
      <c r="D11" s="135">
        <v>1530.1783532908485</v>
      </c>
      <c r="E11" s="135">
        <v>1479.9311898484978</v>
      </c>
      <c r="F11" s="135">
        <v>1571.9393898862597</v>
      </c>
      <c r="G11" s="135">
        <v>1526.3284125061755</v>
      </c>
      <c r="H11" s="135">
        <v>1555.3923542649952</v>
      </c>
      <c r="I11" s="135">
        <v>1649.4536546286117</v>
      </c>
      <c r="J11" s="135">
        <v>1786.8686972849503</v>
      </c>
      <c r="K11" s="135">
        <v>1823.414414695387</v>
      </c>
      <c r="L11" s="135">
        <v>1848.4177565008736</v>
      </c>
      <c r="M11" s="135">
        <v>1839.72321543678</v>
      </c>
      <c r="N11" s="135">
        <v>1976.4266715758581</v>
      </c>
      <c r="O11" s="135">
        <v>1897.7328764605675</v>
      </c>
      <c r="P11" s="135">
        <v>1990.7758216682187</v>
      </c>
      <c r="Q11" s="135">
        <v>1971.8194119971613</v>
      </c>
      <c r="R11" s="135">
        <v>1840.2237935724756</v>
      </c>
      <c r="S11" s="135">
        <v>1568.1638117621194</v>
      </c>
      <c r="T11" s="135">
        <v>1965.7470838734014</v>
      </c>
      <c r="U11" s="135">
        <v>2051.0418215462414</v>
      </c>
      <c r="V11" s="135">
        <v>2238.7315550169315</v>
      </c>
      <c r="W11" s="135">
        <v>2472.0356441162808</v>
      </c>
      <c r="X11" s="135">
        <v>2358.627837661159</v>
      </c>
      <c r="Y11" s="135">
        <v>2197.2243922303819</v>
      </c>
      <c r="Z11" s="135">
        <v>2327.9203825572281</v>
      </c>
      <c r="AA11" s="135">
        <v>2424.3808887721457</v>
      </c>
      <c r="AB11" s="135">
        <v>2259.680096910301</v>
      </c>
      <c r="AC11" s="135">
        <v>2299.6793636395764</v>
      </c>
      <c r="AD11" s="135">
        <v>2662.7853692883191</v>
      </c>
      <c r="AE11" s="135">
        <v>2575.353774508636</v>
      </c>
      <c r="AF11" s="135">
        <v>2651.2751259699303</v>
      </c>
      <c r="AG11" s="135">
        <v>2430.5878750968418</v>
      </c>
      <c r="AH11" s="135">
        <v>2615.0060912541417</v>
      </c>
      <c r="AI11" s="135">
        <v>2775.7283902577346</v>
      </c>
      <c r="AJ11" s="135">
        <v>3158.78402270163</v>
      </c>
      <c r="AK11" s="135">
        <v>3128.1317949369368</v>
      </c>
      <c r="AL11" s="135">
        <v>3477.1844225128161</v>
      </c>
    </row>
    <row r="12" spans="1:38" s="130" customFormat="1" ht="17.100000000000001" customHeight="1" x14ac:dyDescent="0.2">
      <c r="B12" s="134" t="s">
        <v>106</v>
      </c>
      <c r="C12" s="135">
        <v>2275.2551741419297</v>
      </c>
      <c r="D12" s="135">
        <v>2462.2997221708133</v>
      </c>
      <c r="E12" s="135">
        <v>2306.8822363512168</v>
      </c>
      <c r="F12" s="135">
        <v>2332.8554561180426</v>
      </c>
      <c r="G12" s="135">
        <v>2314.247545959563</v>
      </c>
      <c r="H12" s="135">
        <v>2504.0325125420782</v>
      </c>
      <c r="I12" s="135">
        <v>2516.8262826776422</v>
      </c>
      <c r="J12" s="135">
        <v>2732.4131074044499</v>
      </c>
      <c r="K12" s="135">
        <v>2811.0133439428655</v>
      </c>
      <c r="L12" s="135">
        <v>3064.1473777264941</v>
      </c>
      <c r="M12" s="135">
        <v>2991.909838785351</v>
      </c>
      <c r="N12" s="135">
        <v>3136.5402457149785</v>
      </c>
      <c r="O12" s="135">
        <v>2929.0182265691383</v>
      </c>
      <c r="P12" s="135">
        <v>3087.9811235883722</v>
      </c>
      <c r="Q12" s="135">
        <v>3181.4944489375061</v>
      </c>
      <c r="R12" s="135">
        <v>2976.5023304869756</v>
      </c>
      <c r="S12" s="135">
        <v>2518.7114012857537</v>
      </c>
      <c r="T12" s="135">
        <v>3299.0858692867473</v>
      </c>
      <c r="U12" s="135">
        <v>3415.9342363944479</v>
      </c>
      <c r="V12" s="135">
        <v>3513.8474374782868</v>
      </c>
      <c r="W12" s="135">
        <v>3407.6466549423217</v>
      </c>
      <c r="X12" s="135">
        <v>3353.138993435839</v>
      </c>
      <c r="Y12" s="135">
        <v>3157.8757977017676</v>
      </c>
      <c r="Z12" s="135">
        <v>3361.5732924017011</v>
      </c>
      <c r="AA12" s="135">
        <v>3485.8341222102931</v>
      </c>
      <c r="AB12" s="135">
        <v>3421.2956429148499</v>
      </c>
      <c r="AC12" s="135">
        <v>3506.0560624651953</v>
      </c>
      <c r="AD12" s="135">
        <v>4226.7343293672166</v>
      </c>
      <c r="AE12" s="135">
        <v>4108.1207442167843</v>
      </c>
      <c r="AF12" s="135">
        <v>4289.3299704845731</v>
      </c>
      <c r="AG12" s="135">
        <v>3980.9360613261592</v>
      </c>
      <c r="AH12" s="135">
        <v>4179.3845902898656</v>
      </c>
      <c r="AI12" s="135">
        <v>4223.8311706539498</v>
      </c>
      <c r="AJ12" s="135">
        <v>4594.8789887389676</v>
      </c>
      <c r="AK12" s="135">
        <v>4668.6059841938359</v>
      </c>
      <c r="AL12" s="135">
        <v>5361.0100084338783</v>
      </c>
    </row>
    <row r="13" spans="1:38" s="130" customFormat="1" ht="17.100000000000001" customHeight="1" x14ac:dyDescent="0.2">
      <c r="B13" s="134" t="s">
        <v>107</v>
      </c>
      <c r="C13" s="135">
        <v>471.71282815441117</v>
      </c>
      <c r="D13" s="135">
        <v>547.20602600445545</v>
      </c>
      <c r="E13" s="135">
        <v>438.81047781709742</v>
      </c>
      <c r="F13" s="135">
        <v>422.66160096633814</v>
      </c>
      <c r="G13" s="135">
        <v>609.72159379483082</v>
      </c>
      <c r="H13" s="135">
        <v>619.00716270611633</v>
      </c>
      <c r="I13" s="135">
        <v>562.47876203274757</v>
      </c>
      <c r="J13" s="135">
        <v>621.29157130718863</v>
      </c>
      <c r="K13" s="135">
        <v>653.57418111983679</v>
      </c>
      <c r="L13" s="135">
        <v>672.46143033778583</v>
      </c>
      <c r="M13" s="135">
        <v>633.30838738930197</v>
      </c>
      <c r="N13" s="135">
        <v>732.14249574698977</v>
      </c>
      <c r="O13" s="135">
        <v>727.00084327814011</v>
      </c>
      <c r="P13" s="135">
        <v>641.62984588756922</v>
      </c>
      <c r="Q13" s="135">
        <v>627.77075002657955</v>
      </c>
      <c r="R13" s="135">
        <v>293.2300548721002</v>
      </c>
      <c r="S13" s="135">
        <v>692.54256950932154</v>
      </c>
      <c r="T13" s="135">
        <v>649.24972182093393</v>
      </c>
      <c r="U13" s="135">
        <v>804.38983084764425</v>
      </c>
      <c r="V13" s="135">
        <v>745.35988553249581</v>
      </c>
      <c r="W13" s="135">
        <v>740.35383610963834</v>
      </c>
      <c r="X13" s="135">
        <v>793.46305964293049</v>
      </c>
      <c r="Y13" s="135">
        <v>683.50493560528366</v>
      </c>
      <c r="Z13" s="135">
        <v>770.04498134982566</v>
      </c>
      <c r="AA13" s="135">
        <v>720.88596548626845</v>
      </c>
      <c r="AB13" s="135">
        <v>606.68271708908264</v>
      </c>
      <c r="AC13" s="135">
        <v>693.42418079286779</v>
      </c>
      <c r="AD13" s="135">
        <v>735.13008269893817</v>
      </c>
      <c r="AE13" s="135">
        <v>701.829691264801</v>
      </c>
      <c r="AF13" s="135">
        <v>681.72396063103042</v>
      </c>
      <c r="AG13" s="135">
        <v>793.73084454815466</v>
      </c>
      <c r="AH13" s="135">
        <v>792.89704179418561</v>
      </c>
      <c r="AI13" s="135">
        <v>835.262127555505</v>
      </c>
      <c r="AJ13" s="135">
        <v>1197.2967603236536</v>
      </c>
      <c r="AK13" s="135">
        <v>933.26369038702694</v>
      </c>
      <c r="AL13" s="135">
        <v>1130.6507268021714</v>
      </c>
    </row>
    <row r="14" spans="1:38" s="130" customFormat="1" ht="17.100000000000001" customHeight="1" x14ac:dyDescent="0.2">
      <c r="B14" s="134" t="s">
        <v>108</v>
      </c>
      <c r="C14" s="135">
        <v>46.47902317313963</v>
      </c>
      <c r="D14" s="135">
        <v>176.27920437184224</v>
      </c>
      <c r="E14" s="135">
        <v>354.81350731529142</v>
      </c>
      <c r="F14" s="135">
        <v>168.46053653749414</v>
      </c>
      <c r="G14" s="135">
        <v>161.24944941299694</v>
      </c>
      <c r="H14" s="135">
        <v>185.65906895814831</v>
      </c>
      <c r="I14" s="135">
        <v>142.00947327801376</v>
      </c>
      <c r="J14" s="135">
        <v>105.88702806673733</v>
      </c>
      <c r="K14" s="135">
        <v>132.67586533664888</v>
      </c>
      <c r="L14" s="135">
        <v>145.74704258185784</v>
      </c>
      <c r="M14" s="135">
        <v>185.91396810697773</v>
      </c>
      <c r="N14" s="135">
        <v>161.00766322098357</v>
      </c>
      <c r="O14" s="135">
        <v>137.50455040133917</v>
      </c>
      <c r="P14" s="135">
        <v>132.25464671723438</v>
      </c>
      <c r="Q14" s="135">
        <v>137.08393457244586</v>
      </c>
      <c r="R14" s="135">
        <v>130.55232549337305</v>
      </c>
      <c r="S14" s="135">
        <v>110.57092418362788</v>
      </c>
      <c r="T14" s="135">
        <v>143.81745499296193</v>
      </c>
      <c r="U14" s="135">
        <v>120.46051128963482</v>
      </c>
      <c r="V14" s="135">
        <v>137.83335078431509</v>
      </c>
      <c r="W14" s="135">
        <v>97.457406732006234</v>
      </c>
      <c r="X14" s="135">
        <v>146.47184178003062</v>
      </c>
      <c r="Y14" s="135">
        <v>128.75217383154802</v>
      </c>
      <c r="Z14" s="135">
        <v>187.4675760469411</v>
      </c>
      <c r="AA14" s="135">
        <v>144.40016984748345</v>
      </c>
      <c r="AB14" s="135">
        <v>143.94696647499498</v>
      </c>
      <c r="AC14" s="135">
        <v>171.39983044664055</v>
      </c>
      <c r="AD14" s="135">
        <v>134.23497139771564</v>
      </c>
      <c r="AE14" s="135">
        <v>116.92858920072472</v>
      </c>
      <c r="AF14" s="135">
        <v>93.481166379929732</v>
      </c>
      <c r="AG14" s="135">
        <v>170.64702095618006</v>
      </c>
      <c r="AH14" s="135">
        <v>148.18799443337358</v>
      </c>
      <c r="AI14" s="135">
        <v>93.104279530710258</v>
      </c>
      <c r="AJ14" s="135">
        <v>179.89112715012189</v>
      </c>
      <c r="AK14" s="135">
        <v>151.5433756039005</v>
      </c>
      <c r="AL14" s="135">
        <v>115.58316380092927</v>
      </c>
    </row>
    <row r="15" spans="1:38" s="130" customFormat="1" ht="17.100000000000001" customHeight="1" x14ac:dyDescent="0.2">
      <c r="B15" s="134" t="s">
        <v>109</v>
      </c>
      <c r="C15" s="135">
        <v>1409.4018421305138</v>
      </c>
      <c r="D15" s="135">
        <v>1413.3245349100234</v>
      </c>
      <c r="E15" s="135">
        <v>1201.8898747506557</v>
      </c>
      <c r="F15" s="135">
        <v>1676.353765454048</v>
      </c>
      <c r="G15" s="135">
        <v>1589.2980721794465</v>
      </c>
      <c r="H15" s="135">
        <v>1675.2461253299505</v>
      </c>
      <c r="I15" s="135">
        <v>1621.1299671693901</v>
      </c>
      <c r="J15" s="135">
        <v>1363.1825568798301</v>
      </c>
      <c r="K15" s="135">
        <v>1930.4933202893731</v>
      </c>
      <c r="L15" s="135">
        <v>1791.0870320889921</v>
      </c>
      <c r="M15" s="135">
        <v>1594.6062124702053</v>
      </c>
      <c r="N15" s="135">
        <v>1852.6592023614651</v>
      </c>
      <c r="O15" s="135">
        <v>1906.5619850165058</v>
      </c>
      <c r="P15" s="135">
        <v>1843.8484960247165</v>
      </c>
      <c r="Q15" s="135">
        <v>2025.306516189632</v>
      </c>
      <c r="R15" s="135">
        <v>1270.3332853801271</v>
      </c>
      <c r="S15" s="135">
        <v>1720.4007608232243</v>
      </c>
      <c r="T15" s="135">
        <v>2115.2206774110496</v>
      </c>
      <c r="U15" s="135">
        <v>1794.4947493572847</v>
      </c>
      <c r="V15" s="135">
        <v>1683.5763329291672</v>
      </c>
      <c r="W15" s="135">
        <v>1876.7122243009285</v>
      </c>
      <c r="X15" s="135">
        <v>2292.972751569399</v>
      </c>
      <c r="Y15" s="135">
        <v>2146.9989474713966</v>
      </c>
      <c r="Z15" s="135">
        <v>1948.1703556543098</v>
      </c>
      <c r="AA15" s="135">
        <v>2076.3736603100419</v>
      </c>
      <c r="AB15" s="135">
        <v>2400.1939242024628</v>
      </c>
      <c r="AC15" s="135">
        <v>1685.4495985779556</v>
      </c>
      <c r="AD15" s="135">
        <v>1768.8291953679031</v>
      </c>
      <c r="AE15" s="135">
        <v>2114.2277659935403</v>
      </c>
      <c r="AF15" s="135">
        <v>2078.8265142786845</v>
      </c>
      <c r="AG15" s="135">
        <v>2084.5297728103501</v>
      </c>
      <c r="AH15" s="135">
        <v>2003.3340846426115</v>
      </c>
      <c r="AI15" s="135">
        <v>2069.4781211944537</v>
      </c>
      <c r="AJ15" s="135">
        <v>1935.0918105557407</v>
      </c>
      <c r="AK15" s="135">
        <v>1928.4703512262092</v>
      </c>
      <c r="AL15" s="135">
        <v>1916.9697045980599</v>
      </c>
    </row>
    <row r="16" spans="1:38" s="130" customFormat="1" ht="17.100000000000001" customHeight="1" x14ac:dyDescent="0.2">
      <c r="B16" s="136" t="s">
        <v>110</v>
      </c>
      <c r="C16" s="135">
        <v>609.29168223365764</v>
      </c>
      <c r="D16" s="135">
        <v>560.14706834363562</v>
      </c>
      <c r="E16" s="135">
        <v>460.51618819705965</v>
      </c>
      <c r="F16" s="135">
        <v>456.85550938496965</v>
      </c>
      <c r="G16" s="135">
        <v>592.2245573945313</v>
      </c>
      <c r="H16" s="135">
        <v>597.95898208930453</v>
      </c>
      <c r="I16" s="135">
        <v>581.87012407968746</v>
      </c>
      <c r="J16" s="135">
        <v>604.84345126546373</v>
      </c>
      <c r="K16" s="135">
        <v>619.75392765396657</v>
      </c>
      <c r="L16" s="135">
        <v>560.31256028140763</v>
      </c>
      <c r="M16" s="135">
        <v>656.32590718310212</v>
      </c>
      <c r="N16" s="135">
        <v>631.50038682972536</v>
      </c>
      <c r="O16" s="135">
        <v>663.31619099064676</v>
      </c>
      <c r="P16" s="135">
        <v>709.42138813417182</v>
      </c>
      <c r="Q16" s="135">
        <v>678.37171303507034</v>
      </c>
      <c r="R16" s="135">
        <v>602.67981035042499</v>
      </c>
      <c r="S16" s="135">
        <v>730.199192856428</v>
      </c>
      <c r="T16" s="135">
        <v>766.09345579422279</v>
      </c>
      <c r="U16" s="135">
        <v>708.28896063212665</v>
      </c>
      <c r="V16" s="135">
        <v>661.34697027451364</v>
      </c>
      <c r="W16" s="135">
        <v>749.08969881215376</v>
      </c>
      <c r="X16" s="135">
        <v>834.77305090901996</v>
      </c>
      <c r="Y16" s="135">
        <v>815.50778019417771</v>
      </c>
      <c r="Z16" s="135">
        <v>816.96954174551388</v>
      </c>
      <c r="AA16" s="135">
        <v>925.42454180352729</v>
      </c>
      <c r="AB16" s="135">
        <v>960.02381342908927</v>
      </c>
      <c r="AC16" s="135">
        <v>1078.8764109126935</v>
      </c>
      <c r="AD16" s="135">
        <v>1238.493398121178</v>
      </c>
      <c r="AE16" s="135">
        <v>1253.2395412982009</v>
      </c>
      <c r="AF16" s="135">
        <v>1253.7313239962705</v>
      </c>
      <c r="AG16" s="135">
        <v>1371.7125520542379</v>
      </c>
      <c r="AH16" s="135">
        <v>994.31835682937208</v>
      </c>
      <c r="AI16" s="135">
        <v>1263.0879027925341</v>
      </c>
      <c r="AJ16" s="135">
        <v>1400.2725146887831</v>
      </c>
      <c r="AK16" s="135">
        <v>1426.7868403962393</v>
      </c>
      <c r="AL16" s="135">
        <v>1178.281937770045</v>
      </c>
    </row>
    <row r="17" spans="1:38" s="131" customFormat="1" ht="17.100000000000001" customHeight="1" x14ac:dyDescent="0.2">
      <c r="B17" s="132" t="s">
        <v>111</v>
      </c>
      <c r="C17" s="133">
        <v>144.93150319540914</v>
      </c>
      <c r="D17" s="133">
        <v>150.48973299423213</v>
      </c>
      <c r="E17" s="133">
        <v>155.97346787410675</v>
      </c>
      <c r="F17" s="133">
        <v>158.06409986763302</v>
      </c>
      <c r="G17" s="133">
        <v>167.1349976422691</v>
      </c>
      <c r="H17" s="133">
        <v>169.49254882705492</v>
      </c>
      <c r="I17" s="133">
        <v>177.09217343824608</v>
      </c>
      <c r="J17" s="133">
        <v>182.86782878043914</v>
      </c>
      <c r="K17" s="133">
        <v>200.09044097737586</v>
      </c>
      <c r="L17" s="133">
        <v>203.24882915609547</v>
      </c>
      <c r="M17" s="133">
        <v>202.75425854436966</v>
      </c>
      <c r="N17" s="133">
        <v>222.1153396412183</v>
      </c>
      <c r="O17" s="133">
        <v>251.25599205009655</v>
      </c>
      <c r="P17" s="133">
        <v>261.97624724726325</v>
      </c>
      <c r="Q17" s="133">
        <v>253.77955605290646</v>
      </c>
      <c r="R17" s="133">
        <v>208.1297016595025</v>
      </c>
      <c r="S17" s="133">
        <v>8.6492387840459628</v>
      </c>
      <c r="T17" s="133">
        <v>81.132765592503176</v>
      </c>
      <c r="U17" s="133">
        <v>298.89018484793712</v>
      </c>
      <c r="V17" s="133">
        <v>718.8878396788848</v>
      </c>
      <c r="W17" s="133">
        <v>299.42136722611195</v>
      </c>
      <c r="X17" s="133">
        <v>305.00320249100059</v>
      </c>
      <c r="Y17" s="133">
        <v>308.29772748282625</v>
      </c>
      <c r="Z17" s="133">
        <v>314.02355870846839</v>
      </c>
      <c r="AA17" s="133">
        <v>673.78660131867719</v>
      </c>
      <c r="AB17" s="133">
        <v>340.76227002108351</v>
      </c>
      <c r="AC17" s="133">
        <v>342.00997486725589</v>
      </c>
      <c r="AD17" s="133">
        <v>-17.615906630121799</v>
      </c>
      <c r="AE17" s="133">
        <v>143.78092282722614</v>
      </c>
      <c r="AF17" s="133">
        <v>347.25882659544754</v>
      </c>
      <c r="AG17" s="133">
        <v>474.39048163881432</v>
      </c>
      <c r="AH17" s="133">
        <v>573.04497163488395</v>
      </c>
      <c r="AI17" s="133">
        <v>516.6431027801799</v>
      </c>
      <c r="AJ17" s="133">
        <v>461.50311339479964</v>
      </c>
      <c r="AK17" s="133">
        <v>433.1226352729509</v>
      </c>
      <c r="AL17" s="133">
        <v>388.42685546895893</v>
      </c>
    </row>
    <row r="18" spans="1:38" s="131" customFormat="1" ht="17.100000000000001" customHeight="1" x14ac:dyDescent="0.2">
      <c r="B18" s="132" t="s">
        <v>112</v>
      </c>
      <c r="C18" s="133">
        <v>-1224.5272322729288</v>
      </c>
      <c r="D18" s="133">
        <v>-593.25707401034288</v>
      </c>
      <c r="E18" s="133">
        <v>-541.79084248982599</v>
      </c>
      <c r="F18" s="133">
        <v>-1454.61054075232</v>
      </c>
      <c r="G18" s="133">
        <v>-1780.47661473688</v>
      </c>
      <c r="H18" s="133">
        <v>-1980.7948595749585</v>
      </c>
      <c r="I18" s="133">
        <v>-1852.010882513694</v>
      </c>
      <c r="J18" s="133">
        <v>-2175.2144833356215</v>
      </c>
      <c r="K18" s="133">
        <v>-2067.6646234634518</v>
      </c>
      <c r="L18" s="133">
        <v>-2307.7240153638886</v>
      </c>
      <c r="M18" s="133">
        <v>-1088.9973891348964</v>
      </c>
      <c r="N18" s="133">
        <v>-1328.9091027705281</v>
      </c>
      <c r="O18" s="133">
        <v>-1654.5270964854753</v>
      </c>
      <c r="P18" s="133">
        <v>-1637.9164237407404</v>
      </c>
      <c r="Q18" s="133">
        <v>-2618.4059353162556</v>
      </c>
      <c r="R18" s="133">
        <v>-2709.494658764766</v>
      </c>
      <c r="S18" s="133">
        <v>-3430.9136703167405</v>
      </c>
      <c r="T18" s="133">
        <v>-4396.2514083893693</v>
      </c>
      <c r="U18" s="133">
        <v>-2589.3459185184965</v>
      </c>
      <c r="V18" s="133">
        <v>-4639.373463003908</v>
      </c>
      <c r="W18" s="133">
        <v>-3729.1223562766963</v>
      </c>
      <c r="X18" s="133">
        <v>-4317.5612094874532</v>
      </c>
      <c r="Y18" s="133">
        <v>-4369.8713641657814</v>
      </c>
      <c r="Z18" s="133">
        <v>-4609.2233050083141</v>
      </c>
      <c r="AA18" s="133">
        <v>-5427.5352610095142</v>
      </c>
      <c r="AB18" s="133">
        <v>-4647.4095533512473</v>
      </c>
      <c r="AC18" s="133">
        <v>-4246.3617174560059</v>
      </c>
      <c r="AD18" s="133">
        <v>-4232.1877815319249</v>
      </c>
      <c r="AE18" s="133">
        <v>-5067.7106112979745</v>
      </c>
      <c r="AF18" s="133">
        <v>-4704.4921025981539</v>
      </c>
      <c r="AG18" s="133">
        <v>-4762.1380932292759</v>
      </c>
      <c r="AH18" s="133">
        <v>-4079.6656785898595</v>
      </c>
      <c r="AI18" s="133">
        <v>-4668.617531717231</v>
      </c>
      <c r="AJ18" s="133">
        <v>-5932.2464573174511</v>
      </c>
      <c r="AK18" s="133">
        <v>-3725.7060792644334</v>
      </c>
      <c r="AL18" s="133">
        <v>-2353.4435141891445</v>
      </c>
    </row>
    <row r="19" spans="1:38" s="131" customFormat="1" ht="17.100000000000001" customHeight="1" x14ac:dyDescent="0.2">
      <c r="B19" s="137" t="s">
        <v>113</v>
      </c>
      <c r="C19" s="133">
        <v>3997.3515198604664</v>
      </c>
      <c r="D19" s="133">
        <v>4737.9170382834618</v>
      </c>
      <c r="E19" s="133">
        <v>4690.4505107924242</v>
      </c>
      <c r="F19" s="133">
        <v>4654.6121744332277</v>
      </c>
      <c r="G19" s="133">
        <v>4289.5712018169079</v>
      </c>
      <c r="H19" s="133">
        <v>4698.8572458938124</v>
      </c>
      <c r="I19" s="133">
        <v>4521.4652857482324</v>
      </c>
      <c r="J19" s="133">
        <v>4667.7085720413461</v>
      </c>
      <c r="K19" s="133">
        <v>5174.4533865560898</v>
      </c>
      <c r="L19" s="133">
        <v>5456.2602854817524</v>
      </c>
      <c r="M19" s="133">
        <v>6482.3585417054073</v>
      </c>
      <c r="N19" s="133">
        <v>5486.2439893242372</v>
      </c>
      <c r="O19" s="133">
        <v>5927.7013635497024</v>
      </c>
      <c r="P19" s="133">
        <v>6057.8728961585311</v>
      </c>
      <c r="Q19" s="133">
        <v>5852.7709329080808</v>
      </c>
      <c r="R19" s="133">
        <v>3694.4396928567498</v>
      </c>
      <c r="S19" s="133">
        <v>5548.0881369631661</v>
      </c>
      <c r="T19" s="133">
        <v>5551.5226211346526</v>
      </c>
      <c r="U19" s="133">
        <v>5966.6539379227797</v>
      </c>
      <c r="V19" s="133">
        <v>6338.587598772202</v>
      </c>
      <c r="W19" s="133">
        <v>4582.4575647164356</v>
      </c>
      <c r="X19" s="133">
        <v>4765.6022770990994</v>
      </c>
      <c r="Y19" s="133">
        <v>5033.1741047403812</v>
      </c>
      <c r="Z19" s="133">
        <v>5184.557282345575</v>
      </c>
      <c r="AA19" s="133">
        <v>5061.8940800310629</v>
      </c>
      <c r="AB19" s="133">
        <v>4389.1595219944347</v>
      </c>
      <c r="AC19" s="133">
        <v>5294.2455332088102</v>
      </c>
      <c r="AD19" s="133">
        <v>6486.3370858120352</v>
      </c>
      <c r="AE19" s="133">
        <v>7043.1868165153937</v>
      </c>
      <c r="AF19" s="133">
        <v>7881.3528636719921</v>
      </c>
      <c r="AG19" s="133">
        <v>8643.0593496383444</v>
      </c>
      <c r="AH19" s="133">
        <v>10568.919914137539</v>
      </c>
      <c r="AI19" s="133">
        <v>10658.809036921582</v>
      </c>
      <c r="AJ19" s="133">
        <v>10504.266027518526</v>
      </c>
      <c r="AK19" s="133">
        <v>11222.080222549408</v>
      </c>
      <c r="AL19" s="133">
        <v>16470.242428314727</v>
      </c>
    </row>
    <row r="20" spans="1:38" s="130" customFormat="1" ht="17.100000000000001" customHeight="1" x14ac:dyDescent="0.2">
      <c r="B20" s="134" t="s">
        <v>114</v>
      </c>
      <c r="C20" s="135">
        <v>2419.3149730050541</v>
      </c>
      <c r="D20" s="135">
        <v>3134.4156237631582</v>
      </c>
      <c r="E20" s="135">
        <v>2983.9488943484916</v>
      </c>
      <c r="F20" s="135">
        <v>3006.0800196444993</v>
      </c>
      <c r="G20" s="135">
        <v>2570.1557419662049</v>
      </c>
      <c r="H20" s="135">
        <v>2822.1089075078771</v>
      </c>
      <c r="I20" s="135">
        <v>2875.9127175205344</v>
      </c>
      <c r="J20" s="135">
        <v>2949.3209294071826</v>
      </c>
      <c r="K20" s="135">
        <v>3203.7535964634467</v>
      </c>
      <c r="L20" s="135">
        <v>3579.7645157708753</v>
      </c>
      <c r="M20" s="135">
        <v>4809.4836103308826</v>
      </c>
      <c r="N20" s="135">
        <v>3724.0821088885245</v>
      </c>
      <c r="O20" s="135">
        <v>3757.2622131674698</v>
      </c>
      <c r="P20" s="135">
        <v>3890.0161856061632</v>
      </c>
      <c r="Q20" s="135">
        <v>3984.4644112711076</v>
      </c>
      <c r="R20" s="135">
        <v>3141.0910754970569</v>
      </c>
      <c r="S20" s="135">
        <v>4570.7607257436784</v>
      </c>
      <c r="T20" s="135">
        <v>4337.7691469205183</v>
      </c>
      <c r="U20" s="135">
        <v>4465.4880902703044</v>
      </c>
      <c r="V20" s="135">
        <v>4733.9219959751626</v>
      </c>
      <c r="W20" s="135">
        <v>3201.3197302808258</v>
      </c>
      <c r="X20" s="135">
        <v>3402.9988056065031</v>
      </c>
      <c r="Y20" s="135">
        <v>3587.6505762686215</v>
      </c>
      <c r="Z20" s="135">
        <v>3721.0131906179768</v>
      </c>
      <c r="AA20" s="135">
        <v>3871.6816000772164</v>
      </c>
      <c r="AB20" s="135">
        <v>3121.6283953402331</v>
      </c>
      <c r="AC20" s="135">
        <v>3990.2037660772357</v>
      </c>
      <c r="AD20" s="135">
        <v>4844.9706420457569</v>
      </c>
      <c r="AE20" s="135">
        <v>5341.7943737199057</v>
      </c>
      <c r="AF20" s="135">
        <v>5899.3634499796826</v>
      </c>
      <c r="AG20" s="135">
        <v>6271.4470128119056</v>
      </c>
      <c r="AH20" s="135">
        <v>8089.0751190660585</v>
      </c>
      <c r="AI20" s="135">
        <v>8329.778374165373</v>
      </c>
      <c r="AJ20" s="135">
        <v>8177.6830551366565</v>
      </c>
      <c r="AK20" s="135">
        <v>8699.2729552823603</v>
      </c>
      <c r="AL20" s="135">
        <v>13924.798882369525</v>
      </c>
    </row>
    <row r="21" spans="1:38" s="130" customFormat="1" ht="17.100000000000001" customHeight="1" x14ac:dyDescent="0.2">
      <c r="B21" s="134" t="s">
        <v>115</v>
      </c>
      <c r="C21" s="135">
        <v>1578.0365468554126</v>
      </c>
      <c r="D21" s="135">
        <v>1603.5014145203033</v>
      </c>
      <c r="E21" s="135">
        <v>1706.5016164439326</v>
      </c>
      <c r="F21" s="135">
        <v>1648.5321547887286</v>
      </c>
      <c r="G21" s="135">
        <v>1719.4154598507032</v>
      </c>
      <c r="H21" s="135">
        <v>1876.7483383859358</v>
      </c>
      <c r="I21" s="135">
        <v>1645.5525682276982</v>
      </c>
      <c r="J21" s="135">
        <v>1718.3876426341633</v>
      </c>
      <c r="K21" s="135">
        <v>1970.6997900926435</v>
      </c>
      <c r="L21" s="135">
        <v>1876.4957697108766</v>
      </c>
      <c r="M21" s="135">
        <v>1672.8749313745252</v>
      </c>
      <c r="N21" s="135">
        <v>1762.1618804357124</v>
      </c>
      <c r="O21" s="135">
        <v>2170.4391503822321</v>
      </c>
      <c r="P21" s="135">
        <v>2167.8567105523675</v>
      </c>
      <c r="Q21" s="135">
        <v>1868.3065216369735</v>
      </c>
      <c r="R21" s="135">
        <v>553.34861735969309</v>
      </c>
      <c r="S21" s="135">
        <v>977.32741121948766</v>
      </c>
      <c r="T21" s="135">
        <v>1213.7534742141347</v>
      </c>
      <c r="U21" s="135">
        <v>1501.1658476524751</v>
      </c>
      <c r="V21" s="135">
        <v>1604.6656027970394</v>
      </c>
      <c r="W21" s="135">
        <v>1381.1378344356101</v>
      </c>
      <c r="X21" s="135">
        <v>1362.6034714925961</v>
      </c>
      <c r="Y21" s="135">
        <v>1445.5235284717594</v>
      </c>
      <c r="Z21" s="135">
        <v>1463.5440917275982</v>
      </c>
      <c r="AA21" s="135">
        <v>1190.2124799538462</v>
      </c>
      <c r="AB21" s="135">
        <v>1267.5311266542017</v>
      </c>
      <c r="AC21" s="135">
        <v>1304.041767131574</v>
      </c>
      <c r="AD21" s="135">
        <v>1641.3664437662781</v>
      </c>
      <c r="AE21" s="135">
        <v>1701.3924427954878</v>
      </c>
      <c r="AF21" s="135">
        <v>1981.9894136923092</v>
      </c>
      <c r="AG21" s="135">
        <v>2371.612336826438</v>
      </c>
      <c r="AH21" s="135">
        <v>2479.8447950714803</v>
      </c>
      <c r="AI21" s="135">
        <v>2329.0306627562095</v>
      </c>
      <c r="AJ21" s="135">
        <v>2326.5829723818688</v>
      </c>
      <c r="AK21" s="135">
        <v>2522.8072672670469</v>
      </c>
      <c r="AL21" s="135">
        <v>2545.443545945202</v>
      </c>
    </row>
    <row r="22" spans="1:38" s="131" customFormat="1" ht="17.100000000000001" customHeight="1" x14ac:dyDescent="0.2">
      <c r="B22" s="137" t="s">
        <v>116</v>
      </c>
      <c r="C22" s="133">
        <v>5221.8787521333952</v>
      </c>
      <c r="D22" s="133">
        <v>5331.1741122938047</v>
      </c>
      <c r="E22" s="133">
        <v>5232.2413532822502</v>
      </c>
      <c r="F22" s="133">
        <v>6109.2227151855477</v>
      </c>
      <c r="G22" s="133">
        <v>6070.0478165537879</v>
      </c>
      <c r="H22" s="133">
        <v>6679.652105468771</v>
      </c>
      <c r="I22" s="133">
        <v>6373.4761682619264</v>
      </c>
      <c r="J22" s="133">
        <v>6842.9230553769676</v>
      </c>
      <c r="K22" s="133">
        <v>7242.1180100195415</v>
      </c>
      <c r="L22" s="133">
        <v>7763.984300845641</v>
      </c>
      <c r="M22" s="133">
        <v>7571.3559308403037</v>
      </c>
      <c r="N22" s="133">
        <v>6815.1530920947653</v>
      </c>
      <c r="O22" s="133">
        <v>7582.2284600351777</v>
      </c>
      <c r="P22" s="133">
        <v>7695.7893198992715</v>
      </c>
      <c r="Q22" s="133">
        <v>8471.1768682243364</v>
      </c>
      <c r="R22" s="133">
        <v>6403.9343516215158</v>
      </c>
      <c r="S22" s="133">
        <v>8979.0018072799066</v>
      </c>
      <c r="T22" s="133">
        <v>9947.7740295240219</v>
      </c>
      <c r="U22" s="133">
        <v>8555.9998564412763</v>
      </c>
      <c r="V22" s="133">
        <v>10977.96106177611</v>
      </c>
      <c r="W22" s="133">
        <v>8311.579920993132</v>
      </c>
      <c r="X22" s="133">
        <v>9083.1634865865526</v>
      </c>
      <c r="Y22" s="133">
        <v>9403.0454689061626</v>
      </c>
      <c r="Z22" s="133">
        <v>9793.7805873538891</v>
      </c>
      <c r="AA22" s="133">
        <v>10489.429341040577</v>
      </c>
      <c r="AB22" s="133">
        <v>9036.569075345682</v>
      </c>
      <c r="AC22" s="133">
        <v>9540.6072506648161</v>
      </c>
      <c r="AD22" s="133">
        <v>10718.52486734396</v>
      </c>
      <c r="AE22" s="133">
        <v>12110.897427813368</v>
      </c>
      <c r="AF22" s="133">
        <v>12585.844966270146</v>
      </c>
      <c r="AG22" s="133">
        <v>13405.19744286762</v>
      </c>
      <c r="AH22" s="133">
        <v>14648.585592727399</v>
      </c>
      <c r="AI22" s="133">
        <v>15327.426568638813</v>
      </c>
      <c r="AJ22" s="133">
        <v>16436.512484835977</v>
      </c>
      <c r="AK22" s="133">
        <v>14947.786301813841</v>
      </c>
      <c r="AL22" s="133">
        <v>18823.685942503871</v>
      </c>
    </row>
    <row r="23" spans="1:38" s="130" customFormat="1" ht="17.100000000000001" customHeight="1" x14ac:dyDescent="0.2">
      <c r="B23" s="134" t="s">
        <v>114</v>
      </c>
      <c r="C23" s="135">
        <v>3409.3170624309719</v>
      </c>
      <c r="D23" s="135">
        <v>3482.8981911040705</v>
      </c>
      <c r="E23" s="135">
        <v>3532.4545106261562</v>
      </c>
      <c r="F23" s="135">
        <v>4065.6261118978691</v>
      </c>
      <c r="G23" s="135">
        <v>4038.668781603878</v>
      </c>
      <c r="H23" s="135">
        <v>4489.2559765360174</v>
      </c>
      <c r="I23" s="135">
        <v>4477.0687892155756</v>
      </c>
      <c r="J23" s="135">
        <v>4638.0445964422406</v>
      </c>
      <c r="K23" s="135">
        <v>4596.718539231767</v>
      </c>
      <c r="L23" s="135">
        <v>5083.8208765185473</v>
      </c>
      <c r="M23" s="135">
        <v>5027.1002129563603</v>
      </c>
      <c r="N23" s="135">
        <v>4437.3924797695863</v>
      </c>
      <c r="O23" s="135">
        <v>4909.3422926606254</v>
      </c>
      <c r="P23" s="135">
        <v>5179.5840599087287</v>
      </c>
      <c r="Q23" s="135">
        <v>5227.4501761835045</v>
      </c>
      <c r="R23" s="135">
        <v>4257.8997965959488</v>
      </c>
      <c r="S23" s="135">
        <v>6205.2563020105781</v>
      </c>
      <c r="T23" s="135">
        <v>6578.043725990774</v>
      </c>
      <c r="U23" s="135">
        <v>5790.1459472906845</v>
      </c>
      <c r="V23" s="135">
        <v>7760.1053042467856</v>
      </c>
      <c r="W23" s="135">
        <v>5347.7254125340005</v>
      </c>
      <c r="X23" s="135">
        <v>6203.9579540068789</v>
      </c>
      <c r="Y23" s="135">
        <v>6493.2266936780416</v>
      </c>
      <c r="Z23" s="135">
        <v>6709.4452221900528</v>
      </c>
      <c r="AA23" s="135">
        <v>7038.9444122676605</v>
      </c>
      <c r="AB23" s="135">
        <v>5984.8882205067166</v>
      </c>
      <c r="AC23" s="135">
        <v>6446.3369906884818</v>
      </c>
      <c r="AD23" s="135">
        <v>7481.3036112587961</v>
      </c>
      <c r="AE23" s="135">
        <v>8551.7459017038036</v>
      </c>
      <c r="AF23" s="135">
        <v>8812.5343665348355</v>
      </c>
      <c r="AG23" s="135">
        <v>9440.8400054090762</v>
      </c>
      <c r="AH23" s="135">
        <v>10333.424969540241</v>
      </c>
      <c r="AI23" s="135">
        <v>11181.619217710138</v>
      </c>
      <c r="AJ23" s="135">
        <v>12167.356334269776</v>
      </c>
      <c r="AK23" s="135">
        <v>11002.10002330132</v>
      </c>
      <c r="AL23" s="135">
        <v>14275.090518082099</v>
      </c>
    </row>
    <row r="24" spans="1:38" s="130" customFormat="1" ht="17.100000000000001" customHeight="1" x14ac:dyDescent="0.2">
      <c r="B24" s="134" t="s">
        <v>115</v>
      </c>
      <c r="C24" s="135">
        <v>1812.5616897024233</v>
      </c>
      <c r="D24" s="135">
        <v>1848.2759211897342</v>
      </c>
      <c r="E24" s="135">
        <v>1699.7868426560935</v>
      </c>
      <c r="F24" s="135">
        <v>2043.596603287679</v>
      </c>
      <c r="G24" s="135">
        <v>2031.3790349499095</v>
      </c>
      <c r="H24" s="135">
        <v>2190.396128932754</v>
      </c>
      <c r="I24" s="135">
        <v>1896.407379046351</v>
      </c>
      <c r="J24" s="135">
        <v>2204.878458934727</v>
      </c>
      <c r="K24" s="135">
        <v>2645.399470787775</v>
      </c>
      <c r="L24" s="135">
        <v>2680.1634243270933</v>
      </c>
      <c r="M24" s="135">
        <v>2544.2557178839438</v>
      </c>
      <c r="N24" s="135">
        <v>2377.760612325179</v>
      </c>
      <c r="O24" s="135">
        <v>2672.8861673745519</v>
      </c>
      <c r="P24" s="135">
        <v>2516.2052599905423</v>
      </c>
      <c r="Q24" s="135">
        <v>3243.7266920408319</v>
      </c>
      <c r="R24" s="135">
        <v>2146.0345550255665</v>
      </c>
      <c r="S24" s="135">
        <v>2773.7455052693276</v>
      </c>
      <c r="T24" s="135">
        <v>3369.7303035332479</v>
      </c>
      <c r="U24" s="135">
        <v>2765.8539091505918</v>
      </c>
      <c r="V24" s="135">
        <v>3217.8557575293235</v>
      </c>
      <c r="W24" s="135">
        <v>2963.8545084591315</v>
      </c>
      <c r="X24" s="135">
        <v>2879.2055325796732</v>
      </c>
      <c r="Y24" s="135">
        <v>2909.8187752281206</v>
      </c>
      <c r="Z24" s="135">
        <v>3084.3353651638363</v>
      </c>
      <c r="AA24" s="135">
        <v>3450.4849287729166</v>
      </c>
      <c r="AB24" s="135">
        <v>3051.6808548389658</v>
      </c>
      <c r="AC24" s="135">
        <v>3094.2702599763352</v>
      </c>
      <c r="AD24" s="135">
        <v>3237.221256085164</v>
      </c>
      <c r="AE24" s="135">
        <v>3559.1515261095642</v>
      </c>
      <c r="AF24" s="135">
        <v>3773.3105997353109</v>
      </c>
      <c r="AG24" s="135">
        <v>3964.3574374585442</v>
      </c>
      <c r="AH24" s="135">
        <v>4315.1606231871574</v>
      </c>
      <c r="AI24" s="135">
        <v>4145.8073509286742</v>
      </c>
      <c r="AJ24" s="135">
        <v>4269.1561505662021</v>
      </c>
      <c r="AK24" s="135">
        <v>3945.6862785125213</v>
      </c>
      <c r="AL24" s="135">
        <v>4548.5954244217719</v>
      </c>
    </row>
    <row r="25" spans="1:38" s="138" customFormat="1" ht="17.100000000000001" customHeight="1" x14ac:dyDescent="0.2">
      <c r="B25" s="137" t="s">
        <v>117</v>
      </c>
      <c r="C25" s="139">
        <v>2666.4151446925571</v>
      </c>
      <c r="D25" s="139">
        <v>-1112.0360288569755</v>
      </c>
      <c r="E25" s="139">
        <v>-531.6690246030048</v>
      </c>
      <c r="F25" s="139">
        <v>-1022.710087884996</v>
      </c>
      <c r="G25" s="139">
        <v>2616.4091005007067</v>
      </c>
      <c r="H25" s="139">
        <v>-657.64278560590537</v>
      </c>
      <c r="I25" s="139">
        <v>-335.04758572034552</v>
      </c>
      <c r="J25" s="139">
        <v>-171.75354615825563</v>
      </c>
      <c r="K25" s="139">
        <v>2118.7700496322504</v>
      </c>
      <c r="L25" s="139">
        <v>-131.40838685803828</v>
      </c>
      <c r="M25" s="139">
        <v>-417.52237856211286</v>
      </c>
      <c r="N25" s="139">
        <v>-2003.048876527886</v>
      </c>
      <c r="O25" s="139">
        <v>1622.9185854551833</v>
      </c>
      <c r="P25" s="139">
        <v>-803.38047930863831</v>
      </c>
      <c r="Q25" s="139">
        <v>519.3501435668004</v>
      </c>
      <c r="R25" s="139">
        <v>311.61783321126495</v>
      </c>
      <c r="S25" s="139">
        <v>4574.338032264699</v>
      </c>
      <c r="T25" s="139">
        <v>1124.8945514393708</v>
      </c>
      <c r="U25" s="139">
        <v>-881.19519913936529</v>
      </c>
      <c r="V25" s="139">
        <v>1127.6332079482963</v>
      </c>
      <c r="W25" s="139">
        <v>3822.7711211805072</v>
      </c>
      <c r="X25" s="139">
        <v>1868.753282593796</v>
      </c>
      <c r="Y25" s="139">
        <v>1818.1575492638076</v>
      </c>
      <c r="Z25" s="139">
        <v>1508.1901205977993</v>
      </c>
      <c r="AA25" s="139">
        <v>5175.574699993791</v>
      </c>
      <c r="AB25" s="139">
        <v>1102.58183249789</v>
      </c>
      <c r="AC25" s="139">
        <v>1738.9081615820905</v>
      </c>
      <c r="AD25" s="139">
        <v>3223.6431519662001</v>
      </c>
      <c r="AE25" s="139">
        <v>6898.5790764800695</v>
      </c>
      <c r="AF25" s="139">
        <v>6582.1321194189586</v>
      </c>
      <c r="AG25" s="139">
        <v>4256.0706273411124</v>
      </c>
      <c r="AH25" s="139">
        <v>3948.9193209171863</v>
      </c>
      <c r="AI25" s="139">
        <v>6207.8636566236528</v>
      </c>
      <c r="AJ25" s="139">
        <v>5484.2725094880589</v>
      </c>
      <c r="AK25" s="139">
        <v>2227.9565380680651</v>
      </c>
      <c r="AL25" s="139">
        <v>3838.3353542479745</v>
      </c>
    </row>
    <row r="26" spans="1:38" s="130" customFormat="1" ht="17.100000000000001" customHeight="1" x14ac:dyDescent="0.2">
      <c r="B26" s="132" t="s">
        <v>118</v>
      </c>
      <c r="C26" s="135">
        <v>27781.608816464555</v>
      </c>
      <c r="D26" s="135">
        <v>26556.251610131214</v>
      </c>
      <c r="E26" s="135">
        <v>26726.927330534287</v>
      </c>
      <c r="F26" s="135">
        <v>27453.253164343085</v>
      </c>
      <c r="G26" s="135">
        <v>31469.71880480133</v>
      </c>
      <c r="H26" s="135">
        <v>28426.193310723185</v>
      </c>
      <c r="I26" s="135">
        <v>29432.327486710001</v>
      </c>
      <c r="J26" s="135">
        <v>31156.537853149177</v>
      </c>
      <c r="K26" s="135">
        <v>34170.128349770646</v>
      </c>
      <c r="L26" s="135">
        <v>32179.505675667038</v>
      </c>
      <c r="M26" s="135">
        <v>32231.230748242157</v>
      </c>
      <c r="N26" s="135">
        <v>33508.910015505222</v>
      </c>
      <c r="O26" s="135">
        <v>37947.792553510859</v>
      </c>
      <c r="P26" s="135">
        <v>36401.23915740224</v>
      </c>
      <c r="Q26" s="135">
        <v>33706.768409485812</v>
      </c>
      <c r="R26" s="135">
        <v>31633.244987819333</v>
      </c>
      <c r="S26" s="135">
        <v>38917.081123606564</v>
      </c>
      <c r="T26" s="135">
        <v>36898.00789382885</v>
      </c>
      <c r="U26" s="135">
        <v>35155.434686555505</v>
      </c>
      <c r="V26" s="135">
        <v>37339.72392636742</v>
      </c>
      <c r="W26" s="135">
        <v>41190.812437843757</v>
      </c>
      <c r="X26" s="135">
        <v>39862.149113436957</v>
      </c>
      <c r="Y26" s="135">
        <v>39264.331660879812</v>
      </c>
      <c r="Z26" s="135">
        <v>42432.654060710061</v>
      </c>
      <c r="AA26" s="135">
        <v>48371.999658415523</v>
      </c>
      <c r="AB26" s="135">
        <v>44342.409384040744</v>
      </c>
      <c r="AC26" s="135">
        <v>42070.236124191491</v>
      </c>
      <c r="AD26" s="135">
        <v>48219.741146111002</v>
      </c>
      <c r="AE26" s="135">
        <v>54024.674643970116</v>
      </c>
      <c r="AF26" s="135">
        <v>49650.869015948098</v>
      </c>
      <c r="AG26" s="135">
        <v>47652.944223148232</v>
      </c>
      <c r="AH26" s="135">
        <v>52379.280346081185</v>
      </c>
      <c r="AI26" s="135">
        <v>59623.165577988642</v>
      </c>
      <c r="AJ26" s="135">
        <v>54935.680588625568</v>
      </c>
      <c r="AK26" s="135">
        <v>54569.433745140617</v>
      </c>
      <c r="AL26" s="135">
        <v>58746.316968516083</v>
      </c>
    </row>
    <row r="27" spans="1:38" s="130" customFormat="1" ht="17.100000000000001" customHeight="1" x14ac:dyDescent="0.2">
      <c r="A27" s="140"/>
      <c r="B27" s="141"/>
      <c r="C27" s="142"/>
      <c r="D27" s="142"/>
      <c r="E27" s="142"/>
      <c r="F27" s="142"/>
      <c r="G27" s="123" t="s">
        <v>79</v>
      </c>
      <c r="H27" s="123"/>
      <c r="I27" s="123"/>
      <c r="J27" s="123"/>
      <c r="K27" s="123" t="s">
        <v>85</v>
      </c>
      <c r="L27" s="123"/>
      <c r="M27" s="123"/>
      <c r="N27" s="123"/>
      <c r="O27" s="123" t="s">
        <v>86</v>
      </c>
      <c r="P27" s="123"/>
      <c r="Q27" s="123"/>
      <c r="R27" s="123"/>
      <c r="S27" s="123" t="s">
        <v>89</v>
      </c>
      <c r="T27" s="123"/>
      <c r="U27" s="123"/>
      <c r="V27" s="123"/>
      <c r="W27" s="123" t="s">
        <v>90</v>
      </c>
      <c r="X27" s="123"/>
      <c r="Y27" s="123"/>
      <c r="Z27" s="123"/>
      <c r="AA27" s="143" t="s">
        <v>93</v>
      </c>
      <c r="AB27" s="143"/>
      <c r="AC27" s="143"/>
      <c r="AD27" s="143"/>
      <c r="AE27" s="123" t="s">
        <v>94</v>
      </c>
      <c r="AF27" s="123"/>
      <c r="AG27" s="123"/>
      <c r="AH27" s="123"/>
      <c r="AI27" s="143" t="s">
        <v>120</v>
      </c>
      <c r="AJ27" s="143"/>
      <c r="AK27" s="143"/>
      <c r="AL27" s="143"/>
    </row>
    <row r="28" spans="1:38" s="144" customFormat="1" ht="17.100000000000001" customHeight="1" x14ac:dyDescent="0.2">
      <c r="B28" s="145" t="s">
        <v>119</v>
      </c>
      <c r="C28" s="146"/>
      <c r="D28" s="146"/>
      <c r="E28" s="146"/>
      <c r="F28" s="146"/>
      <c r="G28" s="127" t="s">
        <v>57</v>
      </c>
      <c r="H28" s="127" t="s">
        <v>58</v>
      </c>
      <c r="I28" s="127" t="s">
        <v>59</v>
      </c>
      <c r="J28" s="127" t="s">
        <v>60</v>
      </c>
      <c r="K28" s="127" t="s">
        <v>57</v>
      </c>
      <c r="L28" s="127" t="s">
        <v>58</v>
      </c>
      <c r="M28" s="127" t="s">
        <v>59</v>
      </c>
      <c r="N28" s="127" t="s">
        <v>60</v>
      </c>
      <c r="O28" s="127" t="s">
        <v>57</v>
      </c>
      <c r="P28" s="127" t="s">
        <v>58</v>
      </c>
      <c r="Q28" s="127" t="s">
        <v>59</v>
      </c>
      <c r="R28" s="127" t="s">
        <v>60</v>
      </c>
      <c r="S28" s="127" t="s">
        <v>57</v>
      </c>
      <c r="T28" s="127" t="s">
        <v>58</v>
      </c>
      <c r="U28" s="127" t="s">
        <v>59</v>
      </c>
      <c r="V28" s="127" t="s">
        <v>60</v>
      </c>
      <c r="W28" s="127" t="s">
        <v>57</v>
      </c>
      <c r="X28" s="127" t="s">
        <v>58</v>
      </c>
      <c r="Y28" s="127" t="s">
        <v>59</v>
      </c>
      <c r="Z28" s="127" t="s">
        <v>60</v>
      </c>
      <c r="AA28" s="127" t="s">
        <v>57</v>
      </c>
      <c r="AB28" s="127" t="s">
        <v>58</v>
      </c>
      <c r="AC28" s="127" t="s">
        <v>59</v>
      </c>
      <c r="AD28" s="127" t="s">
        <v>60</v>
      </c>
      <c r="AE28" s="127" t="s">
        <v>57</v>
      </c>
      <c r="AF28" s="127" t="s">
        <v>58</v>
      </c>
      <c r="AG28" s="127" t="s">
        <v>59</v>
      </c>
      <c r="AH28" s="127" t="s">
        <v>60</v>
      </c>
      <c r="AI28" s="127" t="s">
        <v>57</v>
      </c>
      <c r="AJ28" s="127" t="s">
        <v>58</v>
      </c>
      <c r="AK28" s="127" t="s">
        <v>59</v>
      </c>
      <c r="AL28" s="127" t="s">
        <v>60</v>
      </c>
    </row>
    <row r="29" spans="1:38" s="144" customFormat="1" ht="17.100000000000001" customHeight="1" x14ac:dyDescent="0.2">
      <c r="B29" s="132" t="s">
        <v>99</v>
      </c>
      <c r="C29" s="144">
        <v>0.71640230985729059</v>
      </c>
      <c r="D29" s="144">
        <v>0.80367400755298446</v>
      </c>
      <c r="E29" s="144">
        <v>0.79771891264021977</v>
      </c>
      <c r="F29" s="144">
        <v>0.83981290895302696</v>
      </c>
      <c r="G29" s="144">
        <v>0.7493656661022331</v>
      </c>
      <c r="H29" s="144">
        <v>0.83233824977126403</v>
      </c>
      <c r="I29" s="144">
        <v>0.82450795042206626</v>
      </c>
      <c r="J29" s="144">
        <v>0.83447423145171451</v>
      </c>
      <c r="K29" s="144">
        <v>0.75608787765739582</v>
      </c>
      <c r="L29" s="144">
        <v>0.81483711946410597</v>
      </c>
      <c r="M29" s="144">
        <v>0.79180448065850295</v>
      </c>
      <c r="N29" s="144">
        <v>0.83610489846995528</v>
      </c>
      <c r="O29" s="144">
        <v>0.77356135188211539</v>
      </c>
      <c r="P29" s="144">
        <v>0.82584114191076841</v>
      </c>
      <c r="Q29" s="144">
        <v>0.79561884911766978</v>
      </c>
      <c r="R29" s="144">
        <v>0.84080928606472094</v>
      </c>
      <c r="S29" s="144">
        <v>0.77885443605525984</v>
      </c>
      <c r="T29" s="144">
        <v>0.84106456853669564</v>
      </c>
      <c r="U29" s="144">
        <v>0.83392421749429146</v>
      </c>
      <c r="V29" s="144">
        <v>0.83119501088351255</v>
      </c>
      <c r="W29" s="144">
        <v>0.76081675991584319</v>
      </c>
      <c r="X29" s="144">
        <v>0.80549033123954805</v>
      </c>
      <c r="Y29" s="144">
        <v>0.82140728335216739</v>
      </c>
      <c r="Z29" s="144">
        <v>0.84064826287953176</v>
      </c>
      <c r="AA29" s="144">
        <v>0.78597458178498314</v>
      </c>
      <c r="AB29" s="144">
        <v>0.84777400439530171</v>
      </c>
      <c r="AC29" s="144">
        <v>0.82333071946903458</v>
      </c>
      <c r="AD29" s="144">
        <v>0.79456349001074256</v>
      </c>
      <c r="AE29" s="144">
        <v>0.7593876134082489</v>
      </c>
      <c r="AF29" s="144">
        <v>0.72938739414927911</v>
      </c>
      <c r="AG29" s="144">
        <v>0.7703375053326007</v>
      </c>
      <c r="AH29" s="144">
        <v>0.7838457728995506</v>
      </c>
      <c r="AI29" s="144">
        <v>0.7739918876091374</v>
      </c>
      <c r="AJ29" s="144">
        <v>0.76932723822947446</v>
      </c>
      <c r="AK29" s="144">
        <v>0.79242864036083005</v>
      </c>
      <c r="AL29" s="144">
        <v>0.7411100562556836</v>
      </c>
    </row>
    <row r="30" spans="1:38" s="144" customFormat="1" ht="17.100000000000001" customHeight="1" x14ac:dyDescent="0.2">
      <c r="B30" s="134" t="s">
        <v>100</v>
      </c>
      <c r="C30" s="144">
        <v>6.8341112465167025E-2</v>
      </c>
      <c r="D30" s="144">
        <v>7.9034249979344121E-2</v>
      </c>
      <c r="E30" s="144">
        <v>7.8331314048340123E-2</v>
      </c>
      <c r="F30" s="144">
        <v>9.4730017909144468E-2</v>
      </c>
      <c r="G30" s="144">
        <v>7.6262791702957883E-2</v>
      </c>
      <c r="H30" s="144">
        <v>9.3418901789532841E-2</v>
      </c>
      <c r="I30" s="144">
        <v>8.6419796900243262E-2</v>
      </c>
      <c r="J30" s="144">
        <v>9.0064720542370677E-2</v>
      </c>
      <c r="K30" s="144">
        <v>7.4795117834884628E-2</v>
      </c>
      <c r="L30" s="144">
        <v>8.7841234737642451E-2</v>
      </c>
      <c r="M30" s="144">
        <v>8.2057256604546186E-2</v>
      </c>
      <c r="N30" s="144">
        <v>0.10633128960979353</v>
      </c>
      <c r="O30" s="144">
        <v>7.5747676503213165E-2</v>
      </c>
      <c r="P30" s="144">
        <v>9.697948446818648E-2</v>
      </c>
      <c r="Q30" s="144">
        <v>9.6623497562132829E-2</v>
      </c>
      <c r="R30" s="144">
        <v>0.11459171092926901</v>
      </c>
      <c r="S30" s="144">
        <v>8.2565921337788034E-2</v>
      </c>
      <c r="T30" s="144">
        <v>0.1029806562225922</v>
      </c>
      <c r="U30" s="144">
        <v>0.10727144249557262</v>
      </c>
      <c r="V30" s="144">
        <v>0.10566213348121059</v>
      </c>
      <c r="W30" s="144">
        <v>8.5545577666587339E-2</v>
      </c>
      <c r="X30" s="144">
        <v>8.8856294783918696E-2</v>
      </c>
      <c r="Y30" s="144">
        <v>0.10572380133761565</v>
      </c>
      <c r="Z30" s="144">
        <v>0.11104425473467186</v>
      </c>
      <c r="AA30" s="144">
        <v>9.0636778468022414E-2</v>
      </c>
      <c r="AB30" s="144">
        <v>9.8215307797598447E-2</v>
      </c>
      <c r="AC30" s="144">
        <v>0.10035732828974495</v>
      </c>
      <c r="AD30" s="144">
        <v>9.4257067090908794E-2</v>
      </c>
      <c r="AE30" s="144">
        <v>7.8942150335848213E-2</v>
      </c>
      <c r="AF30" s="144">
        <v>8.8184670524987546E-2</v>
      </c>
      <c r="AG30" s="144">
        <v>0.10873245050656725</v>
      </c>
      <c r="AH30" s="144">
        <v>0.12581875401791659</v>
      </c>
      <c r="AI30" s="144">
        <v>0.10282457337575529</v>
      </c>
      <c r="AJ30" s="144">
        <v>0.11014025775313512</v>
      </c>
      <c r="AK30" s="144">
        <v>0.12765963720681561</v>
      </c>
      <c r="AL30" s="144">
        <v>0.12663445911872975</v>
      </c>
    </row>
    <row r="31" spans="1:38" s="144" customFormat="1" ht="17.100000000000001" customHeight="1" x14ac:dyDescent="0.2">
      <c r="B31" s="134" t="s">
        <v>101</v>
      </c>
      <c r="C31" s="144">
        <v>3.6558457123677175E-2</v>
      </c>
      <c r="D31" s="144">
        <v>3.9459853420611618E-2</v>
      </c>
      <c r="E31" s="144">
        <v>4.0581806070337907E-2</v>
      </c>
      <c r="F31" s="144">
        <v>4.0575685011005162E-2</v>
      </c>
      <c r="G31" s="144">
        <v>3.6912743598790015E-2</v>
      </c>
      <c r="H31" s="144">
        <v>4.2899877173443741E-2</v>
      </c>
      <c r="I31" s="144">
        <v>4.3000172162631571E-2</v>
      </c>
      <c r="J31" s="144">
        <v>4.2235779452085627E-2</v>
      </c>
      <c r="K31" s="144">
        <v>4.0376605489861099E-2</v>
      </c>
      <c r="L31" s="144">
        <v>4.3966575946228659E-2</v>
      </c>
      <c r="M31" s="144">
        <v>4.4564078997800093E-2</v>
      </c>
      <c r="N31" s="144">
        <v>4.3727870910958706E-2</v>
      </c>
      <c r="O31" s="144">
        <v>3.9997947460672797E-2</v>
      </c>
      <c r="P31" s="144">
        <v>4.2338209632195686E-2</v>
      </c>
      <c r="Q31" s="144">
        <v>4.5660385429987883E-2</v>
      </c>
      <c r="R31" s="144">
        <v>4.7896820723442202E-2</v>
      </c>
      <c r="S31" s="144">
        <v>3.8244382223871838E-2</v>
      </c>
      <c r="T31" s="144">
        <v>4.0233424038321981E-2</v>
      </c>
      <c r="U31" s="144">
        <v>4.4160867580371972E-2</v>
      </c>
      <c r="V31" s="144">
        <v>4.327132007668507E-2</v>
      </c>
      <c r="W31" s="144">
        <v>4.0741691850987215E-2</v>
      </c>
      <c r="X31" s="144">
        <v>4.3734648708813752E-2</v>
      </c>
      <c r="Y31" s="144">
        <v>4.6007846709341188E-2</v>
      </c>
      <c r="Z31" s="144">
        <v>4.406935013957998E-2</v>
      </c>
      <c r="AA31" s="144">
        <v>4.081851602148865E-2</v>
      </c>
      <c r="AB31" s="144">
        <v>4.4850237491395356E-2</v>
      </c>
      <c r="AC31" s="144">
        <v>4.7802109466422806E-2</v>
      </c>
      <c r="AD31" s="144">
        <v>4.2118183886699398E-2</v>
      </c>
      <c r="AE31" s="144">
        <v>3.7850337050181142E-2</v>
      </c>
      <c r="AF31" s="144">
        <v>4.316223518682568E-2</v>
      </c>
      <c r="AG31" s="144">
        <v>4.1853374431219351E-2</v>
      </c>
      <c r="AH31" s="144">
        <v>3.9551321912980955E-2</v>
      </c>
      <c r="AI31" s="144">
        <v>3.452041922996648E-2</v>
      </c>
      <c r="AJ31" s="144">
        <v>3.7567931375708324E-2</v>
      </c>
      <c r="AK31" s="144">
        <v>3.2019302991598914E-2</v>
      </c>
      <c r="AL31" s="144">
        <v>3.3927997456191461E-2</v>
      </c>
    </row>
    <row r="32" spans="1:38" s="144" customFormat="1" ht="17.100000000000001" customHeight="1" x14ac:dyDescent="0.2">
      <c r="B32" s="134" t="s">
        <v>102</v>
      </c>
      <c r="C32" s="144">
        <v>0.61150274026844642</v>
      </c>
      <c r="D32" s="144">
        <v>0.68517990415302865</v>
      </c>
      <c r="E32" s="144">
        <v>0.67880579252154183</v>
      </c>
      <c r="F32" s="144">
        <v>0.70450720603287742</v>
      </c>
      <c r="G32" s="144">
        <v>0.63619013080048525</v>
      </c>
      <c r="H32" s="144">
        <v>0.69601947080828741</v>
      </c>
      <c r="I32" s="144">
        <v>0.69508798135919148</v>
      </c>
      <c r="J32" s="144">
        <v>0.70217373145725825</v>
      </c>
      <c r="K32" s="144">
        <v>0.64091615433265003</v>
      </c>
      <c r="L32" s="144">
        <v>0.68302930878023482</v>
      </c>
      <c r="M32" s="144">
        <v>0.66518314505615661</v>
      </c>
      <c r="N32" s="144">
        <v>0.68604573794920298</v>
      </c>
      <c r="O32" s="144">
        <v>0.6578157279182294</v>
      </c>
      <c r="P32" s="144">
        <v>0.68652344781038632</v>
      </c>
      <c r="Q32" s="144">
        <v>0.65333496612554909</v>
      </c>
      <c r="R32" s="144">
        <v>0.6783207544120099</v>
      </c>
      <c r="S32" s="144">
        <v>0.65804413249359994</v>
      </c>
      <c r="T32" s="144">
        <v>0.69785048827578144</v>
      </c>
      <c r="U32" s="144">
        <v>0.68249190741834698</v>
      </c>
      <c r="V32" s="144">
        <v>0.68226155732561689</v>
      </c>
      <c r="W32" s="144">
        <v>0.63452949039826867</v>
      </c>
      <c r="X32" s="144">
        <v>0.67289938774681557</v>
      </c>
      <c r="Y32" s="144">
        <v>0.66967563530521057</v>
      </c>
      <c r="Z32" s="144">
        <v>0.68553465800528002</v>
      </c>
      <c r="AA32" s="144">
        <v>0.65451928729547204</v>
      </c>
      <c r="AB32" s="144">
        <v>0.70470845910630797</v>
      </c>
      <c r="AC32" s="144">
        <v>0.67517128171286689</v>
      </c>
      <c r="AD32" s="144">
        <v>0.65818823903313428</v>
      </c>
      <c r="AE32" s="144">
        <v>0.64259512602221958</v>
      </c>
      <c r="AF32" s="144">
        <v>0.59804048843746593</v>
      </c>
      <c r="AG32" s="144">
        <v>0.61975168039481399</v>
      </c>
      <c r="AH32" s="144">
        <v>0.61847569696865301</v>
      </c>
      <c r="AI32" s="144">
        <v>0.63664689500341565</v>
      </c>
      <c r="AJ32" s="144">
        <v>0.62161904910063104</v>
      </c>
      <c r="AK32" s="144">
        <v>0.63274970016241561</v>
      </c>
      <c r="AL32" s="144">
        <v>0.58054759968076242</v>
      </c>
    </row>
    <row r="33" spans="2:38" s="144" customFormat="1" ht="17.100000000000001" customHeight="1" x14ac:dyDescent="0.2">
      <c r="B33" s="132" t="s">
        <v>103</v>
      </c>
      <c r="C33" s="144">
        <v>0.22648006869399681</v>
      </c>
      <c r="D33" s="144">
        <v>0.25487353871592983</v>
      </c>
      <c r="E33" s="144">
        <v>0.23660925340266606</v>
      </c>
      <c r="F33" s="144">
        <v>0.24466729872531071</v>
      </c>
      <c r="G33" s="144">
        <v>0.21876028095093678</v>
      </c>
      <c r="H33" s="144">
        <v>0.25451633076880592</v>
      </c>
      <c r="I33" s="144">
        <v>0.24378315892711405</v>
      </c>
      <c r="J33" s="144">
        <v>0.23498471199423393</v>
      </c>
      <c r="K33" s="144">
        <v>0.23656079300093782</v>
      </c>
      <c r="L33" s="144">
        <v>0.25464448151513241</v>
      </c>
      <c r="M33" s="144">
        <v>0.24864589864399242</v>
      </c>
      <c r="N33" s="144">
        <v>0.25670154131630474</v>
      </c>
      <c r="O33" s="144">
        <v>0.22065049902567913</v>
      </c>
      <c r="P33" s="144">
        <v>0.23402826655575468</v>
      </c>
      <c r="Q33" s="144">
        <v>0.2591261271220951</v>
      </c>
      <c r="R33" s="144">
        <v>0.22841368251587116</v>
      </c>
      <c r="S33" s="144">
        <v>0.19154227491407386</v>
      </c>
      <c r="T33" s="144">
        <v>0.24539603661405154</v>
      </c>
      <c r="U33" s="144">
        <v>0.25629372351790886</v>
      </c>
      <c r="V33" s="144">
        <v>0.24360073267592383</v>
      </c>
      <c r="W33" s="144">
        <v>0.22964057489096454</v>
      </c>
      <c r="X33" s="144">
        <v>0.24829012897352173</v>
      </c>
      <c r="Y33" s="144">
        <v>0.23572895181401865</v>
      </c>
      <c r="Z33" s="144">
        <v>0.22503251263157736</v>
      </c>
      <c r="AA33" s="144">
        <v>0.20530495920398303</v>
      </c>
      <c r="AB33" s="144">
        <v>0.22448335589115678</v>
      </c>
      <c r="AC33" s="144">
        <v>0.22814138481424689</v>
      </c>
      <c r="AD33" s="144">
        <v>0.22671743169902908</v>
      </c>
      <c r="AE33" s="144">
        <v>0.20406150681278856</v>
      </c>
      <c r="AF33" s="144">
        <v>0.22580173169056061</v>
      </c>
      <c r="AG33" s="144">
        <v>0.23032723815315342</v>
      </c>
      <c r="AH33" s="144">
        <v>0.20771007492730301</v>
      </c>
      <c r="AI33" s="144">
        <v>0.19152672906012597</v>
      </c>
      <c r="AJ33" s="144">
        <v>0.2304264889398179</v>
      </c>
      <c r="AK33" s="144">
        <v>0.22708094280427321</v>
      </c>
      <c r="AL33" s="144">
        <v>0.22700166900308008</v>
      </c>
    </row>
    <row r="34" spans="2:38" s="144" customFormat="1" ht="17.100000000000001" customHeight="1" x14ac:dyDescent="0.2">
      <c r="B34" s="134" t="s">
        <v>104</v>
      </c>
      <c r="C34" s="144">
        <v>2.962457050489004E-3</v>
      </c>
      <c r="D34" s="144">
        <v>2.9767346300851858E-3</v>
      </c>
      <c r="E34" s="144">
        <v>3.0304586136497788E-3</v>
      </c>
      <c r="F34" s="144">
        <v>3.1976915110657365E-3</v>
      </c>
      <c r="G34" s="144">
        <v>2.8997683933499668E-3</v>
      </c>
      <c r="H34" s="144">
        <v>3.4346566285615942E-3</v>
      </c>
      <c r="I34" s="144">
        <v>3.4430680165256282E-3</v>
      </c>
      <c r="J34" s="144">
        <v>3.4286114347679081E-3</v>
      </c>
      <c r="K34" s="144">
        <v>3.2890601163998129E-3</v>
      </c>
      <c r="L34" s="144">
        <v>3.4854587204208053E-3</v>
      </c>
      <c r="M34" s="144">
        <v>3.4865502128851506E-3</v>
      </c>
      <c r="N34" s="144">
        <v>3.3278367845433442E-3</v>
      </c>
      <c r="O34" s="144">
        <v>2.9531280635298886E-3</v>
      </c>
      <c r="P34" s="144">
        <v>3.1044981183022463E-3</v>
      </c>
      <c r="Q34" s="144">
        <v>3.3363501249023841E-3</v>
      </c>
      <c r="R34" s="144">
        <v>3.5388205504103551E-3</v>
      </c>
      <c r="S34" s="144">
        <v>2.921020480688969E-3</v>
      </c>
      <c r="T34" s="144">
        <v>3.1278282896018421E-3</v>
      </c>
      <c r="U34" s="144">
        <v>3.2856128410994776E-3</v>
      </c>
      <c r="V34" s="144">
        <v>3.0875582955959381E-3</v>
      </c>
      <c r="W34" s="144">
        <v>2.8109759576537721E-3</v>
      </c>
      <c r="X34" s="144">
        <v>2.9584608999138379E-3</v>
      </c>
      <c r="Y34" s="144">
        <v>3.2058541107944814E-3</v>
      </c>
      <c r="Z34" s="144">
        <v>3.218762393631077E-3</v>
      </c>
      <c r="AA34" s="144">
        <v>3.1777075403493001E-3</v>
      </c>
      <c r="AB34" s="144">
        <v>3.6603718215326565E-3</v>
      </c>
      <c r="AC34" s="144">
        <v>3.8762911032652935E-3</v>
      </c>
      <c r="AD34" s="144">
        <v>3.4435797383040164E-3</v>
      </c>
      <c r="AE34" s="144">
        <v>2.8626994508659828E-3</v>
      </c>
      <c r="AF34" s="144">
        <v>3.2805899520015587E-3</v>
      </c>
      <c r="AG34" s="144">
        <v>3.0140195602500826E-3</v>
      </c>
      <c r="AH34" s="144">
        <v>2.7983600597550197E-3</v>
      </c>
      <c r="AI34" s="144">
        <v>2.6657069586430628E-3</v>
      </c>
      <c r="AJ34" s="144">
        <v>3.5026556390245628E-3</v>
      </c>
      <c r="AK34" s="144">
        <v>2.8381534454074257E-3</v>
      </c>
      <c r="AL34" s="144">
        <v>2.6526264753367955E-3</v>
      </c>
    </row>
    <row r="35" spans="2:38" s="144" customFormat="1" ht="17.100000000000001" customHeight="1" x14ac:dyDescent="0.2">
      <c r="B35" s="134" t="s">
        <v>105</v>
      </c>
      <c r="C35" s="144">
        <v>5.0304440958382733E-2</v>
      </c>
      <c r="D35" s="144">
        <v>5.7620268694362167E-2</v>
      </c>
      <c r="E35" s="144">
        <v>5.5372290706898593E-2</v>
      </c>
      <c r="F35" s="144">
        <v>5.7258765672548076E-2</v>
      </c>
      <c r="G35" s="144">
        <v>4.8501495103073618E-2</v>
      </c>
      <c r="H35" s="144">
        <v>5.4716871065471018E-2</v>
      </c>
      <c r="I35" s="144">
        <v>5.6042243189004103E-2</v>
      </c>
      <c r="J35" s="144">
        <v>5.7351324004837743E-2</v>
      </c>
      <c r="K35" s="144">
        <v>5.3362820181142981E-2</v>
      </c>
      <c r="L35" s="144">
        <v>5.7440837504802916E-2</v>
      </c>
      <c r="M35" s="144">
        <v>5.7078900579591293E-2</v>
      </c>
      <c r="N35" s="144">
        <v>5.8982123580305273E-2</v>
      </c>
      <c r="O35" s="144">
        <v>5.0009045289908245E-2</v>
      </c>
      <c r="P35" s="144">
        <v>5.4689781659902417E-2</v>
      </c>
      <c r="Q35" s="144">
        <v>5.8499212622300768E-2</v>
      </c>
      <c r="R35" s="144">
        <v>5.8173728123089186E-2</v>
      </c>
      <c r="S35" s="144">
        <v>4.0295000716559212E-2</v>
      </c>
      <c r="T35" s="144">
        <v>5.3275154841141717E-2</v>
      </c>
      <c r="U35" s="144">
        <v>5.8342098165852618E-2</v>
      </c>
      <c r="V35" s="144">
        <v>5.9955760771869357E-2</v>
      </c>
      <c r="W35" s="144">
        <v>6.0014248270692426E-2</v>
      </c>
      <c r="X35" s="144">
        <v>5.9169610523234419E-2</v>
      </c>
      <c r="Y35" s="144">
        <v>5.5959806248772601E-2</v>
      </c>
      <c r="Z35" s="144">
        <v>5.4861531386337072E-2</v>
      </c>
      <c r="AA35" s="144">
        <v>5.0119509342020016E-2</v>
      </c>
      <c r="AB35" s="144">
        <v>5.0959795110357295E-2</v>
      </c>
      <c r="AC35" s="144">
        <v>5.4662858483867656E-2</v>
      </c>
      <c r="AD35" s="144">
        <v>5.5221892652218788E-2</v>
      </c>
      <c r="AE35" s="144">
        <v>4.7669954358458694E-2</v>
      </c>
      <c r="AF35" s="144">
        <v>5.33983629796757E-2</v>
      </c>
      <c r="AG35" s="144">
        <v>5.1006037816151185E-2</v>
      </c>
      <c r="AH35" s="144">
        <v>4.9924437181577012E-2</v>
      </c>
      <c r="AI35" s="144">
        <v>4.6554528988015743E-2</v>
      </c>
      <c r="AJ35" s="144">
        <v>5.7499679422478224E-2</v>
      </c>
      <c r="AK35" s="144">
        <v>5.7323882258820312E-2</v>
      </c>
      <c r="AL35" s="144">
        <v>5.9189828434288806E-2</v>
      </c>
    </row>
    <row r="36" spans="2:38" s="144" customFormat="1" ht="17.100000000000001" customHeight="1" x14ac:dyDescent="0.2">
      <c r="B36" s="134" t="s">
        <v>106</v>
      </c>
      <c r="C36" s="144">
        <v>8.189789112549585E-2</v>
      </c>
      <c r="D36" s="144">
        <v>9.2720153368009428E-2</v>
      </c>
      <c r="E36" s="144">
        <v>8.6313035831683871E-2</v>
      </c>
      <c r="F36" s="144">
        <v>8.4975556162794175E-2</v>
      </c>
      <c r="G36" s="144">
        <v>7.3538869549939503E-2</v>
      </c>
      <c r="H36" s="144">
        <v>8.8088914515243394E-2</v>
      </c>
      <c r="I36" s="144">
        <v>8.5512309001525649E-2</v>
      </c>
      <c r="J36" s="144">
        <v>8.7699510140799186E-2</v>
      </c>
      <c r="K36" s="144">
        <v>8.2265226374595504E-2</v>
      </c>
      <c r="L36" s="144">
        <v>9.5220461389607047E-2</v>
      </c>
      <c r="M36" s="144">
        <v>9.2826422365162878E-2</v>
      </c>
      <c r="N36" s="144">
        <v>9.3603171343491637E-2</v>
      </c>
      <c r="O36" s="144">
        <v>7.7185470602509423E-2</v>
      </c>
      <c r="P36" s="144">
        <v>8.4831758343051553E-2</v>
      </c>
      <c r="Q36" s="144">
        <v>9.4387406419007669E-2</v>
      </c>
      <c r="R36" s="144">
        <v>9.4094119387154396E-2</v>
      </c>
      <c r="S36" s="144">
        <v>6.4719946320895533E-2</v>
      </c>
      <c r="T36" s="144">
        <v>8.9410948113502781E-2</v>
      </c>
      <c r="U36" s="144">
        <v>9.7166605017141319E-2</v>
      </c>
      <c r="V36" s="144">
        <v>9.4104804963407507E-2</v>
      </c>
      <c r="W36" s="144">
        <v>8.2728318604650075E-2</v>
      </c>
      <c r="X36" s="144">
        <v>8.4118369631644971E-2</v>
      </c>
      <c r="Y36" s="144">
        <v>8.0426067734346546E-2</v>
      </c>
      <c r="Z36" s="144">
        <v>7.9221377187299352E-2</v>
      </c>
      <c r="AA36" s="144">
        <v>7.206305604122043E-2</v>
      </c>
      <c r="AB36" s="144">
        <v>7.7156286508558714E-2</v>
      </c>
      <c r="AC36" s="144">
        <v>8.3338159836215439E-2</v>
      </c>
      <c r="AD36" s="144">
        <v>8.7655682691446996E-2</v>
      </c>
      <c r="AE36" s="144">
        <v>7.6041563809312193E-2</v>
      </c>
      <c r="AF36" s="144">
        <v>8.6389826713945725E-2</v>
      </c>
      <c r="AG36" s="144">
        <v>8.3540190983463963E-2</v>
      </c>
      <c r="AH36" s="144">
        <v>7.9790798244568681E-2</v>
      </c>
      <c r="AI36" s="144">
        <v>7.0842115303808711E-2</v>
      </c>
      <c r="AJ36" s="144">
        <v>8.3641067872568364E-2</v>
      </c>
      <c r="AK36" s="144">
        <v>8.5553498795643501E-2</v>
      </c>
      <c r="AL36" s="144">
        <v>9.1256955075277396E-2</v>
      </c>
    </row>
    <row r="37" spans="2:38" s="144" customFormat="1" ht="17.100000000000001" customHeight="1" x14ac:dyDescent="0.2">
      <c r="B37" s="134" t="s">
        <v>107</v>
      </c>
      <c r="C37" s="144">
        <v>1.6979320070004522E-2</v>
      </c>
      <c r="D37" s="144">
        <v>2.060554456396611E-2</v>
      </c>
      <c r="E37" s="144">
        <v>1.6418291275696949E-2</v>
      </c>
      <c r="F37" s="144">
        <v>1.5395683653087086E-2</v>
      </c>
      <c r="G37" s="144">
        <v>1.9374866282624862E-2</v>
      </c>
      <c r="H37" s="144">
        <v>2.17759429108156E-2</v>
      </c>
      <c r="I37" s="144">
        <v>1.9110916806927065E-2</v>
      </c>
      <c r="J37" s="144">
        <v>1.9940969508086437E-2</v>
      </c>
      <c r="K37" s="144">
        <v>1.9127062515825279E-2</v>
      </c>
      <c r="L37" s="144">
        <v>2.0897195784032086E-2</v>
      </c>
      <c r="M37" s="144">
        <v>1.9648904887811076E-2</v>
      </c>
      <c r="N37" s="144">
        <v>2.1849188630970486E-2</v>
      </c>
      <c r="O37" s="144">
        <v>1.9157921827810755E-2</v>
      </c>
      <c r="P37" s="144">
        <v>1.7626593509992995E-2</v>
      </c>
      <c r="Q37" s="144">
        <v>1.862447157200366E-2</v>
      </c>
      <c r="R37" s="144">
        <v>9.2696798885163727E-3</v>
      </c>
      <c r="S37" s="144">
        <v>1.779533689357897E-2</v>
      </c>
      <c r="T37" s="144">
        <v>1.7595793347139486E-2</v>
      </c>
      <c r="U37" s="144">
        <v>2.2880952490548129E-2</v>
      </c>
      <c r="V37" s="144">
        <v>1.9961579978532203E-2</v>
      </c>
      <c r="W37" s="144">
        <v>1.7973761435922629E-2</v>
      </c>
      <c r="X37" s="144">
        <v>1.9905175142086493E-2</v>
      </c>
      <c r="Y37" s="144">
        <v>1.7407782246457525E-2</v>
      </c>
      <c r="Z37" s="144">
        <v>1.814746209954466E-2</v>
      </c>
      <c r="AA37" s="144">
        <v>1.4902959782041019E-2</v>
      </c>
      <c r="AB37" s="144">
        <v>1.3681771593300781E-2</v>
      </c>
      <c r="AC37" s="144">
        <v>1.6482535984487394E-2</v>
      </c>
      <c r="AD37" s="144">
        <v>1.5245417441612034E-2</v>
      </c>
      <c r="AE37" s="144">
        <v>1.2990910095987679E-2</v>
      </c>
      <c r="AF37" s="144">
        <v>1.37303530460274E-2</v>
      </c>
      <c r="AG37" s="144">
        <v>1.6656491167288387E-2</v>
      </c>
      <c r="AH37" s="144">
        <v>1.513760854588578E-2</v>
      </c>
      <c r="AI37" s="144">
        <v>1.4009020142732283E-2</v>
      </c>
      <c r="AJ37" s="144">
        <v>2.1794519472496603E-2</v>
      </c>
      <c r="AK37" s="144">
        <v>1.7102315826579999E-2</v>
      </c>
      <c r="AL37" s="144">
        <v>1.9246325304241987E-2</v>
      </c>
    </row>
    <row r="38" spans="2:38" s="144" customFormat="1" ht="17.100000000000001" customHeight="1" x14ac:dyDescent="0.2">
      <c r="B38" s="134" t="s">
        <v>108</v>
      </c>
      <c r="C38" s="144">
        <v>1.6730140964908481E-3</v>
      </c>
      <c r="D38" s="144">
        <v>6.6379550457562201E-3</v>
      </c>
      <c r="E38" s="144">
        <v>1.3275506867186086E-2</v>
      </c>
      <c r="F38" s="144">
        <v>6.1362686428832608E-3</v>
      </c>
      <c r="G38" s="144">
        <v>5.1239558387282166E-3</v>
      </c>
      <c r="H38" s="144">
        <v>6.5312673747318925E-3</v>
      </c>
      <c r="I38" s="144">
        <v>4.8249488030512478E-3</v>
      </c>
      <c r="J38" s="144">
        <v>3.3985492407987397E-3</v>
      </c>
      <c r="K38" s="144">
        <v>3.8828026625641696E-3</v>
      </c>
      <c r="L38" s="144">
        <v>4.5291883614006663E-3</v>
      </c>
      <c r="M38" s="144">
        <v>5.7681312128336024E-3</v>
      </c>
      <c r="N38" s="144">
        <v>4.8049209343569276E-3</v>
      </c>
      <c r="O38" s="144">
        <v>3.6235190810490901E-3</v>
      </c>
      <c r="P38" s="144">
        <v>3.6332457295025966E-3</v>
      </c>
      <c r="Q38" s="144">
        <v>4.0669557196075633E-3</v>
      </c>
      <c r="R38" s="144">
        <v>4.1270608040257454E-3</v>
      </c>
      <c r="S38" s="144">
        <v>2.8411926329325117E-3</v>
      </c>
      <c r="T38" s="144">
        <v>3.8977024289979416E-3</v>
      </c>
      <c r="U38" s="144">
        <v>3.4265117858349949E-3</v>
      </c>
      <c r="V38" s="144">
        <v>3.6913328833420795E-3</v>
      </c>
      <c r="W38" s="144">
        <v>2.3659986527109129E-3</v>
      </c>
      <c r="X38" s="144">
        <v>3.6744592310668234E-3</v>
      </c>
      <c r="Y38" s="144">
        <v>3.2791128330812141E-3</v>
      </c>
      <c r="Z38" s="144">
        <v>4.4180026019283144E-3</v>
      </c>
      <c r="AA38" s="144">
        <v>2.9852015808149749E-3</v>
      </c>
      <c r="AB38" s="144">
        <v>3.2462594720169369E-3</v>
      </c>
      <c r="AC38" s="144">
        <v>4.0741352138045439E-3</v>
      </c>
      <c r="AD38" s="144">
        <v>2.7838177519653048E-3</v>
      </c>
      <c r="AE38" s="144">
        <v>2.1643552686119792E-3</v>
      </c>
      <c r="AF38" s="144">
        <v>1.882769994416475E-3</v>
      </c>
      <c r="AG38" s="144">
        <v>3.5810383542531532E-3</v>
      </c>
      <c r="AH38" s="144">
        <v>2.8291338379272031E-3</v>
      </c>
      <c r="AI38" s="144">
        <v>1.5615453931060981E-3</v>
      </c>
      <c r="AJ38" s="144">
        <v>3.274577200511981E-3</v>
      </c>
      <c r="AK38" s="144">
        <v>2.7770743656909463E-3</v>
      </c>
      <c r="AL38" s="144">
        <v>1.9674963430111503E-3</v>
      </c>
    </row>
    <row r="39" spans="2:38" s="144" customFormat="1" ht="17.100000000000001" customHeight="1" x14ac:dyDescent="0.2">
      <c r="B39" s="134" t="s">
        <v>109</v>
      </c>
      <c r="C39" s="144">
        <v>5.0731469564687083E-2</v>
      </c>
      <c r="D39" s="144">
        <v>5.3220031036716034E-2</v>
      </c>
      <c r="E39" s="144">
        <v>4.4969249921129231E-2</v>
      </c>
      <c r="F39" s="144">
        <v>6.1062117316986492E-2</v>
      </c>
      <c r="G39" s="144">
        <v>5.0502455456861835E-2</v>
      </c>
      <c r="H39" s="144">
        <v>5.8933185566496481E-2</v>
      </c>
      <c r="I39" s="144">
        <v>5.5079910615339615E-2</v>
      </c>
      <c r="J39" s="144">
        <v>4.3752696891578575E-2</v>
      </c>
      <c r="K39" s="144">
        <v>5.6496519431491414E-2</v>
      </c>
      <c r="L39" s="144">
        <v>5.5659246296109091E-2</v>
      </c>
      <c r="M39" s="144">
        <v>4.947394733156979E-2</v>
      </c>
      <c r="N39" s="144">
        <v>5.5288554641264184E-2</v>
      </c>
      <c r="O39" s="144">
        <v>5.0241709905208022E-2</v>
      </c>
      <c r="P39" s="144">
        <v>5.0653454077531516E-2</v>
      </c>
      <c r="Q39" s="144">
        <v>6.0086048344511929E-2</v>
      </c>
      <c r="R39" s="144">
        <v>4.0158171754724512E-2</v>
      </c>
      <c r="S39" s="144">
        <v>4.4206829267564286E-2</v>
      </c>
      <c r="T39" s="144">
        <v>5.7326148433200858E-2</v>
      </c>
      <c r="U39" s="144">
        <v>5.1044589986069873E-2</v>
      </c>
      <c r="V39" s="144">
        <v>4.5088076608416246E-2</v>
      </c>
      <c r="W39" s="144">
        <v>4.5561427736655002E-2</v>
      </c>
      <c r="X39" s="144">
        <v>5.7522557176839989E-2</v>
      </c>
      <c r="Y39" s="144">
        <v>5.4680644153444577E-2</v>
      </c>
      <c r="Z39" s="144">
        <v>4.5912055203216513E-2</v>
      </c>
      <c r="AA39" s="144">
        <v>4.2925115252058936E-2</v>
      </c>
      <c r="AB39" s="144">
        <v>5.412863120302875E-2</v>
      </c>
      <c r="AC39" s="144">
        <v>4.0062755854340874E-2</v>
      </c>
      <c r="AD39" s="144">
        <v>3.6682677121972936E-2</v>
      </c>
      <c r="AE39" s="144">
        <v>3.9134484009882266E-2</v>
      </c>
      <c r="AF39" s="144">
        <v>4.1868884784493007E-2</v>
      </c>
      <c r="AG39" s="144">
        <v>4.3743987004222801E-2</v>
      </c>
      <c r="AH39" s="144">
        <v>3.8246689748430138E-2</v>
      </c>
      <c r="AI39" s="144">
        <v>3.470929631348612E-2</v>
      </c>
      <c r="AJ39" s="144">
        <v>3.52246807506814E-2</v>
      </c>
      <c r="AK39" s="144">
        <v>3.53397537572568E-2</v>
      </c>
      <c r="AL39" s="144">
        <v>3.2631317221561679E-2</v>
      </c>
    </row>
    <row r="40" spans="2:38" s="144" customFormat="1" ht="17.100000000000001" customHeight="1" x14ac:dyDescent="0.2">
      <c r="B40" s="136" t="s">
        <v>110</v>
      </c>
      <c r="C40" s="144">
        <v>2.1931475828446827E-2</v>
      </c>
      <c r="D40" s="144">
        <v>2.1092851377034681E-2</v>
      </c>
      <c r="E40" s="144">
        <v>1.7230420186421545E-2</v>
      </c>
      <c r="F40" s="144">
        <v>1.6641215765945877E-2</v>
      </c>
      <c r="G40" s="144">
        <v>1.8818870326358799E-2</v>
      </c>
      <c r="H40" s="144">
        <v>2.1035492707485989E-2</v>
      </c>
      <c r="I40" s="144">
        <v>1.9769762494740776E-2</v>
      </c>
      <c r="J40" s="144">
        <v>1.9413050773365328E-2</v>
      </c>
      <c r="K40" s="144">
        <v>1.8137301718918666E-2</v>
      </c>
      <c r="L40" s="144">
        <v>1.7412093458759853E-2</v>
      </c>
      <c r="M40" s="144">
        <v>2.036304205413866E-2</v>
      </c>
      <c r="N40" s="144">
        <v>1.8845745401372887E-2</v>
      </c>
      <c r="O40" s="144">
        <v>1.7479704255663694E-2</v>
      </c>
      <c r="P40" s="144">
        <v>1.9488935117471406E-2</v>
      </c>
      <c r="Q40" s="144">
        <v>2.0125682319761092E-2</v>
      </c>
      <c r="R40" s="144">
        <v>1.9052102007950569E-2</v>
      </c>
      <c r="S40" s="144">
        <v>1.8762948601854398E-2</v>
      </c>
      <c r="T40" s="144">
        <v>2.0762461160466907E-2</v>
      </c>
      <c r="U40" s="144">
        <v>2.0147353231362478E-2</v>
      </c>
      <c r="V40" s="144">
        <v>1.7711619174760527E-2</v>
      </c>
      <c r="W40" s="144">
        <v>1.818584423267974E-2</v>
      </c>
      <c r="X40" s="144">
        <v>2.0941496368735171E-2</v>
      </c>
      <c r="Y40" s="144">
        <v>2.0769684487121721E-2</v>
      </c>
      <c r="Z40" s="144">
        <v>1.9253321759620398E-2</v>
      </c>
      <c r="AA40" s="144">
        <v>1.9131409665478372E-2</v>
      </c>
      <c r="AB40" s="144">
        <v>2.1650240182361651E-2</v>
      </c>
      <c r="AC40" s="144">
        <v>2.5644648338265713E-2</v>
      </c>
      <c r="AD40" s="144">
        <v>2.5684364301508996E-2</v>
      </c>
      <c r="AE40" s="144">
        <v>2.3197539819669776E-2</v>
      </c>
      <c r="AF40" s="144">
        <v>2.5250944220000782E-2</v>
      </c>
      <c r="AG40" s="144">
        <v>2.8785473267523839E-2</v>
      </c>
      <c r="AH40" s="144">
        <v>1.8983047309159205E-2</v>
      </c>
      <c r="AI40" s="144">
        <v>2.1184515960333949E-2</v>
      </c>
      <c r="AJ40" s="144">
        <v>2.5489308582056766E-2</v>
      </c>
      <c r="AK40" s="144">
        <v>2.6146264354874198E-2</v>
      </c>
      <c r="AL40" s="144">
        <v>2.0057120149362243E-2</v>
      </c>
    </row>
    <row r="41" spans="2:38" s="144" customFormat="1" ht="17.100000000000001" customHeight="1" x14ac:dyDescent="0.2">
      <c r="B41" s="132" t="s">
        <v>111</v>
      </c>
      <c r="C41" s="144">
        <v>5.2168146255632472E-3</v>
      </c>
      <c r="D41" s="144">
        <v>5.666828858362687E-3</v>
      </c>
      <c r="E41" s="144">
        <v>5.8358174116002566E-3</v>
      </c>
      <c r="F41" s="144">
        <v>5.7575726607486466E-3</v>
      </c>
      <c r="G41" s="144">
        <v>5.3109784259263654E-3</v>
      </c>
      <c r="H41" s="144">
        <v>5.9625482376184855E-3</v>
      </c>
      <c r="I41" s="144">
        <v>6.0169272551826233E-3</v>
      </c>
      <c r="J41" s="144">
        <v>5.8693244301518434E-3</v>
      </c>
      <c r="K41" s="144">
        <v>5.8557123031327124E-3</v>
      </c>
      <c r="L41" s="144">
        <v>6.3160954430006916E-3</v>
      </c>
      <c r="M41" s="144">
        <v>6.290614842730682E-3</v>
      </c>
      <c r="N41" s="144">
        <v>6.6285456476633002E-3</v>
      </c>
      <c r="O41" s="144">
        <v>6.6210963838224841E-3</v>
      </c>
      <c r="P41" s="144">
        <v>7.1969046469669432E-3</v>
      </c>
      <c r="Q41" s="144">
        <v>7.5290384699557081E-3</v>
      </c>
      <c r="R41" s="144">
        <v>6.5794609986944029E-3</v>
      </c>
      <c r="S41" s="144">
        <v>2.2224788021934805E-4</v>
      </c>
      <c r="T41" s="144">
        <v>2.198838642616057E-3</v>
      </c>
      <c r="U41" s="144">
        <v>8.5019624280806214E-3</v>
      </c>
      <c r="V41" s="144">
        <v>1.925262867761169E-2</v>
      </c>
      <c r="W41" s="144">
        <v>7.2691299225509029E-3</v>
      </c>
      <c r="X41" s="144">
        <v>7.6514490381098992E-3</v>
      </c>
      <c r="Y41" s="144">
        <v>7.851852163066159E-3</v>
      </c>
      <c r="Z41" s="144">
        <v>7.4005165516911236E-3</v>
      </c>
      <c r="AA41" s="144">
        <v>1.3929269124218541E-2</v>
      </c>
      <c r="AB41" s="144">
        <v>7.6847937393254755E-3</v>
      </c>
      <c r="AC41" s="144">
        <v>8.1294997693295845E-3</v>
      </c>
      <c r="AD41" s="144">
        <v>-3.6532561584567009E-4</v>
      </c>
      <c r="AE41" s="144">
        <v>2.6613935905169589E-3</v>
      </c>
      <c r="AF41" s="144">
        <v>6.9940130651873654E-3</v>
      </c>
      <c r="AG41" s="144">
        <v>9.9551137788537955E-3</v>
      </c>
      <c r="AH41" s="144">
        <v>1.0940298680101223E-2</v>
      </c>
      <c r="AI41" s="144">
        <v>8.6651404327802318E-3</v>
      </c>
      <c r="AJ41" s="144">
        <v>8.400789950172273E-3</v>
      </c>
      <c r="AK41" s="144">
        <v>7.9370923527591168E-3</v>
      </c>
      <c r="AL41" s="144">
        <v>6.6119354457085128E-3</v>
      </c>
    </row>
    <row r="42" spans="2:38" s="144" customFormat="1" ht="17.100000000000001" customHeight="1" x14ac:dyDescent="0.2">
      <c r="B42" s="132" t="s">
        <v>112</v>
      </c>
      <c r="C42" s="144">
        <v>-4.407690139050631E-2</v>
      </c>
      <c r="D42" s="144">
        <v>-2.2339638994232726E-2</v>
      </c>
      <c r="E42" s="144">
        <v>-2.0271347910272308E-2</v>
      </c>
      <c r="F42" s="144">
        <v>-5.2984997152964064E-2</v>
      </c>
      <c r="G42" s="144">
        <v>-5.6577455482863512E-2</v>
      </c>
      <c r="H42" s="144">
        <v>-6.9682030158703848E-2</v>
      </c>
      <c r="I42" s="144">
        <v>-6.2924377399305537E-2</v>
      </c>
      <c r="J42" s="144">
        <v>-6.9815667375756243E-2</v>
      </c>
      <c r="K42" s="144">
        <v>-6.0510882555035242E-2</v>
      </c>
      <c r="L42" s="144">
        <v>-7.1714091528413529E-2</v>
      </c>
      <c r="M42" s="144">
        <v>-3.3787024691704914E-2</v>
      </c>
      <c r="N42" s="144">
        <v>-3.9658380477181024E-2</v>
      </c>
      <c r="O42" s="144">
        <v>-4.3600088046027899E-2</v>
      </c>
      <c r="P42" s="144">
        <v>-4.4996172153872069E-2</v>
      </c>
      <c r="Q42" s="144">
        <v>-7.7681903631538277E-2</v>
      </c>
      <c r="R42" s="144">
        <v>-8.5653389647760814E-2</v>
      </c>
      <c r="S42" s="144">
        <v>-8.8159583690761323E-2</v>
      </c>
      <c r="T42" s="144">
        <v>-0.11914603685486873</v>
      </c>
      <c r="U42" s="144">
        <v>-7.3654214251793623E-2</v>
      </c>
      <c r="V42" s="144">
        <v>-0.12424766375221692</v>
      </c>
      <c r="W42" s="144">
        <v>-9.0532867296654551E-2</v>
      </c>
      <c r="X42" s="144">
        <v>-0.10831230391519622</v>
      </c>
      <c r="Y42" s="144">
        <v>-0.11129366474151935</v>
      </c>
      <c r="Z42" s="144">
        <v>-0.10862444047015578</v>
      </c>
      <c r="AA42" s="144">
        <v>-0.11220407052296127</v>
      </c>
      <c r="AB42" s="144">
        <v>-0.10480733045200503</v>
      </c>
      <c r="AC42" s="144">
        <v>-0.10093505786182731</v>
      </c>
      <c r="AD42" s="144">
        <v>-8.7768778532177114E-2</v>
      </c>
      <c r="AE42" s="144">
        <v>-9.380363037250794E-2</v>
      </c>
      <c r="AF42" s="144">
        <v>-9.4751455429451764E-2</v>
      </c>
      <c r="AG42" s="144">
        <v>-9.9933764237719144E-2</v>
      </c>
      <c r="AH42" s="144">
        <v>-7.7887012796560587E-2</v>
      </c>
      <c r="AI42" s="144">
        <v>-7.8302074142818839E-2</v>
      </c>
      <c r="AJ42" s="144">
        <v>-0.10798530925173834</v>
      </c>
      <c r="AK42" s="144">
        <v>-6.8274596666420523E-2</v>
      </c>
      <c r="AL42" s="144">
        <v>-4.0061124435263329E-2</v>
      </c>
    </row>
    <row r="43" spans="2:38" s="144" customFormat="1" ht="17.100000000000001" customHeight="1" x14ac:dyDescent="0.2">
      <c r="B43" s="137" t="s">
        <v>113</v>
      </c>
      <c r="C43" s="144">
        <v>0.14388481049706045</v>
      </c>
      <c r="D43" s="144">
        <v>0.17841060959355973</v>
      </c>
      <c r="E43" s="144">
        <v>0.17549531424937875</v>
      </c>
      <c r="F43" s="144">
        <v>0.16954683463447401</v>
      </c>
      <c r="G43" s="144">
        <v>0.13630789739253879</v>
      </c>
      <c r="H43" s="144">
        <v>0.16530026354676436</v>
      </c>
      <c r="I43" s="144">
        <v>0.15362241697636295</v>
      </c>
      <c r="J43" s="144">
        <v>0.14981473853230304</v>
      </c>
      <c r="K43" s="144">
        <v>0.15143207346456516</v>
      </c>
      <c r="L43" s="144">
        <v>0.16955699507862784</v>
      </c>
      <c r="M43" s="144">
        <v>0.20112041616837562</v>
      </c>
      <c r="N43" s="144">
        <v>0.16372493127307472</v>
      </c>
      <c r="O43" s="144">
        <v>0.15620675050310093</v>
      </c>
      <c r="P43" s="144">
        <v>0.16641941418432879</v>
      </c>
      <c r="Q43" s="144">
        <v>0.17363785402996346</v>
      </c>
      <c r="R43" s="144">
        <v>0.11678977905299716</v>
      </c>
      <c r="S43" s="144">
        <v>0.14256177433609665</v>
      </c>
      <c r="T43" s="144">
        <v>0.15045589011495492</v>
      </c>
      <c r="U43" s="144">
        <v>0.16972209250493517</v>
      </c>
      <c r="V43" s="144">
        <v>0.16975453839111576</v>
      </c>
      <c r="W43" s="144">
        <v>0.1112495067105386</v>
      </c>
      <c r="X43" s="144">
        <v>0.11955206588429231</v>
      </c>
      <c r="Y43" s="144">
        <v>0.12818692925200298</v>
      </c>
      <c r="Z43" s="144">
        <v>0.1221831958691018</v>
      </c>
      <c r="AA43" s="144">
        <v>0.10464512767254226</v>
      </c>
      <c r="AB43" s="144">
        <v>9.8983334080491689E-2</v>
      </c>
      <c r="AC43" s="144">
        <v>0.12584301922100408</v>
      </c>
      <c r="AD43" s="144">
        <v>0.13451621538485112</v>
      </c>
      <c r="AE43" s="144">
        <v>0.13036981458807376</v>
      </c>
      <c r="AF43" s="144">
        <v>0.15873544652643368</v>
      </c>
      <c r="AG43" s="144">
        <v>0.18137513831600421</v>
      </c>
      <c r="AH43" s="144">
        <v>0.2017767301174512</v>
      </c>
      <c r="AI43" s="144">
        <v>0.17876959288549657</v>
      </c>
      <c r="AJ43" s="144">
        <v>0.19121026471261074</v>
      </c>
      <c r="AK43" s="144">
        <v>0.20564773083335741</v>
      </c>
      <c r="AL43" s="144">
        <v>0.28036212784439957</v>
      </c>
    </row>
    <row r="44" spans="2:38" s="144" customFormat="1" ht="17.100000000000001" customHeight="1" x14ac:dyDescent="0.2">
      <c r="B44" s="134" t="s">
        <v>114</v>
      </c>
      <c r="C44" s="144">
        <v>8.7083328722534811E-2</v>
      </c>
      <c r="D44" s="144">
        <v>0.11802929380919776</v>
      </c>
      <c r="E44" s="144">
        <v>0.11164578918652826</v>
      </c>
      <c r="F44" s="144">
        <v>0.10949813494412622</v>
      </c>
      <c r="G44" s="144">
        <v>8.1670756510670711E-2</v>
      </c>
      <c r="H44" s="144">
        <v>9.9278467456396832E-2</v>
      </c>
      <c r="I44" s="144">
        <v>9.7712718058710665E-2</v>
      </c>
      <c r="J44" s="144">
        <v>9.4661381932366312E-2</v>
      </c>
      <c r="K44" s="144">
        <v>9.3758898522982886E-2</v>
      </c>
      <c r="L44" s="144">
        <v>0.11124361423854195</v>
      </c>
      <c r="M44" s="144">
        <v>0.14921811853533345</v>
      </c>
      <c r="N44" s="144">
        <v>0.11113707092129585</v>
      </c>
      <c r="O44" s="144">
        <v>9.9011351131143857E-2</v>
      </c>
      <c r="P44" s="144">
        <v>0.10686493854743193</v>
      </c>
      <c r="Q44" s="144">
        <v>0.11820962374280275</v>
      </c>
      <c r="R44" s="144">
        <v>9.9297150093408448E-2</v>
      </c>
      <c r="S44" s="144">
        <v>0.11744870359691796</v>
      </c>
      <c r="T44" s="144">
        <v>0.11756106615300511</v>
      </c>
      <c r="U44" s="144">
        <v>0.12702127366890562</v>
      </c>
      <c r="V44" s="144">
        <v>0.12677978030341855</v>
      </c>
      <c r="W44" s="144">
        <v>7.7719266526038139E-2</v>
      </c>
      <c r="X44" s="144">
        <v>8.536917555354287E-2</v>
      </c>
      <c r="Y44" s="144">
        <v>9.1371746939553827E-2</v>
      </c>
      <c r="Z44" s="144">
        <v>8.76922095255738E-2</v>
      </c>
      <c r="AA44" s="144">
        <v>8.0039726027816602E-2</v>
      </c>
      <c r="AB44" s="144">
        <v>7.0398258432563587E-2</v>
      </c>
      <c r="AC44" s="144">
        <v>9.4846241278469162E-2</v>
      </c>
      <c r="AD44" s="144">
        <v>0.10047691105111856</v>
      </c>
      <c r="AE44" s="144">
        <v>9.8876937416524022E-2</v>
      </c>
      <c r="AF44" s="144">
        <v>0.11881692238024633</v>
      </c>
      <c r="AG44" s="144">
        <v>0.1316067058405479</v>
      </c>
      <c r="AH44" s="144">
        <v>0.1544327273230903</v>
      </c>
      <c r="AI44" s="144">
        <v>0.13970708018295017</v>
      </c>
      <c r="AJ44" s="144">
        <v>0.14885922896584347</v>
      </c>
      <c r="AK44" s="144">
        <v>0.15941658833975031</v>
      </c>
      <c r="AL44" s="144">
        <v>0.23703271287342564</v>
      </c>
    </row>
    <row r="45" spans="2:38" s="144" customFormat="1" ht="17.100000000000001" customHeight="1" x14ac:dyDescent="0.2">
      <c r="B45" s="134" t="s">
        <v>115</v>
      </c>
      <c r="C45" s="144">
        <v>5.6801481774525653E-2</v>
      </c>
      <c r="D45" s="144">
        <v>6.0381315784361948E-2</v>
      </c>
      <c r="E45" s="144">
        <v>6.3849525062850479E-2</v>
      </c>
      <c r="F45" s="144">
        <v>6.0048699690347811E-2</v>
      </c>
      <c r="G45" s="144">
        <v>5.4637140881868072E-2</v>
      </c>
      <c r="H45" s="144">
        <v>6.602179609036754E-2</v>
      </c>
      <c r="I45" s="144">
        <v>5.5909698917652302E-2</v>
      </c>
      <c r="J45" s="144">
        <v>5.5153356599936719E-2</v>
      </c>
      <c r="K45" s="144">
        <v>5.7673174941582306E-2</v>
      </c>
      <c r="L45" s="144">
        <v>5.8313380840085867E-2</v>
      </c>
      <c r="M45" s="144">
        <v>5.1902297633042181E-2</v>
      </c>
      <c r="N45" s="144">
        <v>5.2587860351778856E-2</v>
      </c>
      <c r="O45" s="144">
        <v>5.719539937195707E-2</v>
      </c>
      <c r="P45" s="144">
        <v>5.9554475636896857E-2</v>
      </c>
      <c r="Q45" s="144">
        <v>5.5428230287160714E-2</v>
      </c>
      <c r="R45" s="144">
        <v>1.7492628959588717E-2</v>
      </c>
      <c r="S45" s="144">
        <v>2.5113070739178699E-2</v>
      </c>
      <c r="T45" s="144">
        <v>3.2894823961949815E-2</v>
      </c>
      <c r="U45" s="144">
        <v>4.2700818836029525E-2</v>
      </c>
      <c r="V45" s="144">
        <v>4.2974758087697212E-2</v>
      </c>
      <c r="W45" s="144">
        <v>3.3530240184500459E-2</v>
      </c>
      <c r="X45" s="144">
        <v>3.4182890330749428E-2</v>
      </c>
      <c r="Y45" s="144">
        <v>3.6815182312449145E-2</v>
      </c>
      <c r="Z45" s="144">
        <v>3.4490986343527992E-2</v>
      </c>
      <c r="AA45" s="144">
        <v>2.4605401644725657E-2</v>
      </c>
      <c r="AB45" s="144">
        <v>2.8585075647928102E-2</v>
      </c>
      <c r="AC45" s="144">
        <v>3.0996777942534907E-2</v>
      </c>
      <c r="AD45" s="144">
        <v>3.4039304333732548E-2</v>
      </c>
      <c r="AE45" s="144">
        <v>3.1492877171549728E-2</v>
      </c>
      <c r="AF45" s="144">
        <v>3.9918524146187344E-2</v>
      </c>
      <c r="AG45" s="144">
        <v>4.9768432475456294E-2</v>
      </c>
      <c r="AH45" s="144">
        <v>4.7344002794360893E-2</v>
      </c>
      <c r="AI45" s="144">
        <v>3.9062512702546417E-2</v>
      </c>
      <c r="AJ45" s="144">
        <v>4.235103574676724E-2</v>
      </c>
      <c r="AK45" s="144">
        <v>4.6231142493607089E-2</v>
      </c>
      <c r="AL45" s="144">
        <v>4.3329414970973958E-2</v>
      </c>
    </row>
    <row r="46" spans="2:38" s="144" customFormat="1" ht="17.100000000000001" customHeight="1" x14ac:dyDescent="0.2">
      <c r="B46" s="137" t="s">
        <v>116</v>
      </c>
      <c r="C46" s="144">
        <v>0.18796171188756675</v>
      </c>
      <c r="D46" s="144">
        <v>0.20075024858779245</v>
      </c>
      <c r="E46" s="144">
        <v>0.19576666215965105</v>
      </c>
      <c r="F46" s="144">
        <v>0.2225318317874381</v>
      </c>
      <c r="G46" s="144">
        <v>0.19288535287540229</v>
      </c>
      <c r="H46" s="144">
        <v>0.23498229370546819</v>
      </c>
      <c r="I46" s="144">
        <v>0.21654679437566848</v>
      </c>
      <c r="J46" s="144">
        <v>0.21963040590805927</v>
      </c>
      <c r="K46" s="144">
        <v>0.21194295601960042</v>
      </c>
      <c r="L46" s="144">
        <v>0.24127108660704136</v>
      </c>
      <c r="M46" s="144">
        <v>0.23490744086008053</v>
      </c>
      <c r="N46" s="144">
        <v>0.20338331175025573</v>
      </c>
      <c r="O46" s="144">
        <v>0.19980683854912884</v>
      </c>
      <c r="P46" s="144">
        <v>0.21141558633820087</v>
      </c>
      <c r="Q46" s="144">
        <v>0.25131975766150172</v>
      </c>
      <c r="R46" s="144">
        <v>0.20244316870075799</v>
      </c>
      <c r="S46" s="144">
        <v>0.23072135802685798</v>
      </c>
      <c r="T46" s="144">
        <v>0.26960192696982366</v>
      </c>
      <c r="U46" s="144">
        <v>0.24337630675672878</v>
      </c>
      <c r="V46" s="144">
        <v>0.29400220214333267</v>
      </c>
      <c r="W46" s="144">
        <v>0.20178237400719315</v>
      </c>
      <c r="X46" s="144">
        <v>0.22786436979948854</v>
      </c>
      <c r="Y46" s="144">
        <v>0.23948059399352234</v>
      </c>
      <c r="Z46" s="144">
        <v>0.23080763633925758</v>
      </c>
      <c r="AA46" s="144">
        <v>0.21684919819550352</v>
      </c>
      <c r="AB46" s="144">
        <v>0.20379066453249672</v>
      </c>
      <c r="AC46" s="144">
        <v>0.2267780770828314</v>
      </c>
      <c r="AD46" s="144">
        <v>0.22228499391702825</v>
      </c>
      <c r="AE46" s="144">
        <v>0.2241734449605817</v>
      </c>
      <c r="AF46" s="144">
        <v>0.25348690195588547</v>
      </c>
      <c r="AG46" s="144">
        <v>0.28130890255372337</v>
      </c>
      <c r="AH46" s="144">
        <v>0.2796637429140118</v>
      </c>
      <c r="AI46" s="144">
        <v>0.25707166702831541</v>
      </c>
      <c r="AJ46" s="144">
        <v>0.29919557396434909</v>
      </c>
      <c r="AK46" s="144">
        <v>0.27392232749977791</v>
      </c>
      <c r="AL46" s="144">
        <v>0.3204232522796629</v>
      </c>
    </row>
    <row r="47" spans="2:38" s="144" customFormat="1" ht="17.100000000000001" customHeight="1" x14ac:dyDescent="0.2">
      <c r="B47" s="134" t="s">
        <v>114</v>
      </c>
      <c r="C47" s="144">
        <v>0.12271848923344088</v>
      </c>
      <c r="D47" s="144">
        <v>0.13115172435613406</v>
      </c>
      <c r="E47" s="144">
        <v>0.13216837337640713</v>
      </c>
      <c r="F47" s="144">
        <v>0.14809269005606948</v>
      </c>
      <c r="G47" s="144">
        <v>0.12833507686086151</v>
      </c>
      <c r="H47" s="144">
        <v>0.15792673776134983</v>
      </c>
      <c r="I47" s="144">
        <v>0.1521139906871847</v>
      </c>
      <c r="J47" s="144">
        <v>0.14886264379896258</v>
      </c>
      <c r="K47" s="144">
        <v>0.13452447389658753</v>
      </c>
      <c r="L47" s="144">
        <v>0.15798318742859827</v>
      </c>
      <c r="M47" s="144">
        <v>0.15596984962265306</v>
      </c>
      <c r="N47" s="144">
        <v>0.13242425604760999</v>
      </c>
      <c r="O47" s="144">
        <v>0.12937095842236079</v>
      </c>
      <c r="P47" s="144">
        <v>0.14229142138573195</v>
      </c>
      <c r="Q47" s="144">
        <v>0.15508606795756746</v>
      </c>
      <c r="R47" s="144">
        <v>0.13460205547156137</v>
      </c>
      <c r="S47" s="144">
        <v>0.15944814263695012</v>
      </c>
      <c r="T47" s="144">
        <v>0.17827639218134983</v>
      </c>
      <c r="U47" s="144">
        <v>0.16470130433360877</v>
      </c>
      <c r="V47" s="144">
        <v>0.20782438883451393</v>
      </c>
      <c r="W47" s="144">
        <v>0.12982811204813277</v>
      </c>
      <c r="X47" s="144">
        <v>0.15563531048845566</v>
      </c>
      <c r="Y47" s="144">
        <v>0.16537214359737673</v>
      </c>
      <c r="Z47" s="144">
        <v>0.15811985770653389</v>
      </c>
      <c r="AA47" s="144">
        <v>0.14551692015988552</v>
      </c>
      <c r="AB47" s="144">
        <v>0.1349698472329908</v>
      </c>
      <c r="AC47" s="144">
        <v>0.15322797266121518</v>
      </c>
      <c r="AD47" s="144">
        <v>0.15515022340310045</v>
      </c>
      <c r="AE47" s="144">
        <v>0.15829333463016595</v>
      </c>
      <c r="AF47" s="144">
        <v>0.17749003272640015</v>
      </c>
      <c r="AG47" s="144">
        <v>0.19811661502382105</v>
      </c>
      <c r="AH47" s="144">
        <v>0.19728077402486399</v>
      </c>
      <c r="AI47" s="144">
        <v>0.18753816757824257</v>
      </c>
      <c r="AJ47" s="144">
        <v>0.22148367334123875</v>
      </c>
      <c r="AK47" s="144">
        <v>0.20161653270373273</v>
      </c>
      <c r="AL47" s="144">
        <v>0.24299549750042287</v>
      </c>
    </row>
    <row r="48" spans="2:38" s="144" customFormat="1" ht="17.100000000000001" customHeight="1" x14ac:dyDescent="0.2">
      <c r="B48" s="134" t="s">
        <v>115</v>
      </c>
      <c r="C48" s="144">
        <v>6.5243222654125868E-2</v>
      </c>
      <c r="D48" s="144">
        <v>6.9598524231658382E-2</v>
      </c>
      <c r="E48" s="144">
        <v>6.3598288783243903E-2</v>
      </c>
      <c r="F48" s="144">
        <v>7.4439141731368619E-2</v>
      </c>
      <c r="G48" s="144">
        <v>6.4550276014540761E-2</v>
      </c>
      <c r="H48" s="144">
        <v>7.7055555944118378E-2</v>
      </c>
      <c r="I48" s="144">
        <v>6.4432803688483795E-2</v>
      </c>
      <c r="J48" s="144">
        <v>7.0767762109096688E-2</v>
      </c>
      <c r="K48" s="144">
        <v>7.7418482123012902E-2</v>
      </c>
      <c r="L48" s="144">
        <v>8.3287899178443078E-2</v>
      </c>
      <c r="M48" s="144">
        <v>7.8937591237427496E-2</v>
      </c>
      <c r="N48" s="144">
        <v>7.095905570264574E-2</v>
      </c>
      <c r="O48" s="144">
        <v>7.0435880126768047E-2</v>
      </c>
      <c r="P48" s="144">
        <v>6.9124164952468897E-2</v>
      </c>
      <c r="Q48" s="144">
        <v>9.6233689703934283E-2</v>
      </c>
      <c r="R48" s="144">
        <v>6.7841113229196573E-2</v>
      </c>
      <c r="S48" s="144">
        <v>7.1273215389907857E-2</v>
      </c>
      <c r="T48" s="144">
        <v>9.1325534788473814E-2</v>
      </c>
      <c r="U48" s="144">
        <v>7.8675002423120019E-2</v>
      </c>
      <c r="V48" s="144">
        <v>8.6177813308818726E-2</v>
      </c>
      <c r="W48" s="144">
        <v>7.1954261959060364E-2</v>
      </c>
      <c r="X48" s="144">
        <v>7.2229059311032837E-2</v>
      </c>
      <c r="Y48" s="144">
        <v>7.4108450396145595E-2</v>
      </c>
      <c r="Z48" s="144">
        <v>7.2687778632723674E-2</v>
      </c>
      <c r="AA48" s="144">
        <v>7.1332278035618035E-2</v>
      </c>
      <c r="AB48" s="144">
        <v>6.882081729950594E-2</v>
      </c>
      <c r="AC48" s="144">
        <v>7.3550104421616219E-2</v>
      </c>
      <c r="AD48" s="144">
        <v>6.7134770513927799E-2</v>
      </c>
      <c r="AE48" s="144">
        <v>6.5880110330415728E-2</v>
      </c>
      <c r="AF48" s="144">
        <v>7.59968692294853E-2</v>
      </c>
      <c r="AG48" s="144">
        <v>8.3192287529902292E-2</v>
      </c>
      <c r="AH48" s="144">
        <v>8.2382968889147812E-2</v>
      </c>
      <c r="AI48" s="144">
        <v>6.9533499450072825E-2</v>
      </c>
      <c r="AJ48" s="144">
        <v>7.7711900623110342E-2</v>
      </c>
      <c r="AK48" s="144">
        <v>7.2305794796045195E-2</v>
      </c>
      <c r="AL48" s="144">
        <v>7.7427754779240049E-2</v>
      </c>
    </row>
    <row r="49" spans="1:38" s="144" customFormat="1" ht="17.100000000000001" customHeight="1" x14ac:dyDescent="0.2">
      <c r="B49" s="137" t="s">
        <v>117</v>
      </c>
      <c r="C49" s="144">
        <v>9.5977708213655602E-2</v>
      </c>
      <c r="D49" s="144">
        <v>-4.1874736133044224E-2</v>
      </c>
      <c r="E49" s="144">
        <v>-1.989263554421377E-2</v>
      </c>
      <c r="F49" s="144">
        <v>-3.7252783186122199E-2</v>
      </c>
      <c r="G49" s="144">
        <v>8.3140530003767352E-2</v>
      </c>
      <c r="H49" s="144">
        <v>-2.3135098618984745E-2</v>
      </c>
      <c r="I49" s="144">
        <v>-1.1383659205057239E-2</v>
      </c>
      <c r="J49" s="144">
        <v>-5.5126005003439584E-3</v>
      </c>
      <c r="K49" s="144">
        <v>6.2006499593568895E-2</v>
      </c>
      <c r="L49" s="144">
        <v>-4.0836048938254661E-3</v>
      </c>
      <c r="M49" s="144">
        <v>-1.2953969453520913E-2</v>
      </c>
      <c r="N49" s="144">
        <v>-5.9776604956742446E-2</v>
      </c>
      <c r="O49" s="144">
        <v>4.2767140754410862E-2</v>
      </c>
      <c r="P49" s="144">
        <v>-2.2070140959618123E-2</v>
      </c>
      <c r="Q49" s="144">
        <v>1.5407888921817971E-2</v>
      </c>
      <c r="R49" s="144">
        <v>9.8509600684740448E-3</v>
      </c>
      <c r="S49" s="144">
        <v>0.11754062484120806</v>
      </c>
      <c r="T49" s="144">
        <v>3.0486593061505311E-2</v>
      </c>
      <c r="U49" s="144">
        <v>-2.5065689188487287E-2</v>
      </c>
      <c r="V49" s="144">
        <v>3.0199291515168886E-2</v>
      </c>
      <c r="W49" s="144">
        <v>9.2806402567295915E-2</v>
      </c>
      <c r="X49" s="144">
        <v>4.6880394664016403E-2</v>
      </c>
      <c r="Y49" s="144">
        <v>4.630557741226729E-2</v>
      </c>
      <c r="Z49" s="144">
        <v>3.5543148407355632E-2</v>
      </c>
      <c r="AA49" s="144">
        <v>0.10699526040977654</v>
      </c>
      <c r="AB49" s="144">
        <v>2.4865176426220981E-2</v>
      </c>
      <c r="AC49" s="144">
        <v>4.1333453809216263E-2</v>
      </c>
      <c r="AD49" s="144">
        <v>6.6853182438251058E-2</v>
      </c>
      <c r="AE49" s="144">
        <v>0.12769311656095358</v>
      </c>
      <c r="AF49" s="144">
        <v>0.13256831652442469</v>
      </c>
      <c r="AG49" s="144">
        <v>8.931390697311109E-2</v>
      </c>
      <c r="AH49" s="144">
        <v>7.5390866289605854E-2</v>
      </c>
      <c r="AI49" s="144">
        <v>0.10411831704077515</v>
      </c>
      <c r="AJ49" s="144">
        <v>9.9830792132273638E-2</v>
      </c>
      <c r="AK49" s="144">
        <v>4.0827921148558072E-2</v>
      </c>
      <c r="AL49" s="144">
        <v>6.5337463730791051E-2</v>
      </c>
    </row>
    <row r="50" spans="1:38" s="144" customFormat="1" ht="17.100000000000001" customHeight="1" x14ac:dyDescent="0.2">
      <c r="B50" s="132" t="s">
        <v>118</v>
      </c>
      <c r="C50" s="144">
        <v>1</v>
      </c>
      <c r="D50" s="144">
        <v>1</v>
      </c>
      <c r="E50" s="144">
        <v>1</v>
      </c>
      <c r="F50" s="144">
        <v>1</v>
      </c>
      <c r="G50" s="144">
        <v>1</v>
      </c>
      <c r="H50" s="144">
        <v>1</v>
      </c>
      <c r="I50" s="144">
        <v>1</v>
      </c>
      <c r="J50" s="144">
        <v>1</v>
      </c>
      <c r="K50" s="144">
        <v>1</v>
      </c>
      <c r="L50" s="144">
        <v>1</v>
      </c>
      <c r="M50" s="144">
        <v>1</v>
      </c>
      <c r="N50" s="144">
        <v>1</v>
      </c>
      <c r="O50" s="144">
        <v>1</v>
      </c>
      <c r="P50" s="144">
        <v>1</v>
      </c>
      <c r="Q50" s="144">
        <v>1</v>
      </c>
      <c r="R50" s="144">
        <v>1</v>
      </c>
      <c r="S50" s="144">
        <v>1</v>
      </c>
      <c r="T50" s="144">
        <v>1</v>
      </c>
      <c r="U50" s="144">
        <v>1</v>
      </c>
      <c r="V50" s="144">
        <v>1</v>
      </c>
      <c r="W50" s="144">
        <v>1</v>
      </c>
      <c r="X50" s="144">
        <v>1</v>
      </c>
      <c r="Y50" s="144">
        <v>1</v>
      </c>
      <c r="Z50" s="144">
        <v>1</v>
      </c>
      <c r="AA50" s="144">
        <v>1</v>
      </c>
      <c r="AB50" s="144">
        <v>1</v>
      </c>
      <c r="AC50" s="144">
        <v>1</v>
      </c>
      <c r="AD50" s="144">
        <v>1</v>
      </c>
      <c r="AE50" s="144">
        <v>1</v>
      </c>
      <c r="AF50" s="144">
        <v>1</v>
      </c>
      <c r="AG50" s="144">
        <v>1</v>
      </c>
      <c r="AH50" s="144">
        <v>1</v>
      </c>
      <c r="AI50" s="144">
        <v>1</v>
      </c>
      <c r="AJ50" s="144">
        <v>1</v>
      </c>
      <c r="AK50" s="144">
        <v>1</v>
      </c>
      <c r="AL50" s="144">
        <v>1</v>
      </c>
    </row>
    <row r="51" spans="1:38" s="148" customFormat="1" ht="17.100000000000001" customHeight="1" x14ac:dyDescent="0.2">
      <c r="A51" s="147"/>
      <c r="B51" s="141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</row>
    <row r="52" spans="1:38" ht="17.100000000000001" customHeight="1" x14ac:dyDescent="0.2">
      <c r="A52" s="148"/>
      <c r="B52" s="149"/>
    </row>
    <row r="53" spans="1:38" ht="17.100000000000001" customHeight="1" x14ac:dyDescent="0.2">
      <c r="A53" s="148"/>
      <c r="B53" s="148"/>
    </row>
    <row r="54" spans="1:38" ht="17.100000000000001" customHeight="1" x14ac:dyDescent="0.2">
      <c r="A54" s="148"/>
      <c r="B54" s="148"/>
    </row>
    <row r="55" spans="1:38" ht="17.100000000000001" customHeight="1" x14ac:dyDescent="0.2">
      <c r="A55" s="148"/>
      <c r="B55" s="148"/>
    </row>
    <row r="56" spans="1:38" ht="17.100000000000001" customHeight="1" x14ac:dyDescent="0.2">
      <c r="A56" s="144"/>
      <c r="B56" s="145"/>
    </row>
    <row r="57" spans="1:38" ht="17.100000000000001" customHeight="1" x14ac:dyDescent="0.2">
      <c r="A57" s="144"/>
      <c r="B57" s="144"/>
    </row>
    <row r="58" spans="1:38" ht="17.100000000000001" customHeight="1" x14ac:dyDescent="0.2">
      <c r="A58" s="144"/>
      <c r="B58" s="144"/>
    </row>
    <row r="59" spans="1:38" ht="17.100000000000001" customHeight="1" x14ac:dyDescent="0.2">
      <c r="A59" s="144"/>
      <c r="B59" s="144"/>
    </row>
    <row r="61" spans="1:38" ht="17.100000000000001" customHeight="1" x14ac:dyDescent="0.2">
      <c r="A61" s="150"/>
      <c r="B61" s="150"/>
    </row>
    <row r="62" spans="1:38" ht="17.100000000000001" customHeight="1" x14ac:dyDescent="0.2">
      <c r="A62" s="151"/>
      <c r="B62" s="119"/>
    </row>
    <row r="63" spans="1:38" ht="17.100000000000001" customHeight="1" x14ac:dyDescent="0.2">
      <c r="A63" s="131"/>
      <c r="B63" s="132"/>
    </row>
    <row r="64" spans="1:38" ht="17.100000000000001" customHeight="1" x14ac:dyDescent="0.2">
      <c r="A64" s="130"/>
      <c r="B64" s="134"/>
    </row>
    <row r="65" spans="1:2" ht="17.100000000000001" customHeight="1" x14ac:dyDescent="0.2">
      <c r="A65" s="130"/>
      <c r="B65" s="134"/>
    </row>
    <row r="66" spans="1:2" ht="17.100000000000001" customHeight="1" x14ac:dyDescent="0.2">
      <c r="A66" s="130"/>
      <c r="B66" s="134"/>
    </row>
    <row r="67" spans="1:2" ht="17.100000000000001" customHeight="1" x14ac:dyDescent="0.2">
      <c r="A67" s="131"/>
      <c r="B67" s="132"/>
    </row>
    <row r="68" spans="1:2" ht="17.100000000000001" customHeight="1" x14ac:dyDescent="0.2">
      <c r="A68" s="130"/>
      <c r="B68" s="134"/>
    </row>
    <row r="69" spans="1:2" ht="17.100000000000001" customHeight="1" x14ac:dyDescent="0.2">
      <c r="A69" s="130"/>
      <c r="B69" s="134"/>
    </row>
    <row r="70" spans="1:2" ht="17.100000000000001" customHeight="1" x14ac:dyDescent="0.2">
      <c r="A70" s="130"/>
      <c r="B70" s="134"/>
    </row>
    <row r="71" spans="1:2" ht="17.100000000000001" customHeight="1" x14ac:dyDescent="0.2">
      <c r="A71" s="144"/>
      <c r="B71" s="145"/>
    </row>
    <row r="72" spans="1:2" ht="17.100000000000001" customHeight="1" x14ac:dyDescent="0.2">
      <c r="A72" s="144"/>
      <c r="B72" s="144"/>
    </row>
    <row r="73" spans="1:2" ht="17.100000000000001" customHeight="1" x14ac:dyDescent="0.2">
      <c r="A73" s="144"/>
      <c r="B73" s="144"/>
    </row>
    <row r="74" spans="1:2" ht="17.100000000000001" customHeight="1" x14ac:dyDescent="0.2">
      <c r="A74" s="144"/>
      <c r="B74" s="144"/>
    </row>
    <row r="75" spans="1:2" ht="17.100000000000001" customHeight="1" x14ac:dyDescent="0.2">
      <c r="A75" s="148"/>
      <c r="B75" s="149"/>
    </row>
    <row r="76" spans="1:2" ht="17.100000000000001" customHeight="1" x14ac:dyDescent="0.2">
      <c r="A76" s="148"/>
      <c r="B76" s="148"/>
    </row>
    <row r="77" spans="1:2" ht="17.100000000000001" customHeight="1" x14ac:dyDescent="0.2">
      <c r="A77" s="148"/>
      <c r="B77" s="148"/>
    </row>
    <row r="78" spans="1:2" ht="17.100000000000001" customHeight="1" x14ac:dyDescent="0.2">
      <c r="A78" s="148"/>
      <c r="B78" s="148"/>
    </row>
    <row r="79" spans="1:2" ht="17.100000000000001" customHeight="1" x14ac:dyDescent="0.2">
      <c r="A79" s="148"/>
      <c r="B79" s="149"/>
    </row>
    <row r="80" spans="1:2" ht="17.100000000000001" customHeight="1" x14ac:dyDescent="0.2">
      <c r="A80" s="148"/>
      <c r="B80" s="148"/>
    </row>
    <row r="81" spans="1:2" ht="17.100000000000001" customHeight="1" x14ac:dyDescent="0.2">
      <c r="A81" s="148"/>
      <c r="B81" s="148"/>
    </row>
    <row r="82" spans="1:2" ht="17.100000000000001" customHeight="1" x14ac:dyDescent="0.2">
      <c r="A82" s="148"/>
      <c r="B82" s="148"/>
    </row>
    <row r="83" spans="1:2" ht="17.100000000000001" customHeight="1" x14ac:dyDescent="0.2">
      <c r="A83" s="144"/>
      <c r="B83" s="145"/>
    </row>
    <row r="84" spans="1:2" ht="17.100000000000001" customHeight="1" x14ac:dyDescent="0.2">
      <c r="A84" s="144"/>
      <c r="B84" s="144"/>
    </row>
    <row r="85" spans="1:2" ht="17.100000000000001" customHeight="1" x14ac:dyDescent="0.2">
      <c r="A85" s="144"/>
      <c r="B85" s="144"/>
    </row>
    <row r="86" spans="1:2" ht="17.100000000000001" customHeight="1" x14ac:dyDescent="0.2">
      <c r="A86" s="144"/>
      <c r="B86" s="144"/>
    </row>
    <row r="88" spans="1:2" s="130" customFormat="1" ht="17.100000000000001" customHeight="1" x14ac:dyDescent="0.2">
      <c r="A88" s="150"/>
      <c r="B88" s="150"/>
    </row>
    <row r="89" spans="1:2" ht="17.100000000000001" customHeight="1" x14ac:dyDescent="0.2">
      <c r="A89" s="151"/>
      <c r="B89" s="119"/>
    </row>
    <row r="90" spans="1:2" ht="17.100000000000001" customHeight="1" x14ac:dyDescent="0.2">
      <c r="A90" s="131"/>
      <c r="B90" s="132"/>
    </row>
    <row r="91" spans="1:2" ht="17.100000000000001" customHeight="1" x14ac:dyDescent="0.2">
      <c r="A91" s="130"/>
      <c r="B91" s="134"/>
    </row>
    <row r="92" spans="1:2" ht="17.100000000000001" customHeight="1" x14ac:dyDescent="0.2">
      <c r="A92" s="130"/>
      <c r="B92" s="134"/>
    </row>
    <row r="93" spans="1:2" ht="17.100000000000001" customHeight="1" x14ac:dyDescent="0.2">
      <c r="A93" s="130"/>
      <c r="B93" s="134"/>
    </row>
    <row r="94" spans="1:2" ht="17.100000000000001" customHeight="1" x14ac:dyDescent="0.2">
      <c r="A94" s="131"/>
      <c r="B94" s="132"/>
    </row>
    <row r="95" spans="1:2" ht="17.100000000000001" customHeight="1" x14ac:dyDescent="0.2">
      <c r="A95" s="130"/>
      <c r="B95" s="134"/>
    </row>
    <row r="96" spans="1:2" ht="17.100000000000001" customHeight="1" x14ac:dyDescent="0.2">
      <c r="A96" s="130"/>
      <c r="B96" s="134"/>
    </row>
    <row r="97" spans="1:2" ht="17.100000000000001" customHeight="1" x14ac:dyDescent="0.2">
      <c r="A97" s="130"/>
      <c r="B97" s="134"/>
    </row>
    <row r="98" spans="1:2" ht="17.100000000000001" customHeight="1" x14ac:dyDescent="0.2">
      <c r="A98" s="144"/>
      <c r="B98" s="145"/>
    </row>
    <row r="99" spans="1:2" ht="17.100000000000001" customHeight="1" x14ac:dyDescent="0.2">
      <c r="A99" s="144"/>
      <c r="B99" s="144"/>
    </row>
    <row r="100" spans="1:2" ht="17.100000000000001" customHeight="1" x14ac:dyDescent="0.2">
      <c r="A100" s="144"/>
      <c r="B100" s="144"/>
    </row>
    <row r="101" spans="1:2" ht="17.100000000000001" customHeight="1" x14ac:dyDescent="0.2">
      <c r="A101" s="144"/>
      <c r="B101" s="144"/>
    </row>
    <row r="102" spans="1:2" ht="17.100000000000001" customHeight="1" x14ac:dyDescent="0.2">
      <c r="A102" s="148"/>
      <c r="B102" s="149"/>
    </row>
    <row r="103" spans="1:2" ht="17.100000000000001" customHeight="1" x14ac:dyDescent="0.2">
      <c r="A103" s="148"/>
      <c r="B103" s="148"/>
    </row>
    <row r="104" spans="1:2" ht="17.100000000000001" customHeight="1" x14ac:dyDescent="0.2">
      <c r="A104" s="148"/>
      <c r="B104" s="148"/>
    </row>
    <row r="105" spans="1:2" ht="17.100000000000001" customHeight="1" x14ac:dyDescent="0.2">
      <c r="A105" s="148"/>
      <c r="B105" s="148"/>
    </row>
    <row r="106" spans="1:2" ht="17.100000000000001" customHeight="1" x14ac:dyDescent="0.2">
      <c r="A106" s="148"/>
      <c r="B106" s="149"/>
    </row>
    <row r="107" spans="1:2" ht="17.100000000000001" customHeight="1" x14ac:dyDescent="0.2">
      <c r="A107" s="148"/>
      <c r="B107" s="148"/>
    </row>
    <row r="108" spans="1:2" ht="17.100000000000001" customHeight="1" x14ac:dyDescent="0.2">
      <c r="A108" s="148"/>
      <c r="B108" s="148"/>
    </row>
    <row r="109" spans="1:2" ht="17.100000000000001" customHeight="1" x14ac:dyDescent="0.2">
      <c r="A109" s="148"/>
      <c r="B109" s="148"/>
    </row>
    <row r="110" spans="1:2" ht="17.100000000000001" customHeight="1" x14ac:dyDescent="0.2">
      <c r="A110" s="144"/>
      <c r="B110" s="145"/>
    </row>
    <row r="111" spans="1:2" ht="17.100000000000001" customHeight="1" x14ac:dyDescent="0.2">
      <c r="A111" s="144"/>
      <c r="B111" s="144"/>
    </row>
    <row r="112" spans="1:2" ht="17.100000000000001" customHeight="1" x14ac:dyDescent="0.2">
      <c r="A112" s="144"/>
      <c r="B112" s="144"/>
    </row>
    <row r="113" spans="1:2" ht="17.100000000000001" customHeight="1" x14ac:dyDescent="0.2">
      <c r="A113" s="144"/>
      <c r="B113" s="144"/>
    </row>
    <row r="115" spans="1:2" ht="17.100000000000001" customHeight="1" x14ac:dyDescent="0.2">
      <c r="A115" s="150"/>
      <c r="B115" s="150"/>
    </row>
    <row r="116" spans="1:2" ht="17.100000000000001" customHeight="1" x14ac:dyDescent="0.2">
      <c r="A116" s="151"/>
      <c r="B116" s="119"/>
    </row>
    <row r="117" spans="1:2" ht="17.100000000000001" customHeight="1" x14ac:dyDescent="0.2">
      <c r="A117" s="131"/>
      <c r="B117" s="132"/>
    </row>
    <row r="118" spans="1:2" ht="17.100000000000001" customHeight="1" x14ac:dyDescent="0.2">
      <c r="A118" s="130"/>
      <c r="B118" s="134"/>
    </row>
    <row r="119" spans="1:2" ht="17.100000000000001" customHeight="1" x14ac:dyDescent="0.2">
      <c r="A119" s="130"/>
      <c r="B119" s="134"/>
    </row>
    <row r="120" spans="1:2" ht="17.100000000000001" customHeight="1" x14ac:dyDescent="0.2">
      <c r="A120" s="130"/>
      <c r="B120" s="134"/>
    </row>
    <row r="121" spans="1:2" ht="17.100000000000001" customHeight="1" x14ac:dyDescent="0.2">
      <c r="A121" s="131"/>
      <c r="B121" s="132"/>
    </row>
    <row r="122" spans="1:2" ht="17.100000000000001" customHeight="1" x14ac:dyDescent="0.2">
      <c r="A122" s="130"/>
      <c r="B122" s="134"/>
    </row>
    <row r="123" spans="1:2" ht="17.100000000000001" customHeight="1" x14ac:dyDescent="0.2">
      <c r="A123" s="130"/>
      <c r="B123" s="134"/>
    </row>
    <row r="124" spans="1:2" ht="17.100000000000001" customHeight="1" x14ac:dyDescent="0.2">
      <c r="A124" s="130"/>
      <c r="B124" s="134"/>
    </row>
    <row r="125" spans="1:2" ht="17.100000000000001" customHeight="1" x14ac:dyDescent="0.2">
      <c r="A125" s="144"/>
      <c r="B125" s="145"/>
    </row>
    <row r="126" spans="1:2" ht="17.100000000000001" customHeight="1" x14ac:dyDescent="0.2">
      <c r="A126" s="144"/>
      <c r="B126" s="144"/>
    </row>
    <row r="127" spans="1:2" ht="17.100000000000001" customHeight="1" x14ac:dyDescent="0.2">
      <c r="A127" s="144"/>
      <c r="B127" s="144"/>
    </row>
    <row r="128" spans="1:2" ht="17.100000000000001" customHeight="1" x14ac:dyDescent="0.2">
      <c r="A128" s="144"/>
      <c r="B128" s="144"/>
    </row>
    <row r="129" spans="1:2" ht="17.100000000000001" customHeight="1" x14ac:dyDescent="0.2">
      <c r="A129" s="148"/>
      <c r="B129" s="149"/>
    </row>
    <row r="130" spans="1:2" ht="17.100000000000001" customHeight="1" x14ac:dyDescent="0.2">
      <c r="A130" s="148"/>
      <c r="B130" s="148"/>
    </row>
    <row r="131" spans="1:2" ht="17.100000000000001" customHeight="1" x14ac:dyDescent="0.2">
      <c r="A131" s="148"/>
      <c r="B131" s="148"/>
    </row>
    <row r="132" spans="1:2" ht="17.100000000000001" customHeight="1" x14ac:dyDescent="0.2">
      <c r="A132" s="148"/>
      <c r="B132" s="148"/>
    </row>
    <row r="133" spans="1:2" ht="17.100000000000001" customHeight="1" x14ac:dyDescent="0.2">
      <c r="A133" s="148"/>
      <c r="B133" s="149"/>
    </row>
    <row r="134" spans="1:2" ht="17.100000000000001" customHeight="1" x14ac:dyDescent="0.2">
      <c r="A134" s="148"/>
      <c r="B134" s="148"/>
    </row>
    <row r="135" spans="1:2" ht="17.100000000000001" customHeight="1" x14ac:dyDescent="0.2">
      <c r="A135" s="148"/>
      <c r="B135" s="148"/>
    </row>
    <row r="136" spans="1:2" ht="17.100000000000001" customHeight="1" x14ac:dyDescent="0.2">
      <c r="A136" s="148"/>
      <c r="B136" s="148"/>
    </row>
    <row r="137" spans="1:2" ht="17.100000000000001" customHeight="1" x14ac:dyDescent="0.2">
      <c r="A137" s="144"/>
      <c r="B137" s="145"/>
    </row>
    <row r="138" spans="1:2" ht="17.100000000000001" customHeight="1" x14ac:dyDescent="0.2">
      <c r="A138" s="144"/>
      <c r="B138" s="144"/>
    </row>
    <row r="139" spans="1:2" ht="17.100000000000001" customHeight="1" x14ac:dyDescent="0.2">
      <c r="A139" s="144"/>
      <c r="B139" s="144"/>
    </row>
    <row r="140" spans="1:2" ht="17.100000000000001" customHeight="1" x14ac:dyDescent="0.2">
      <c r="A140" s="144"/>
      <c r="B140" s="144"/>
    </row>
    <row r="142" spans="1:2" ht="17.100000000000001" customHeight="1" x14ac:dyDescent="0.2">
      <c r="A142" s="150"/>
      <c r="B142" s="150"/>
    </row>
    <row r="143" spans="1:2" ht="17.100000000000001" customHeight="1" x14ac:dyDescent="0.2">
      <c r="A143" s="151"/>
      <c r="B143" s="119"/>
    </row>
    <row r="144" spans="1:2" ht="17.100000000000001" customHeight="1" x14ac:dyDescent="0.2">
      <c r="A144" s="131"/>
      <c r="B144" s="132"/>
    </row>
    <row r="145" spans="1:2" ht="17.100000000000001" customHeight="1" x14ac:dyDescent="0.2">
      <c r="A145" s="130"/>
      <c r="B145" s="134"/>
    </row>
    <row r="146" spans="1:2" ht="17.100000000000001" customHeight="1" x14ac:dyDescent="0.2">
      <c r="A146" s="130"/>
      <c r="B146" s="134"/>
    </row>
    <row r="147" spans="1:2" ht="17.100000000000001" customHeight="1" x14ac:dyDescent="0.2">
      <c r="A147" s="130"/>
      <c r="B147" s="134"/>
    </row>
    <row r="148" spans="1:2" ht="17.100000000000001" customHeight="1" x14ac:dyDescent="0.2">
      <c r="A148" s="131"/>
      <c r="B148" s="132"/>
    </row>
    <row r="149" spans="1:2" ht="17.100000000000001" customHeight="1" x14ac:dyDescent="0.2">
      <c r="A149" s="130"/>
      <c r="B149" s="134"/>
    </row>
    <row r="150" spans="1:2" ht="17.100000000000001" customHeight="1" x14ac:dyDescent="0.2">
      <c r="A150" s="130"/>
      <c r="B150" s="134"/>
    </row>
    <row r="151" spans="1:2" ht="17.100000000000001" customHeight="1" x14ac:dyDescent="0.2">
      <c r="A151" s="130"/>
      <c r="B151" s="134"/>
    </row>
    <row r="152" spans="1:2" ht="17.100000000000001" customHeight="1" x14ac:dyDescent="0.2">
      <c r="A152" s="144"/>
      <c r="B152" s="145"/>
    </row>
    <row r="153" spans="1:2" ht="17.100000000000001" customHeight="1" x14ac:dyDescent="0.2">
      <c r="A153" s="144"/>
      <c r="B153" s="144"/>
    </row>
    <row r="154" spans="1:2" ht="17.100000000000001" customHeight="1" x14ac:dyDescent="0.2">
      <c r="A154" s="144"/>
      <c r="B154" s="144"/>
    </row>
    <row r="155" spans="1:2" ht="17.100000000000001" customHeight="1" x14ac:dyDescent="0.2">
      <c r="A155" s="144"/>
      <c r="B155" s="144"/>
    </row>
    <row r="156" spans="1:2" ht="17.100000000000001" customHeight="1" x14ac:dyDescent="0.2">
      <c r="A156" s="148"/>
      <c r="B156" s="149"/>
    </row>
    <row r="157" spans="1:2" ht="17.100000000000001" customHeight="1" x14ac:dyDescent="0.2">
      <c r="A157" s="148"/>
      <c r="B157" s="148"/>
    </row>
    <row r="158" spans="1:2" ht="17.100000000000001" customHeight="1" x14ac:dyDescent="0.2">
      <c r="A158" s="148"/>
      <c r="B158" s="148"/>
    </row>
    <row r="159" spans="1:2" ht="17.100000000000001" customHeight="1" x14ac:dyDescent="0.2">
      <c r="A159" s="148"/>
      <c r="B159" s="148"/>
    </row>
    <row r="160" spans="1:2" ht="17.100000000000001" customHeight="1" x14ac:dyDescent="0.2">
      <c r="A160" s="148"/>
      <c r="B160" s="149"/>
    </row>
    <row r="161" spans="1:2" ht="17.100000000000001" customHeight="1" x14ac:dyDescent="0.2">
      <c r="A161" s="148"/>
      <c r="B161" s="148"/>
    </row>
    <row r="162" spans="1:2" ht="17.100000000000001" customHeight="1" x14ac:dyDescent="0.2">
      <c r="A162" s="148"/>
      <c r="B162" s="148"/>
    </row>
    <row r="163" spans="1:2" ht="17.100000000000001" customHeight="1" x14ac:dyDescent="0.2">
      <c r="A163" s="148"/>
      <c r="B163" s="148"/>
    </row>
    <row r="164" spans="1:2" ht="17.100000000000001" customHeight="1" x14ac:dyDescent="0.2">
      <c r="A164" s="144"/>
      <c r="B164" s="145"/>
    </row>
    <row r="165" spans="1:2" ht="17.100000000000001" customHeight="1" x14ac:dyDescent="0.2">
      <c r="A165" s="144"/>
      <c r="B165" s="144"/>
    </row>
    <row r="166" spans="1:2" ht="17.100000000000001" customHeight="1" x14ac:dyDescent="0.2">
      <c r="A166" s="144"/>
      <c r="B166" s="144"/>
    </row>
    <row r="167" spans="1:2" ht="17.100000000000001" customHeight="1" x14ac:dyDescent="0.2">
      <c r="A167" s="144"/>
      <c r="B167" s="144"/>
    </row>
  </sheetData>
  <mergeCells count="17">
    <mergeCell ref="AE27:AH27"/>
    <mergeCell ref="AA27:AD27"/>
    <mergeCell ref="AA2:AD2"/>
    <mergeCell ref="AE2:AH2"/>
    <mergeCell ref="AI2:AL2"/>
    <mergeCell ref="AI27:AL27"/>
    <mergeCell ref="C2:F2"/>
    <mergeCell ref="G2:J2"/>
    <mergeCell ref="K2:N2"/>
    <mergeCell ref="O2:R2"/>
    <mergeCell ref="S2:V2"/>
    <mergeCell ref="W2:Z2"/>
    <mergeCell ref="G27:J27"/>
    <mergeCell ref="K27:N27"/>
    <mergeCell ref="O27:R27"/>
    <mergeCell ref="S27:V27"/>
    <mergeCell ref="W27:Z27"/>
  </mergeCells>
  <phoneticPr fontId="17" type="noConversion"/>
  <conditionalFormatting sqref="A1:XFD1048576">
    <cfRule type="cellIs" dxfId="0" priority="1" operator="lessThan">
      <formula>0</formula>
    </cfRule>
  </conditionalFormatting>
  <printOptions horizontalCentered="1" gridLines="1" gridLinesSet="0"/>
  <pageMargins left="0" right="0" top="0.78740157480314965" bottom="0.59055118110236227" header="0.51181102362204722" footer="0.31496062992125984"/>
  <pageSetup paperSize="9" scale="59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  <pageSetUpPr autoPageBreaks="0"/>
  </sheetPr>
  <dimension ref="A1:HM167"/>
  <sheetViews>
    <sheetView view="pageBreakPreview" zoomScale="96" zoomScaleNormal="100" zoomScaleSheetLayoutView="96" workbookViewId="0">
      <pane xSplit="2" ySplit="3" topLeftCell="C4" activePane="bottomRight" state="frozen"/>
      <selection activeCell="AT47" sqref="AT47"/>
      <selection pane="topRight" activeCell="AT47" sqref="AT47"/>
      <selection pane="bottomLeft" activeCell="AT47" sqref="AT47"/>
      <selection pane="bottomRight" activeCell="G5" sqref="G5"/>
    </sheetView>
  </sheetViews>
  <sheetFormatPr defaultRowHeight="17.100000000000001" customHeight="1" x14ac:dyDescent="0.25"/>
  <cols>
    <col min="1" max="1" width="6.28515625" style="86" customWidth="1"/>
    <col min="2" max="2" width="41.28515625" style="86" customWidth="1"/>
    <col min="3" max="8" width="9.7109375" customWidth="1"/>
    <col min="9" max="13" width="9.7109375" style="86" customWidth="1"/>
    <col min="14" max="14" width="10.42578125" style="86" customWidth="1"/>
    <col min="15" max="15" width="9.7109375" style="86" bestFit="1" customWidth="1"/>
    <col min="16" max="16" width="8.42578125" style="86" customWidth="1"/>
    <col min="17" max="20" width="9.7109375" style="86" bestFit="1" customWidth="1"/>
    <col min="21" max="21" width="10.42578125" style="86" bestFit="1" customWidth="1"/>
    <col min="22" max="25" width="9.7109375" style="86" bestFit="1" customWidth="1"/>
    <col min="26" max="26" width="9.140625" style="86"/>
    <col min="27" max="27" width="10.7109375" style="86" bestFit="1" customWidth="1"/>
    <col min="28" max="30" width="9.7109375" style="86" bestFit="1" customWidth="1"/>
    <col min="31" max="221" width="9.140625" style="86"/>
    <col min="222" max="222" width="6.28515625" customWidth="1"/>
    <col min="223" max="223" width="41.28515625" customWidth="1"/>
    <col min="224" max="224" width="7.140625" customWidth="1"/>
    <col min="225" max="238" width="9.28515625" customWidth="1"/>
    <col min="239" max="246" width="9.7109375" customWidth="1"/>
    <col min="247" max="247" width="9.85546875" customWidth="1"/>
    <col min="248" max="249" width="9.7109375" customWidth="1"/>
    <col min="250" max="250" width="10.42578125" customWidth="1"/>
    <col min="251" max="269" width="9.7109375" customWidth="1"/>
    <col min="270" max="270" width="10.42578125" customWidth="1"/>
    <col min="271" max="271" width="9.7109375" bestFit="1" customWidth="1"/>
    <col min="272" max="272" width="8.42578125" customWidth="1"/>
    <col min="273" max="276" width="9.7109375" bestFit="1" customWidth="1"/>
    <col min="277" max="277" width="10.42578125" bestFit="1" customWidth="1"/>
    <col min="278" max="281" width="9.7109375" bestFit="1" customWidth="1"/>
    <col min="283" max="283" width="10.7109375" bestFit="1" customWidth="1"/>
    <col min="284" max="286" width="9.7109375" bestFit="1" customWidth="1"/>
    <col min="478" max="478" width="6.28515625" customWidth="1"/>
    <col min="479" max="479" width="41.28515625" customWidth="1"/>
    <col min="480" max="480" width="7.140625" customWidth="1"/>
    <col min="481" max="494" width="9.28515625" customWidth="1"/>
    <col min="495" max="502" width="9.7109375" customWidth="1"/>
    <col min="503" max="503" width="9.85546875" customWidth="1"/>
    <col min="504" max="505" width="9.7109375" customWidth="1"/>
    <col min="506" max="506" width="10.42578125" customWidth="1"/>
    <col min="507" max="525" width="9.7109375" customWidth="1"/>
    <col min="526" max="526" width="10.42578125" customWidth="1"/>
    <col min="527" max="527" width="9.7109375" bestFit="1" customWidth="1"/>
    <col min="528" max="528" width="8.42578125" customWidth="1"/>
    <col min="529" max="532" width="9.7109375" bestFit="1" customWidth="1"/>
    <col min="533" max="533" width="10.42578125" bestFit="1" customWidth="1"/>
    <col min="534" max="537" width="9.7109375" bestFit="1" customWidth="1"/>
    <col min="539" max="539" width="10.7109375" bestFit="1" customWidth="1"/>
    <col min="540" max="542" width="9.7109375" bestFit="1" customWidth="1"/>
    <col min="734" max="734" width="6.28515625" customWidth="1"/>
    <col min="735" max="735" width="41.28515625" customWidth="1"/>
    <col min="736" max="736" width="7.140625" customWidth="1"/>
    <col min="737" max="750" width="9.28515625" customWidth="1"/>
    <col min="751" max="758" width="9.7109375" customWidth="1"/>
    <col min="759" max="759" width="9.85546875" customWidth="1"/>
    <col min="760" max="761" width="9.7109375" customWidth="1"/>
    <col min="762" max="762" width="10.42578125" customWidth="1"/>
    <col min="763" max="781" width="9.7109375" customWidth="1"/>
    <col min="782" max="782" width="10.42578125" customWidth="1"/>
    <col min="783" max="783" width="9.7109375" bestFit="1" customWidth="1"/>
    <col min="784" max="784" width="8.42578125" customWidth="1"/>
    <col min="785" max="788" width="9.7109375" bestFit="1" customWidth="1"/>
    <col min="789" max="789" width="10.42578125" bestFit="1" customWidth="1"/>
    <col min="790" max="793" width="9.7109375" bestFit="1" customWidth="1"/>
    <col min="795" max="795" width="10.7109375" bestFit="1" customWidth="1"/>
    <col min="796" max="798" width="9.7109375" bestFit="1" customWidth="1"/>
    <col min="990" max="990" width="6.28515625" customWidth="1"/>
    <col min="991" max="991" width="41.28515625" customWidth="1"/>
    <col min="992" max="992" width="7.140625" customWidth="1"/>
    <col min="993" max="1006" width="9.28515625" customWidth="1"/>
    <col min="1007" max="1014" width="9.7109375" customWidth="1"/>
    <col min="1015" max="1015" width="9.85546875" customWidth="1"/>
    <col min="1016" max="1017" width="9.7109375" customWidth="1"/>
    <col min="1018" max="1018" width="10.42578125" customWidth="1"/>
    <col min="1019" max="1037" width="9.7109375" customWidth="1"/>
    <col min="1038" max="1038" width="10.42578125" customWidth="1"/>
    <col min="1039" max="1039" width="9.7109375" bestFit="1" customWidth="1"/>
    <col min="1040" max="1040" width="8.42578125" customWidth="1"/>
    <col min="1041" max="1044" width="9.7109375" bestFit="1" customWidth="1"/>
    <col min="1045" max="1045" width="10.42578125" bestFit="1" customWidth="1"/>
    <col min="1046" max="1049" width="9.7109375" bestFit="1" customWidth="1"/>
    <col min="1051" max="1051" width="10.7109375" bestFit="1" customWidth="1"/>
    <col min="1052" max="1054" width="9.7109375" bestFit="1" customWidth="1"/>
    <col min="1246" max="1246" width="6.28515625" customWidth="1"/>
    <col min="1247" max="1247" width="41.28515625" customWidth="1"/>
    <col min="1248" max="1248" width="7.140625" customWidth="1"/>
    <col min="1249" max="1262" width="9.28515625" customWidth="1"/>
    <col min="1263" max="1270" width="9.7109375" customWidth="1"/>
    <col min="1271" max="1271" width="9.85546875" customWidth="1"/>
    <col min="1272" max="1273" width="9.7109375" customWidth="1"/>
    <col min="1274" max="1274" width="10.42578125" customWidth="1"/>
    <col min="1275" max="1293" width="9.7109375" customWidth="1"/>
    <col min="1294" max="1294" width="10.42578125" customWidth="1"/>
    <col min="1295" max="1295" width="9.7109375" bestFit="1" customWidth="1"/>
    <col min="1296" max="1296" width="8.42578125" customWidth="1"/>
    <col min="1297" max="1300" width="9.7109375" bestFit="1" customWidth="1"/>
    <col min="1301" max="1301" width="10.42578125" bestFit="1" customWidth="1"/>
    <col min="1302" max="1305" width="9.7109375" bestFit="1" customWidth="1"/>
    <col min="1307" max="1307" width="10.7109375" bestFit="1" customWidth="1"/>
    <col min="1308" max="1310" width="9.7109375" bestFit="1" customWidth="1"/>
    <col min="1502" max="1502" width="6.28515625" customWidth="1"/>
    <col min="1503" max="1503" width="41.28515625" customWidth="1"/>
    <col min="1504" max="1504" width="7.140625" customWidth="1"/>
    <col min="1505" max="1518" width="9.28515625" customWidth="1"/>
    <col min="1519" max="1526" width="9.7109375" customWidth="1"/>
    <col min="1527" max="1527" width="9.85546875" customWidth="1"/>
    <col min="1528" max="1529" width="9.7109375" customWidth="1"/>
    <col min="1530" max="1530" width="10.42578125" customWidth="1"/>
    <col min="1531" max="1549" width="9.7109375" customWidth="1"/>
    <col min="1550" max="1550" width="10.42578125" customWidth="1"/>
    <col min="1551" max="1551" width="9.7109375" bestFit="1" customWidth="1"/>
    <col min="1552" max="1552" width="8.42578125" customWidth="1"/>
    <col min="1553" max="1556" width="9.7109375" bestFit="1" customWidth="1"/>
    <col min="1557" max="1557" width="10.42578125" bestFit="1" customWidth="1"/>
    <col min="1558" max="1561" width="9.7109375" bestFit="1" customWidth="1"/>
    <col min="1563" max="1563" width="10.7109375" bestFit="1" customWidth="1"/>
    <col min="1564" max="1566" width="9.7109375" bestFit="1" customWidth="1"/>
    <col min="1758" max="1758" width="6.28515625" customWidth="1"/>
    <col min="1759" max="1759" width="41.28515625" customWidth="1"/>
    <col min="1760" max="1760" width="7.140625" customWidth="1"/>
    <col min="1761" max="1774" width="9.28515625" customWidth="1"/>
    <col min="1775" max="1782" width="9.7109375" customWidth="1"/>
    <col min="1783" max="1783" width="9.85546875" customWidth="1"/>
    <col min="1784" max="1785" width="9.7109375" customWidth="1"/>
    <col min="1786" max="1786" width="10.42578125" customWidth="1"/>
    <col min="1787" max="1805" width="9.7109375" customWidth="1"/>
    <col min="1806" max="1806" width="10.42578125" customWidth="1"/>
    <col min="1807" max="1807" width="9.7109375" bestFit="1" customWidth="1"/>
    <col min="1808" max="1808" width="8.42578125" customWidth="1"/>
    <col min="1809" max="1812" width="9.7109375" bestFit="1" customWidth="1"/>
    <col min="1813" max="1813" width="10.42578125" bestFit="1" customWidth="1"/>
    <col min="1814" max="1817" width="9.7109375" bestFit="1" customWidth="1"/>
    <col min="1819" max="1819" width="10.7109375" bestFit="1" customWidth="1"/>
    <col min="1820" max="1822" width="9.7109375" bestFit="1" customWidth="1"/>
    <col min="2014" max="2014" width="6.28515625" customWidth="1"/>
    <col min="2015" max="2015" width="41.28515625" customWidth="1"/>
    <col min="2016" max="2016" width="7.140625" customWidth="1"/>
    <col min="2017" max="2030" width="9.28515625" customWidth="1"/>
    <col min="2031" max="2038" width="9.7109375" customWidth="1"/>
    <col min="2039" max="2039" width="9.85546875" customWidth="1"/>
    <col min="2040" max="2041" width="9.7109375" customWidth="1"/>
    <col min="2042" max="2042" width="10.42578125" customWidth="1"/>
    <col min="2043" max="2061" width="9.7109375" customWidth="1"/>
    <col min="2062" max="2062" width="10.42578125" customWidth="1"/>
    <col min="2063" max="2063" width="9.7109375" bestFit="1" customWidth="1"/>
    <col min="2064" max="2064" width="8.42578125" customWidth="1"/>
    <col min="2065" max="2068" width="9.7109375" bestFit="1" customWidth="1"/>
    <col min="2069" max="2069" width="10.42578125" bestFit="1" customWidth="1"/>
    <col min="2070" max="2073" width="9.7109375" bestFit="1" customWidth="1"/>
    <col min="2075" max="2075" width="10.7109375" bestFit="1" customWidth="1"/>
    <col min="2076" max="2078" width="9.7109375" bestFit="1" customWidth="1"/>
    <col min="2270" max="2270" width="6.28515625" customWidth="1"/>
    <col min="2271" max="2271" width="41.28515625" customWidth="1"/>
    <col min="2272" max="2272" width="7.140625" customWidth="1"/>
    <col min="2273" max="2286" width="9.28515625" customWidth="1"/>
    <col min="2287" max="2294" width="9.7109375" customWidth="1"/>
    <col min="2295" max="2295" width="9.85546875" customWidth="1"/>
    <col min="2296" max="2297" width="9.7109375" customWidth="1"/>
    <col min="2298" max="2298" width="10.42578125" customWidth="1"/>
    <col min="2299" max="2317" width="9.7109375" customWidth="1"/>
    <col min="2318" max="2318" width="10.42578125" customWidth="1"/>
    <col min="2319" max="2319" width="9.7109375" bestFit="1" customWidth="1"/>
    <col min="2320" max="2320" width="8.42578125" customWidth="1"/>
    <col min="2321" max="2324" width="9.7109375" bestFit="1" customWidth="1"/>
    <col min="2325" max="2325" width="10.42578125" bestFit="1" customWidth="1"/>
    <col min="2326" max="2329" width="9.7109375" bestFit="1" customWidth="1"/>
    <col min="2331" max="2331" width="10.7109375" bestFit="1" customWidth="1"/>
    <col min="2332" max="2334" width="9.7109375" bestFit="1" customWidth="1"/>
    <col min="2526" max="2526" width="6.28515625" customWidth="1"/>
    <col min="2527" max="2527" width="41.28515625" customWidth="1"/>
    <col min="2528" max="2528" width="7.140625" customWidth="1"/>
    <col min="2529" max="2542" width="9.28515625" customWidth="1"/>
    <col min="2543" max="2550" width="9.7109375" customWidth="1"/>
    <col min="2551" max="2551" width="9.85546875" customWidth="1"/>
    <col min="2552" max="2553" width="9.7109375" customWidth="1"/>
    <col min="2554" max="2554" width="10.42578125" customWidth="1"/>
    <col min="2555" max="2573" width="9.7109375" customWidth="1"/>
    <col min="2574" max="2574" width="10.42578125" customWidth="1"/>
    <col min="2575" max="2575" width="9.7109375" bestFit="1" customWidth="1"/>
    <col min="2576" max="2576" width="8.42578125" customWidth="1"/>
    <col min="2577" max="2580" width="9.7109375" bestFit="1" customWidth="1"/>
    <col min="2581" max="2581" width="10.42578125" bestFit="1" customWidth="1"/>
    <col min="2582" max="2585" width="9.7109375" bestFit="1" customWidth="1"/>
    <col min="2587" max="2587" width="10.7109375" bestFit="1" customWidth="1"/>
    <col min="2588" max="2590" width="9.7109375" bestFit="1" customWidth="1"/>
    <col min="2782" max="2782" width="6.28515625" customWidth="1"/>
    <col min="2783" max="2783" width="41.28515625" customWidth="1"/>
    <col min="2784" max="2784" width="7.140625" customWidth="1"/>
    <col min="2785" max="2798" width="9.28515625" customWidth="1"/>
    <col min="2799" max="2806" width="9.7109375" customWidth="1"/>
    <col min="2807" max="2807" width="9.85546875" customWidth="1"/>
    <col min="2808" max="2809" width="9.7109375" customWidth="1"/>
    <col min="2810" max="2810" width="10.42578125" customWidth="1"/>
    <col min="2811" max="2829" width="9.7109375" customWidth="1"/>
    <col min="2830" max="2830" width="10.42578125" customWidth="1"/>
    <col min="2831" max="2831" width="9.7109375" bestFit="1" customWidth="1"/>
    <col min="2832" max="2832" width="8.42578125" customWidth="1"/>
    <col min="2833" max="2836" width="9.7109375" bestFit="1" customWidth="1"/>
    <col min="2837" max="2837" width="10.42578125" bestFit="1" customWidth="1"/>
    <col min="2838" max="2841" width="9.7109375" bestFit="1" customWidth="1"/>
    <col min="2843" max="2843" width="10.7109375" bestFit="1" customWidth="1"/>
    <col min="2844" max="2846" width="9.7109375" bestFit="1" customWidth="1"/>
    <col min="3038" max="3038" width="6.28515625" customWidth="1"/>
    <col min="3039" max="3039" width="41.28515625" customWidth="1"/>
    <col min="3040" max="3040" width="7.140625" customWidth="1"/>
    <col min="3041" max="3054" width="9.28515625" customWidth="1"/>
    <col min="3055" max="3062" width="9.7109375" customWidth="1"/>
    <col min="3063" max="3063" width="9.85546875" customWidth="1"/>
    <col min="3064" max="3065" width="9.7109375" customWidth="1"/>
    <col min="3066" max="3066" width="10.42578125" customWidth="1"/>
    <col min="3067" max="3085" width="9.7109375" customWidth="1"/>
    <col min="3086" max="3086" width="10.42578125" customWidth="1"/>
    <col min="3087" max="3087" width="9.7109375" bestFit="1" customWidth="1"/>
    <col min="3088" max="3088" width="8.42578125" customWidth="1"/>
    <col min="3089" max="3092" width="9.7109375" bestFit="1" customWidth="1"/>
    <col min="3093" max="3093" width="10.42578125" bestFit="1" customWidth="1"/>
    <col min="3094" max="3097" width="9.7109375" bestFit="1" customWidth="1"/>
    <col min="3099" max="3099" width="10.7109375" bestFit="1" customWidth="1"/>
    <col min="3100" max="3102" width="9.7109375" bestFit="1" customWidth="1"/>
    <col min="3294" max="3294" width="6.28515625" customWidth="1"/>
    <col min="3295" max="3295" width="41.28515625" customWidth="1"/>
    <col min="3296" max="3296" width="7.140625" customWidth="1"/>
    <col min="3297" max="3310" width="9.28515625" customWidth="1"/>
    <col min="3311" max="3318" width="9.7109375" customWidth="1"/>
    <col min="3319" max="3319" width="9.85546875" customWidth="1"/>
    <col min="3320" max="3321" width="9.7109375" customWidth="1"/>
    <col min="3322" max="3322" width="10.42578125" customWidth="1"/>
    <col min="3323" max="3341" width="9.7109375" customWidth="1"/>
    <col min="3342" max="3342" width="10.42578125" customWidth="1"/>
    <col min="3343" max="3343" width="9.7109375" bestFit="1" customWidth="1"/>
    <col min="3344" max="3344" width="8.42578125" customWidth="1"/>
    <col min="3345" max="3348" width="9.7109375" bestFit="1" customWidth="1"/>
    <col min="3349" max="3349" width="10.42578125" bestFit="1" customWidth="1"/>
    <col min="3350" max="3353" width="9.7109375" bestFit="1" customWidth="1"/>
    <col min="3355" max="3355" width="10.7109375" bestFit="1" customWidth="1"/>
    <col min="3356" max="3358" width="9.7109375" bestFit="1" customWidth="1"/>
    <col min="3550" max="3550" width="6.28515625" customWidth="1"/>
    <col min="3551" max="3551" width="41.28515625" customWidth="1"/>
    <col min="3552" max="3552" width="7.140625" customWidth="1"/>
    <col min="3553" max="3566" width="9.28515625" customWidth="1"/>
    <col min="3567" max="3574" width="9.7109375" customWidth="1"/>
    <col min="3575" max="3575" width="9.85546875" customWidth="1"/>
    <col min="3576" max="3577" width="9.7109375" customWidth="1"/>
    <col min="3578" max="3578" width="10.42578125" customWidth="1"/>
    <col min="3579" max="3597" width="9.7109375" customWidth="1"/>
    <col min="3598" max="3598" width="10.42578125" customWidth="1"/>
    <col min="3599" max="3599" width="9.7109375" bestFit="1" customWidth="1"/>
    <col min="3600" max="3600" width="8.42578125" customWidth="1"/>
    <col min="3601" max="3604" width="9.7109375" bestFit="1" customWidth="1"/>
    <col min="3605" max="3605" width="10.42578125" bestFit="1" customWidth="1"/>
    <col min="3606" max="3609" width="9.7109375" bestFit="1" customWidth="1"/>
    <col min="3611" max="3611" width="10.7109375" bestFit="1" customWidth="1"/>
    <col min="3612" max="3614" width="9.7109375" bestFit="1" customWidth="1"/>
    <col min="3806" max="3806" width="6.28515625" customWidth="1"/>
    <col min="3807" max="3807" width="41.28515625" customWidth="1"/>
    <col min="3808" max="3808" width="7.140625" customWidth="1"/>
    <col min="3809" max="3822" width="9.28515625" customWidth="1"/>
    <col min="3823" max="3830" width="9.7109375" customWidth="1"/>
    <col min="3831" max="3831" width="9.85546875" customWidth="1"/>
    <col min="3832" max="3833" width="9.7109375" customWidth="1"/>
    <col min="3834" max="3834" width="10.42578125" customWidth="1"/>
    <col min="3835" max="3853" width="9.7109375" customWidth="1"/>
    <col min="3854" max="3854" width="10.42578125" customWidth="1"/>
    <col min="3855" max="3855" width="9.7109375" bestFit="1" customWidth="1"/>
    <col min="3856" max="3856" width="8.42578125" customWidth="1"/>
    <col min="3857" max="3860" width="9.7109375" bestFit="1" customWidth="1"/>
    <col min="3861" max="3861" width="10.42578125" bestFit="1" customWidth="1"/>
    <col min="3862" max="3865" width="9.7109375" bestFit="1" customWidth="1"/>
    <col min="3867" max="3867" width="10.7109375" bestFit="1" customWidth="1"/>
    <col min="3868" max="3870" width="9.7109375" bestFit="1" customWidth="1"/>
    <col min="4062" max="4062" width="6.28515625" customWidth="1"/>
    <col min="4063" max="4063" width="41.28515625" customWidth="1"/>
    <col min="4064" max="4064" width="7.140625" customWidth="1"/>
    <col min="4065" max="4078" width="9.28515625" customWidth="1"/>
    <col min="4079" max="4086" width="9.7109375" customWidth="1"/>
    <col min="4087" max="4087" width="9.85546875" customWidth="1"/>
    <col min="4088" max="4089" width="9.7109375" customWidth="1"/>
    <col min="4090" max="4090" width="10.42578125" customWidth="1"/>
    <col min="4091" max="4109" width="9.7109375" customWidth="1"/>
    <col min="4110" max="4110" width="10.42578125" customWidth="1"/>
    <col min="4111" max="4111" width="9.7109375" bestFit="1" customWidth="1"/>
    <col min="4112" max="4112" width="8.42578125" customWidth="1"/>
    <col min="4113" max="4116" width="9.7109375" bestFit="1" customWidth="1"/>
    <col min="4117" max="4117" width="10.42578125" bestFit="1" customWidth="1"/>
    <col min="4118" max="4121" width="9.7109375" bestFit="1" customWidth="1"/>
    <col min="4123" max="4123" width="10.7109375" bestFit="1" customWidth="1"/>
    <col min="4124" max="4126" width="9.7109375" bestFit="1" customWidth="1"/>
    <col min="4318" max="4318" width="6.28515625" customWidth="1"/>
    <col min="4319" max="4319" width="41.28515625" customWidth="1"/>
    <col min="4320" max="4320" width="7.140625" customWidth="1"/>
    <col min="4321" max="4334" width="9.28515625" customWidth="1"/>
    <col min="4335" max="4342" width="9.7109375" customWidth="1"/>
    <col min="4343" max="4343" width="9.85546875" customWidth="1"/>
    <col min="4344" max="4345" width="9.7109375" customWidth="1"/>
    <col min="4346" max="4346" width="10.42578125" customWidth="1"/>
    <col min="4347" max="4365" width="9.7109375" customWidth="1"/>
    <col min="4366" max="4366" width="10.42578125" customWidth="1"/>
    <col min="4367" max="4367" width="9.7109375" bestFit="1" customWidth="1"/>
    <col min="4368" max="4368" width="8.42578125" customWidth="1"/>
    <col min="4369" max="4372" width="9.7109375" bestFit="1" customWidth="1"/>
    <col min="4373" max="4373" width="10.42578125" bestFit="1" customWidth="1"/>
    <col min="4374" max="4377" width="9.7109375" bestFit="1" customWidth="1"/>
    <col min="4379" max="4379" width="10.7109375" bestFit="1" customWidth="1"/>
    <col min="4380" max="4382" width="9.7109375" bestFit="1" customWidth="1"/>
    <col min="4574" max="4574" width="6.28515625" customWidth="1"/>
    <col min="4575" max="4575" width="41.28515625" customWidth="1"/>
    <col min="4576" max="4576" width="7.140625" customWidth="1"/>
    <col min="4577" max="4590" width="9.28515625" customWidth="1"/>
    <col min="4591" max="4598" width="9.7109375" customWidth="1"/>
    <col min="4599" max="4599" width="9.85546875" customWidth="1"/>
    <col min="4600" max="4601" width="9.7109375" customWidth="1"/>
    <col min="4602" max="4602" width="10.42578125" customWidth="1"/>
    <col min="4603" max="4621" width="9.7109375" customWidth="1"/>
    <col min="4622" max="4622" width="10.42578125" customWidth="1"/>
    <col min="4623" max="4623" width="9.7109375" bestFit="1" customWidth="1"/>
    <col min="4624" max="4624" width="8.42578125" customWidth="1"/>
    <col min="4625" max="4628" width="9.7109375" bestFit="1" customWidth="1"/>
    <col min="4629" max="4629" width="10.42578125" bestFit="1" customWidth="1"/>
    <col min="4630" max="4633" width="9.7109375" bestFit="1" customWidth="1"/>
    <col min="4635" max="4635" width="10.7109375" bestFit="1" customWidth="1"/>
    <col min="4636" max="4638" width="9.7109375" bestFit="1" customWidth="1"/>
    <col min="4830" max="4830" width="6.28515625" customWidth="1"/>
    <col min="4831" max="4831" width="41.28515625" customWidth="1"/>
    <col min="4832" max="4832" width="7.140625" customWidth="1"/>
    <col min="4833" max="4846" width="9.28515625" customWidth="1"/>
    <col min="4847" max="4854" width="9.7109375" customWidth="1"/>
    <col min="4855" max="4855" width="9.85546875" customWidth="1"/>
    <col min="4856" max="4857" width="9.7109375" customWidth="1"/>
    <col min="4858" max="4858" width="10.42578125" customWidth="1"/>
    <col min="4859" max="4877" width="9.7109375" customWidth="1"/>
    <col min="4878" max="4878" width="10.42578125" customWidth="1"/>
    <col min="4879" max="4879" width="9.7109375" bestFit="1" customWidth="1"/>
    <col min="4880" max="4880" width="8.42578125" customWidth="1"/>
    <col min="4881" max="4884" width="9.7109375" bestFit="1" customWidth="1"/>
    <col min="4885" max="4885" width="10.42578125" bestFit="1" customWidth="1"/>
    <col min="4886" max="4889" width="9.7109375" bestFit="1" customWidth="1"/>
    <col min="4891" max="4891" width="10.7109375" bestFit="1" customWidth="1"/>
    <col min="4892" max="4894" width="9.7109375" bestFit="1" customWidth="1"/>
    <col min="5086" max="5086" width="6.28515625" customWidth="1"/>
    <col min="5087" max="5087" width="41.28515625" customWidth="1"/>
    <col min="5088" max="5088" width="7.140625" customWidth="1"/>
    <col min="5089" max="5102" width="9.28515625" customWidth="1"/>
    <col min="5103" max="5110" width="9.7109375" customWidth="1"/>
    <col min="5111" max="5111" width="9.85546875" customWidth="1"/>
    <col min="5112" max="5113" width="9.7109375" customWidth="1"/>
    <col min="5114" max="5114" width="10.42578125" customWidth="1"/>
    <col min="5115" max="5133" width="9.7109375" customWidth="1"/>
    <col min="5134" max="5134" width="10.42578125" customWidth="1"/>
    <col min="5135" max="5135" width="9.7109375" bestFit="1" customWidth="1"/>
    <col min="5136" max="5136" width="8.42578125" customWidth="1"/>
    <col min="5137" max="5140" width="9.7109375" bestFit="1" customWidth="1"/>
    <col min="5141" max="5141" width="10.42578125" bestFit="1" customWidth="1"/>
    <col min="5142" max="5145" width="9.7109375" bestFit="1" customWidth="1"/>
    <col min="5147" max="5147" width="10.7109375" bestFit="1" customWidth="1"/>
    <col min="5148" max="5150" width="9.7109375" bestFit="1" customWidth="1"/>
    <col min="5342" max="5342" width="6.28515625" customWidth="1"/>
    <col min="5343" max="5343" width="41.28515625" customWidth="1"/>
    <col min="5344" max="5344" width="7.140625" customWidth="1"/>
    <col min="5345" max="5358" width="9.28515625" customWidth="1"/>
    <col min="5359" max="5366" width="9.7109375" customWidth="1"/>
    <col min="5367" max="5367" width="9.85546875" customWidth="1"/>
    <col min="5368" max="5369" width="9.7109375" customWidth="1"/>
    <col min="5370" max="5370" width="10.42578125" customWidth="1"/>
    <col min="5371" max="5389" width="9.7109375" customWidth="1"/>
    <col min="5390" max="5390" width="10.42578125" customWidth="1"/>
    <col min="5391" max="5391" width="9.7109375" bestFit="1" customWidth="1"/>
    <col min="5392" max="5392" width="8.42578125" customWidth="1"/>
    <col min="5393" max="5396" width="9.7109375" bestFit="1" customWidth="1"/>
    <col min="5397" max="5397" width="10.42578125" bestFit="1" customWidth="1"/>
    <col min="5398" max="5401" width="9.7109375" bestFit="1" customWidth="1"/>
    <col min="5403" max="5403" width="10.7109375" bestFit="1" customWidth="1"/>
    <col min="5404" max="5406" width="9.7109375" bestFit="1" customWidth="1"/>
    <col min="5598" max="5598" width="6.28515625" customWidth="1"/>
    <col min="5599" max="5599" width="41.28515625" customWidth="1"/>
    <col min="5600" max="5600" width="7.140625" customWidth="1"/>
    <col min="5601" max="5614" width="9.28515625" customWidth="1"/>
    <col min="5615" max="5622" width="9.7109375" customWidth="1"/>
    <col min="5623" max="5623" width="9.85546875" customWidth="1"/>
    <col min="5624" max="5625" width="9.7109375" customWidth="1"/>
    <col min="5626" max="5626" width="10.42578125" customWidth="1"/>
    <col min="5627" max="5645" width="9.7109375" customWidth="1"/>
    <col min="5646" max="5646" width="10.42578125" customWidth="1"/>
    <col min="5647" max="5647" width="9.7109375" bestFit="1" customWidth="1"/>
    <col min="5648" max="5648" width="8.42578125" customWidth="1"/>
    <col min="5649" max="5652" width="9.7109375" bestFit="1" customWidth="1"/>
    <col min="5653" max="5653" width="10.42578125" bestFit="1" customWidth="1"/>
    <col min="5654" max="5657" width="9.7109375" bestFit="1" customWidth="1"/>
    <col min="5659" max="5659" width="10.7109375" bestFit="1" customWidth="1"/>
    <col min="5660" max="5662" width="9.7109375" bestFit="1" customWidth="1"/>
    <col min="5854" max="5854" width="6.28515625" customWidth="1"/>
    <col min="5855" max="5855" width="41.28515625" customWidth="1"/>
    <col min="5856" max="5856" width="7.140625" customWidth="1"/>
    <col min="5857" max="5870" width="9.28515625" customWidth="1"/>
    <col min="5871" max="5878" width="9.7109375" customWidth="1"/>
    <col min="5879" max="5879" width="9.85546875" customWidth="1"/>
    <col min="5880" max="5881" width="9.7109375" customWidth="1"/>
    <col min="5882" max="5882" width="10.42578125" customWidth="1"/>
    <col min="5883" max="5901" width="9.7109375" customWidth="1"/>
    <col min="5902" max="5902" width="10.42578125" customWidth="1"/>
    <col min="5903" max="5903" width="9.7109375" bestFit="1" customWidth="1"/>
    <col min="5904" max="5904" width="8.42578125" customWidth="1"/>
    <col min="5905" max="5908" width="9.7109375" bestFit="1" customWidth="1"/>
    <col min="5909" max="5909" width="10.42578125" bestFit="1" customWidth="1"/>
    <col min="5910" max="5913" width="9.7109375" bestFit="1" customWidth="1"/>
    <col min="5915" max="5915" width="10.7109375" bestFit="1" customWidth="1"/>
    <col min="5916" max="5918" width="9.7109375" bestFit="1" customWidth="1"/>
    <col min="6110" max="6110" width="6.28515625" customWidth="1"/>
    <col min="6111" max="6111" width="41.28515625" customWidth="1"/>
    <col min="6112" max="6112" width="7.140625" customWidth="1"/>
    <col min="6113" max="6126" width="9.28515625" customWidth="1"/>
    <col min="6127" max="6134" width="9.7109375" customWidth="1"/>
    <col min="6135" max="6135" width="9.85546875" customWidth="1"/>
    <col min="6136" max="6137" width="9.7109375" customWidth="1"/>
    <col min="6138" max="6138" width="10.42578125" customWidth="1"/>
    <col min="6139" max="6157" width="9.7109375" customWidth="1"/>
    <col min="6158" max="6158" width="10.42578125" customWidth="1"/>
    <col min="6159" max="6159" width="9.7109375" bestFit="1" customWidth="1"/>
    <col min="6160" max="6160" width="8.42578125" customWidth="1"/>
    <col min="6161" max="6164" width="9.7109375" bestFit="1" customWidth="1"/>
    <col min="6165" max="6165" width="10.42578125" bestFit="1" customWidth="1"/>
    <col min="6166" max="6169" width="9.7109375" bestFit="1" customWidth="1"/>
    <col min="6171" max="6171" width="10.7109375" bestFit="1" customWidth="1"/>
    <col min="6172" max="6174" width="9.7109375" bestFit="1" customWidth="1"/>
    <col min="6366" max="6366" width="6.28515625" customWidth="1"/>
    <col min="6367" max="6367" width="41.28515625" customWidth="1"/>
    <col min="6368" max="6368" width="7.140625" customWidth="1"/>
    <col min="6369" max="6382" width="9.28515625" customWidth="1"/>
    <col min="6383" max="6390" width="9.7109375" customWidth="1"/>
    <col min="6391" max="6391" width="9.85546875" customWidth="1"/>
    <col min="6392" max="6393" width="9.7109375" customWidth="1"/>
    <col min="6394" max="6394" width="10.42578125" customWidth="1"/>
    <col min="6395" max="6413" width="9.7109375" customWidth="1"/>
    <col min="6414" max="6414" width="10.42578125" customWidth="1"/>
    <col min="6415" max="6415" width="9.7109375" bestFit="1" customWidth="1"/>
    <col min="6416" max="6416" width="8.42578125" customWidth="1"/>
    <col min="6417" max="6420" width="9.7109375" bestFit="1" customWidth="1"/>
    <col min="6421" max="6421" width="10.42578125" bestFit="1" customWidth="1"/>
    <col min="6422" max="6425" width="9.7109375" bestFit="1" customWidth="1"/>
    <col min="6427" max="6427" width="10.7109375" bestFit="1" customWidth="1"/>
    <col min="6428" max="6430" width="9.7109375" bestFit="1" customWidth="1"/>
    <col min="6622" max="6622" width="6.28515625" customWidth="1"/>
    <col min="6623" max="6623" width="41.28515625" customWidth="1"/>
    <col min="6624" max="6624" width="7.140625" customWidth="1"/>
    <col min="6625" max="6638" width="9.28515625" customWidth="1"/>
    <col min="6639" max="6646" width="9.7109375" customWidth="1"/>
    <col min="6647" max="6647" width="9.85546875" customWidth="1"/>
    <col min="6648" max="6649" width="9.7109375" customWidth="1"/>
    <col min="6650" max="6650" width="10.42578125" customWidth="1"/>
    <col min="6651" max="6669" width="9.7109375" customWidth="1"/>
    <col min="6670" max="6670" width="10.42578125" customWidth="1"/>
    <col min="6671" max="6671" width="9.7109375" bestFit="1" customWidth="1"/>
    <col min="6672" max="6672" width="8.42578125" customWidth="1"/>
    <col min="6673" max="6676" width="9.7109375" bestFit="1" customWidth="1"/>
    <col min="6677" max="6677" width="10.42578125" bestFit="1" customWidth="1"/>
    <col min="6678" max="6681" width="9.7109375" bestFit="1" customWidth="1"/>
    <col min="6683" max="6683" width="10.7109375" bestFit="1" customWidth="1"/>
    <col min="6684" max="6686" width="9.7109375" bestFit="1" customWidth="1"/>
    <col min="6878" max="6878" width="6.28515625" customWidth="1"/>
    <col min="6879" max="6879" width="41.28515625" customWidth="1"/>
    <col min="6880" max="6880" width="7.140625" customWidth="1"/>
    <col min="6881" max="6894" width="9.28515625" customWidth="1"/>
    <col min="6895" max="6902" width="9.7109375" customWidth="1"/>
    <col min="6903" max="6903" width="9.85546875" customWidth="1"/>
    <col min="6904" max="6905" width="9.7109375" customWidth="1"/>
    <col min="6906" max="6906" width="10.42578125" customWidth="1"/>
    <col min="6907" max="6925" width="9.7109375" customWidth="1"/>
    <col min="6926" max="6926" width="10.42578125" customWidth="1"/>
    <col min="6927" max="6927" width="9.7109375" bestFit="1" customWidth="1"/>
    <col min="6928" max="6928" width="8.42578125" customWidth="1"/>
    <col min="6929" max="6932" width="9.7109375" bestFit="1" customWidth="1"/>
    <col min="6933" max="6933" width="10.42578125" bestFit="1" customWidth="1"/>
    <col min="6934" max="6937" width="9.7109375" bestFit="1" customWidth="1"/>
    <col min="6939" max="6939" width="10.7109375" bestFit="1" customWidth="1"/>
    <col min="6940" max="6942" width="9.7109375" bestFit="1" customWidth="1"/>
    <col min="7134" max="7134" width="6.28515625" customWidth="1"/>
    <col min="7135" max="7135" width="41.28515625" customWidth="1"/>
    <col min="7136" max="7136" width="7.140625" customWidth="1"/>
    <col min="7137" max="7150" width="9.28515625" customWidth="1"/>
    <col min="7151" max="7158" width="9.7109375" customWidth="1"/>
    <col min="7159" max="7159" width="9.85546875" customWidth="1"/>
    <col min="7160" max="7161" width="9.7109375" customWidth="1"/>
    <col min="7162" max="7162" width="10.42578125" customWidth="1"/>
    <col min="7163" max="7181" width="9.7109375" customWidth="1"/>
    <col min="7182" max="7182" width="10.42578125" customWidth="1"/>
    <col min="7183" max="7183" width="9.7109375" bestFit="1" customWidth="1"/>
    <col min="7184" max="7184" width="8.42578125" customWidth="1"/>
    <col min="7185" max="7188" width="9.7109375" bestFit="1" customWidth="1"/>
    <col min="7189" max="7189" width="10.42578125" bestFit="1" customWidth="1"/>
    <col min="7190" max="7193" width="9.7109375" bestFit="1" customWidth="1"/>
    <col min="7195" max="7195" width="10.7109375" bestFit="1" customWidth="1"/>
    <col min="7196" max="7198" width="9.7109375" bestFit="1" customWidth="1"/>
    <col min="7390" max="7390" width="6.28515625" customWidth="1"/>
    <col min="7391" max="7391" width="41.28515625" customWidth="1"/>
    <col min="7392" max="7392" width="7.140625" customWidth="1"/>
    <col min="7393" max="7406" width="9.28515625" customWidth="1"/>
    <col min="7407" max="7414" width="9.7109375" customWidth="1"/>
    <col min="7415" max="7415" width="9.85546875" customWidth="1"/>
    <col min="7416" max="7417" width="9.7109375" customWidth="1"/>
    <col min="7418" max="7418" width="10.42578125" customWidth="1"/>
    <col min="7419" max="7437" width="9.7109375" customWidth="1"/>
    <col min="7438" max="7438" width="10.42578125" customWidth="1"/>
    <col min="7439" max="7439" width="9.7109375" bestFit="1" customWidth="1"/>
    <col min="7440" max="7440" width="8.42578125" customWidth="1"/>
    <col min="7441" max="7444" width="9.7109375" bestFit="1" customWidth="1"/>
    <col min="7445" max="7445" width="10.42578125" bestFit="1" customWidth="1"/>
    <col min="7446" max="7449" width="9.7109375" bestFit="1" customWidth="1"/>
    <col min="7451" max="7451" width="10.7109375" bestFit="1" customWidth="1"/>
    <col min="7452" max="7454" width="9.7109375" bestFit="1" customWidth="1"/>
    <col min="7646" max="7646" width="6.28515625" customWidth="1"/>
    <col min="7647" max="7647" width="41.28515625" customWidth="1"/>
    <col min="7648" max="7648" width="7.140625" customWidth="1"/>
    <col min="7649" max="7662" width="9.28515625" customWidth="1"/>
    <col min="7663" max="7670" width="9.7109375" customWidth="1"/>
    <col min="7671" max="7671" width="9.85546875" customWidth="1"/>
    <col min="7672" max="7673" width="9.7109375" customWidth="1"/>
    <col min="7674" max="7674" width="10.42578125" customWidth="1"/>
    <col min="7675" max="7693" width="9.7109375" customWidth="1"/>
    <col min="7694" max="7694" width="10.42578125" customWidth="1"/>
    <col min="7695" max="7695" width="9.7109375" bestFit="1" customWidth="1"/>
    <col min="7696" max="7696" width="8.42578125" customWidth="1"/>
    <col min="7697" max="7700" width="9.7109375" bestFit="1" customWidth="1"/>
    <col min="7701" max="7701" width="10.42578125" bestFit="1" customWidth="1"/>
    <col min="7702" max="7705" width="9.7109375" bestFit="1" customWidth="1"/>
    <col min="7707" max="7707" width="10.7109375" bestFit="1" customWidth="1"/>
    <col min="7708" max="7710" width="9.7109375" bestFit="1" customWidth="1"/>
    <col min="7902" max="7902" width="6.28515625" customWidth="1"/>
    <col min="7903" max="7903" width="41.28515625" customWidth="1"/>
    <col min="7904" max="7904" width="7.140625" customWidth="1"/>
    <col min="7905" max="7918" width="9.28515625" customWidth="1"/>
    <col min="7919" max="7926" width="9.7109375" customWidth="1"/>
    <col min="7927" max="7927" width="9.85546875" customWidth="1"/>
    <col min="7928" max="7929" width="9.7109375" customWidth="1"/>
    <col min="7930" max="7930" width="10.42578125" customWidth="1"/>
    <col min="7931" max="7949" width="9.7109375" customWidth="1"/>
    <col min="7950" max="7950" width="10.42578125" customWidth="1"/>
    <col min="7951" max="7951" width="9.7109375" bestFit="1" customWidth="1"/>
    <col min="7952" max="7952" width="8.42578125" customWidth="1"/>
    <col min="7953" max="7956" width="9.7109375" bestFit="1" customWidth="1"/>
    <col min="7957" max="7957" width="10.42578125" bestFit="1" customWidth="1"/>
    <col min="7958" max="7961" width="9.7109375" bestFit="1" customWidth="1"/>
    <col min="7963" max="7963" width="10.7109375" bestFit="1" customWidth="1"/>
    <col min="7964" max="7966" width="9.7109375" bestFit="1" customWidth="1"/>
    <col min="8158" max="8158" width="6.28515625" customWidth="1"/>
    <col min="8159" max="8159" width="41.28515625" customWidth="1"/>
    <col min="8160" max="8160" width="7.140625" customWidth="1"/>
    <col min="8161" max="8174" width="9.28515625" customWidth="1"/>
    <col min="8175" max="8182" width="9.7109375" customWidth="1"/>
    <col min="8183" max="8183" width="9.85546875" customWidth="1"/>
    <col min="8184" max="8185" width="9.7109375" customWidth="1"/>
    <col min="8186" max="8186" width="10.42578125" customWidth="1"/>
    <col min="8187" max="8205" width="9.7109375" customWidth="1"/>
    <col min="8206" max="8206" width="10.42578125" customWidth="1"/>
    <col min="8207" max="8207" width="9.7109375" bestFit="1" customWidth="1"/>
    <col min="8208" max="8208" width="8.42578125" customWidth="1"/>
    <col min="8209" max="8212" width="9.7109375" bestFit="1" customWidth="1"/>
    <col min="8213" max="8213" width="10.42578125" bestFit="1" customWidth="1"/>
    <col min="8214" max="8217" width="9.7109375" bestFit="1" customWidth="1"/>
    <col min="8219" max="8219" width="10.7109375" bestFit="1" customWidth="1"/>
    <col min="8220" max="8222" width="9.7109375" bestFit="1" customWidth="1"/>
    <col min="8414" max="8414" width="6.28515625" customWidth="1"/>
    <col min="8415" max="8415" width="41.28515625" customWidth="1"/>
    <col min="8416" max="8416" width="7.140625" customWidth="1"/>
    <col min="8417" max="8430" width="9.28515625" customWidth="1"/>
    <col min="8431" max="8438" width="9.7109375" customWidth="1"/>
    <col min="8439" max="8439" width="9.85546875" customWidth="1"/>
    <col min="8440" max="8441" width="9.7109375" customWidth="1"/>
    <col min="8442" max="8442" width="10.42578125" customWidth="1"/>
    <col min="8443" max="8461" width="9.7109375" customWidth="1"/>
    <col min="8462" max="8462" width="10.42578125" customWidth="1"/>
    <col min="8463" max="8463" width="9.7109375" bestFit="1" customWidth="1"/>
    <col min="8464" max="8464" width="8.42578125" customWidth="1"/>
    <col min="8465" max="8468" width="9.7109375" bestFit="1" customWidth="1"/>
    <col min="8469" max="8469" width="10.42578125" bestFit="1" customWidth="1"/>
    <col min="8470" max="8473" width="9.7109375" bestFit="1" customWidth="1"/>
    <col min="8475" max="8475" width="10.7109375" bestFit="1" customWidth="1"/>
    <col min="8476" max="8478" width="9.7109375" bestFit="1" customWidth="1"/>
    <col min="8670" max="8670" width="6.28515625" customWidth="1"/>
    <col min="8671" max="8671" width="41.28515625" customWidth="1"/>
    <col min="8672" max="8672" width="7.140625" customWidth="1"/>
    <col min="8673" max="8686" width="9.28515625" customWidth="1"/>
    <col min="8687" max="8694" width="9.7109375" customWidth="1"/>
    <col min="8695" max="8695" width="9.85546875" customWidth="1"/>
    <col min="8696" max="8697" width="9.7109375" customWidth="1"/>
    <col min="8698" max="8698" width="10.42578125" customWidth="1"/>
    <col min="8699" max="8717" width="9.7109375" customWidth="1"/>
    <col min="8718" max="8718" width="10.42578125" customWidth="1"/>
    <col min="8719" max="8719" width="9.7109375" bestFit="1" customWidth="1"/>
    <col min="8720" max="8720" width="8.42578125" customWidth="1"/>
    <col min="8721" max="8724" width="9.7109375" bestFit="1" customWidth="1"/>
    <col min="8725" max="8725" width="10.42578125" bestFit="1" customWidth="1"/>
    <col min="8726" max="8729" width="9.7109375" bestFit="1" customWidth="1"/>
    <col min="8731" max="8731" width="10.7109375" bestFit="1" customWidth="1"/>
    <col min="8732" max="8734" width="9.7109375" bestFit="1" customWidth="1"/>
    <col min="8926" max="8926" width="6.28515625" customWidth="1"/>
    <col min="8927" max="8927" width="41.28515625" customWidth="1"/>
    <col min="8928" max="8928" width="7.140625" customWidth="1"/>
    <col min="8929" max="8942" width="9.28515625" customWidth="1"/>
    <col min="8943" max="8950" width="9.7109375" customWidth="1"/>
    <col min="8951" max="8951" width="9.85546875" customWidth="1"/>
    <col min="8952" max="8953" width="9.7109375" customWidth="1"/>
    <col min="8954" max="8954" width="10.42578125" customWidth="1"/>
    <col min="8955" max="8973" width="9.7109375" customWidth="1"/>
    <col min="8974" max="8974" width="10.42578125" customWidth="1"/>
    <col min="8975" max="8975" width="9.7109375" bestFit="1" customWidth="1"/>
    <col min="8976" max="8976" width="8.42578125" customWidth="1"/>
    <col min="8977" max="8980" width="9.7109375" bestFit="1" customWidth="1"/>
    <col min="8981" max="8981" width="10.42578125" bestFit="1" customWidth="1"/>
    <col min="8982" max="8985" width="9.7109375" bestFit="1" customWidth="1"/>
    <col min="8987" max="8987" width="10.7109375" bestFit="1" customWidth="1"/>
    <col min="8988" max="8990" width="9.7109375" bestFit="1" customWidth="1"/>
    <col min="9182" max="9182" width="6.28515625" customWidth="1"/>
    <col min="9183" max="9183" width="41.28515625" customWidth="1"/>
    <col min="9184" max="9184" width="7.140625" customWidth="1"/>
    <col min="9185" max="9198" width="9.28515625" customWidth="1"/>
    <col min="9199" max="9206" width="9.7109375" customWidth="1"/>
    <col min="9207" max="9207" width="9.85546875" customWidth="1"/>
    <col min="9208" max="9209" width="9.7109375" customWidth="1"/>
    <col min="9210" max="9210" width="10.42578125" customWidth="1"/>
    <col min="9211" max="9229" width="9.7109375" customWidth="1"/>
    <col min="9230" max="9230" width="10.42578125" customWidth="1"/>
    <col min="9231" max="9231" width="9.7109375" bestFit="1" customWidth="1"/>
    <col min="9232" max="9232" width="8.42578125" customWidth="1"/>
    <col min="9233" max="9236" width="9.7109375" bestFit="1" customWidth="1"/>
    <col min="9237" max="9237" width="10.42578125" bestFit="1" customWidth="1"/>
    <col min="9238" max="9241" width="9.7109375" bestFit="1" customWidth="1"/>
    <col min="9243" max="9243" width="10.7109375" bestFit="1" customWidth="1"/>
    <col min="9244" max="9246" width="9.7109375" bestFit="1" customWidth="1"/>
    <col min="9438" max="9438" width="6.28515625" customWidth="1"/>
    <col min="9439" max="9439" width="41.28515625" customWidth="1"/>
    <col min="9440" max="9440" width="7.140625" customWidth="1"/>
    <col min="9441" max="9454" width="9.28515625" customWidth="1"/>
    <col min="9455" max="9462" width="9.7109375" customWidth="1"/>
    <col min="9463" max="9463" width="9.85546875" customWidth="1"/>
    <col min="9464" max="9465" width="9.7109375" customWidth="1"/>
    <col min="9466" max="9466" width="10.42578125" customWidth="1"/>
    <col min="9467" max="9485" width="9.7109375" customWidth="1"/>
    <col min="9486" max="9486" width="10.42578125" customWidth="1"/>
    <col min="9487" max="9487" width="9.7109375" bestFit="1" customWidth="1"/>
    <col min="9488" max="9488" width="8.42578125" customWidth="1"/>
    <col min="9489" max="9492" width="9.7109375" bestFit="1" customWidth="1"/>
    <col min="9493" max="9493" width="10.42578125" bestFit="1" customWidth="1"/>
    <col min="9494" max="9497" width="9.7109375" bestFit="1" customWidth="1"/>
    <col min="9499" max="9499" width="10.7109375" bestFit="1" customWidth="1"/>
    <col min="9500" max="9502" width="9.7109375" bestFit="1" customWidth="1"/>
    <col min="9694" max="9694" width="6.28515625" customWidth="1"/>
    <col min="9695" max="9695" width="41.28515625" customWidth="1"/>
    <col min="9696" max="9696" width="7.140625" customWidth="1"/>
    <col min="9697" max="9710" width="9.28515625" customWidth="1"/>
    <col min="9711" max="9718" width="9.7109375" customWidth="1"/>
    <col min="9719" max="9719" width="9.85546875" customWidth="1"/>
    <col min="9720" max="9721" width="9.7109375" customWidth="1"/>
    <col min="9722" max="9722" width="10.42578125" customWidth="1"/>
    <col min="9723" max="9741" width="9.7109375" customWidth="1"/>
    <col min="9742" max="9742" width="10.42578125" customWidth="1"/>
    <col min="9743" max="9743" width="9.7109375" bestFit="1" customWidth="1"/>
    <col min="9744" max="9744" width="8.42578125" customWidth="1"/>
    <col min="9745" max="9748" width="9.7109375" bestFit="1" customWidth="1"/>
    <col min="9749" max="9749" width="10.42578125" bestFit="1" customWidth="1"/>
    <col min="9750" max="9753" width="9.7109375" bestFit="1" customWidth="1"/>
    <col min="9755" max="9755" width="10.7109375" bestFit="1" customWidth="1"/>
    <col min="9756" max="9758" width="9.7109375" bestFit="1" customWidth="1"/>
    <col min="9950" max="9950" width="6.28515625" customWidth="1"/>
    <col min="9951" max="9951" width="41.28515625" customWidth="1"/>
    <col min="9952" max="9952" width="7.140625" customWidth="1"/>
    <col min="9953" max="9966" width="9.28515625" customWidth="1"/>
    <col min="9967" max="9974" width="9.7109375" customWidth="1"/>
    <col min="9975" max="9975" width="9.85546875" customWidth="1"/>
    <col min="9976" max="9977" width="9.7109375" customWidth="1"/>
    <col min="9978" max="9978" width="10.42578125" customWidth="1"/>
    <col min="9979" max="9997" width="9.7109375" customWidth="1"/>
    <col min="9998" max="9998" width="10.42578125" customWidth="1"/>
    <col min="9999" max="9999" width="9.7109375" bestFit="1" customWidth="1"/>
    <col min="10000" max="10000" width="8.42578125" customWidth="1"/>
    <col min="10001" max="10004" width="9.7109375" bestFit="1" customWidth="1"/>
    <col min="10005" max="10005" width="10.42578125" bestFit="1" customWidth="1"/>
    <col min="10006" max="10009" width="9.7109375" bestFit="1" customWidth="1"/>
    <col min="10011" max="10011" width="10.7109375" bestFit="1" customWidth="1"/>
    <col min="10012" max="10014" width="9.7109375" bestFit="1" customWidth="1"/>
    <col min="10206" max="10206" width="6.28515625" customWidth="1"/>
    <col min="10207" max="10207" width="41.28515625" customWidth="1"/>
    <col min="10208" max="10208" width="7.140625" customWidth="1"/>
    <col min="10209" max="10222" width="9.28515625" customWidth="1"/>
    <col min="10223" max="10230" width="9.7109375" customWidth="1"/>
    <col min="10231" max="10231" width="9.85546875" customWidth="1"/>
    <col min="10232" max="10233" width="9.7109375" customWidth="1"/>
    <col min="10234" max="10234" width="10.42578125" customWidth="1"/>
    <col min="10235" max="10253" width="9.7109375" customWidth="1"/>
    <col min="10254" max="10254" width="10.42578125" customWidth="1"/>
    <col min="10255" max="10255" width="9.7109375" bestFit="1" customWidth="1"/>
    <col min="10256" max="10256" width="8.42578125" customWidth="1"/>
    <col min="10257" max="10260" width="9.7109375" bestFit="1" customWidth="1"/>
    <col min="10261" max="10261" width="10.42578125" bestFit="1" customWidth="1"/>
    <col min="10262" max="10265" width="9.7109375" bestFit="1" customWidth="1"/>
    <col min="10267" max="10267" width="10.7109375" bestFit="1" customWidth="1"/>
    <col min="10268" max="10270" width="9.7109375" bestFit="1" customWidth="1"/>
    <col min="10462" max="10462" width="6.28515625" customWidth="1"/>
    <col min="10463" max="10463" width="41.28515625" customWidth="1"/>
    <col min="10464" max="10464" width="7.140625" customWidth="1"/>
    <col min="10465" max="10478" width="9.28515625" customWidth="1"/>
    <col min="10479" max="10486" width="9.7109375" customWidth="1"/>
    <col min="10487" max="10487" width="9.85546875" customWidth="1"/>
    <col min="10488" max="10489" width="9.7109375" customWidth="1"/>
    <col min="10490" max="10490" width="10.42578125" customWidth="1"/>
    <col min="10491" max="10509" width="9.7109375" customWidth="1"/>
    <col min="10510" max="10510" width="10.42578125" customWidth="1"/>
    <col min="10511" max="10511" width="9.7109375" bestFit="1" customWidth="1"/>
    <col min="10512" max="10512" width="8.42578125" customWidth="1"/>
    <col min="10513" max="10516" width="9.7109375" bestFit="1" customWidth="1"/>
    <col min="10517" max="10517" width="10.42578125" bestFit="1" customWidth="1"/>
    <col min="10518" max="10521" width="9.7109375" bestFit="1" customWidth="1"/>
    <col min="10523" max="10523" width="10.7109375" bestFit="1" customWidth="1"/>
    <col min="10524" max="10526" width="9.7109375" bestFit="1" customWidth="1"/>
    <col min="10718" max="10718" width="6.28515625" customWidth="1"/>
    <col min="10719" max="10719" width="41.28515625" customWidth="1"/>
    <col min="10720" max="10720" width="7.140625" customWidth="1"/>
    <col min="10721" max="10734" width="9.28515625" customWidth="1"/>
    <col min="10735" max="10742" width="9.7109375" customWidth="1"/>
    <col min="10743" max="10743" width="9.85546875" customWidth="1"/>
    <col min="10744" max="10745" width="9.7109375" customWidth="1"/>
    <col min="10746" max="10746" width="10.42578125" customWidth="1"/>
    <col min="10747" max="10765" width="9.7109375" customWidth="1"/>
    <col min="10766" max="10766" width="10.42578125" customWidth="1"/>
    <col min="10767" max="10767" width="9.7109375" bestFit="1" customWidth="1"/>
    <col min="10768" max="10768" width="8.42578125" customWidth="1"/>
    <col min="10769" max="10772" width="9.7109375" bestFit="1" customWidth="1"/>
    <col min="10773" max="10773" width="10.42578125" bestFit="1" customWidth="1"/>
    <col min="10774" max="10777" width="9.7109375" bestFit="1" customWidth="1"/>
    <col min="10779" max="10779" width="10.7109375" bestFit="1" customWidth="1"/>
    <col min="10780" max="10782" width="9.7109375" bestFit="1" customWidth="1"/>
    <col min="10974" max="10974" width="6.28515625" customWidth="1"/>
    <col min="10975" max="10975" width="41.28515625" customWidth="1"/>
    <col min="10976" max="10976" width="7.140625" customWidth="1"/>
    <col min="10977" max="10990" width="9.28515625" customWidth="1"/>
    <col min="10991" max="10998" width="9.7109375" customWidth="1"/>
    <col min="10999" max="10999" width="9.85546875" customWidth="1"/>
    <col min="11000" max="11001" width="9.7109375" customWidth="1"/>
    <col min="11002" max="11002" width="10.42578125" customWidth="1"/>
    <col min="11003" max="11021" width="9.7109375" customWidth="1"/>
    <col min="11022" max="11022" width="10.42578125" customWidth="1"/>
    <col min="11023" max="11023" width="9.7109375" bestFit="1" customWidth="1"/>
    <col min="11024" max="11024" width="8.42578125" customWidth="1"/>
    <col min="11025" max="11028" width="9.7109375" bestFit="1" customWidth="1"/>
    <col min="11029" max="11029" width="10.42578125" bestFit="1" customWidth="1"/>
    <col min="11030" max="11033" width="9.7109375" bestFit="1" customWidth="1"/>
    <col min="11035" max="11035" width="10.7109375" bestFit="1" customWidth="1"/>
    <col min="11036" max="11038" width="9.7109375" bestFit="1" customWidth="1"/>
    <col min="11230" max="11230" width="6.28515625" customWidth="1"/>
    <col min="11231" max="11231" width="41.28515625" customWidth="1"/>
    <col min="11232" max="11232" width="7.140625" customWidth="1"/>
    <col min="11233" max="11246" width="9.28515625" customWidth="1"/>
    <col min="11247" max="11254" width="9.7109375" customWidth="1"/>
    <col min="11255" max="11255" width="9.85546875" customWidth="1"/>
    <col min="11256" max="11257" width="9.7109375" customWidth="1"/>
    <col min="11258" max="11258" width="10.42578125" customWidth="1"/>
    <col min="11259" max="11277" width="9.7109375" customWidth="1"/>
    <col min="11278" max="11278" width="10.42578125" customWidth="1"/>
    <col min="11279" max="11279" width="9.7109375" bestFit="1" customWidth="1"/>
    <col min="11280" max="11280" width="8.42578125" customWidth="1"/>
    <col min="11281" max="11284" width="9.7109375" bestFit="1" customWidth="1"/>
    <col min="11285" max="11285" width="10.42578125" bestFit="1" customWidth="1"/>
    <col min="11286" max="11289" width="9.7109375" bestFit="1" customWidth="1"/>
    <col min="11291" max="11291" width="10.7109375" bestFit="1" customWidth="1"/>
    <col min="11292" max="11294" width="9.7109375" bestFit="1" customWidth="1"/>
    <col min="11486" max="11486" width="6.28515625" customWidth="1"/>
    <col min="11487" max="11487" width="41.28515625" customWidth="1"/>
    <col min="11488" max="11488" width="7.140625" customWidth="1"/>
    <col min="11489" max="11502" width="9.28515625" customWidth="1"/>
    <col min="11503" max="11510" width="9.7109375" customWidth="1"/>
    <col min="11511" max="11511" width="9.85546875" customWidth="1"/>
    <col min="11512" max="11513" width="9.7109375" customWidth="1"/>
    <col min="11514" max="11514" width="10.42578125" customWidth="1"/>
    <col min="11515" max="11533" width="9.7109375" customWidth="1"/>
    <col min="11534" max="11534" width="10.42578125" customWidth="1"/>
    <col min="11535" max="11535" width="9.7109375" bestFit="1" customWidth="1"/>
    <col min="11536" max="11536" width="8.42578125" customWidth="1"/>
    <col min="11537" max="11540" width="9.7109375" bestFit="1" customWidth="1"/>
    <col min="11541" max="11541" width="10.42578125" bestFit="1" customWidth="1"/>
    <col min="11542" max="11545" width="9.7109375" bestFit="1" customWidth="1"/>
    <col min="11547" max="11547" width="10.7109375" bestFit="1" customWidth="1"/>
    <col min="11548" max="11550" width="9.7109375" bestFit="1" customWidth="1"/>
    <col min="11742" max="11742" width="6.28515625" customWidth="1"/>
    <col min="11743" max="11743" width="41.28515625" customWidth="1"/>
    <col min="11744" max="11744" width="7.140625" customWidth="1"/>
    <col min="11745" max="11758" width="9.28515625" customWidth="1"/>
    <col min="11759" max="11766" width="9.7109375" customWidth="1"/>
    <col min="11767" max="11767" width="9.85546875" customWidth="1"/>
    <col min="11768" max="11769" width="9.7109375" customWidth="1"/>
    <col min="11770" max="11770" width="10.42578125" customWidth="1"/>
    <col min="11771" max="11789" width="9.7109375" customWidth="1"/>
    <col min="11790" max="11790" width="10.42578125" customWidth="1"/>
    <col min="11791" max="11791" width="9.7109375" bestFit="1" customWidth="1"/>
    <col min="11792" max="11792" width="8.42578125" customWidth="1"/>
    <col min="11793" max="11796" width="9.7109375" bestFit="1" customWidth="1"/>
    <col min="11797" max="11797" width="10.42578125" bestFit="1" customWidth="1"/>
    <col min="11798" max="11801" width="9.7109375" bestFit="1" customWidth="1"/>
    <col min="11803" max="11803" width="10.7109375" bestFit="1" customWidth="1"/>
    <col min="11804" max="11806" width="9.7109375" bestFit="1" customWidth="1"/>
    <col min="11998" max="11998" width="6.28515625" customWidth="1"/>
    <col min="11999" max="11999" width="41.28515625" customWidth="1"/>
    <col min="12000" max="12000" width="7.140625" customWidth="1"/>
    <col min="12001" max="12014" width="9.28515625" customWidth="1"/>
    <col min="12015" max="12022" width="9.7109375" customWidth="1"/>
    <col min="12023" max="12023" width="9.85546875" customWidth="1"/>
    <col min="12024" max="12025" width="9.7109375" customWidth="1"/>
    <col min="12026" max="12026" width="10.42578125" customWidth="1"/>
    <col min="12027" max="12045" width="9.7109375" customWidth="1"/>
    <col min="12046" max="12046" width="10.42578125" customWidth="1"/>
    <col min="12047" max="12047" width="9.7109375" bestFit="1" customWidth="1"/>
    <col min="12048" max="12048" width="8.42578125" customWidth="1"/>
    <col min="12049" max="12052" width="9.7109375" bestFit="1" customWidth="1"/>
    <col min="12053" max="12053" width="10.42578125" bestFit="1" customWidth="1"/>
    <col min="12054" max="12057" width="9.7109375" bestFit="1" customWidth="1"/>
    <col min="12059" max="12059" width="10.7109375" bestFit="1" customWidth="1"/>
    <col min="12060" max="12062" width="9.7109375" bestFit="1" customWidth="1"/>
    <col min="12254" max="12254" width="6.28515625" customWidth="1"/>
    <col min="12255" max="12255" width="41.28515625" customWidth="1"/>
    <col min="12256" max="12256" width="7.140625" customWidth="1"/>
    <col min="12257" max="12270" width="9.28515625" customWidth="1"/>
    <col min="12271" max="12278" width="9.7109375" customWidth="1"/>
    <col min="12279" max="12279" width="9.85546875" customWidth="1"/>
    <col min="12280" max="12281" width="9.7109375" customWidth="1"/>
    <col min="12282" max="12282" width="10.42578125" customWidth="1"/>
    <col min="12283" max="12301" width="9.7109375" customWidth="1"/>
    <col min="12302" max="12302" width="10.42578125" customWidth="1"/>
    <col min="12303" max="12303" width="9.7109375" bestFit="1" customWidth="1"/>
    <col min="12304" max="12304" width="8.42578125" customWidth="1"/>
    <col min="12305" max="12308" width="9.7109375" bestFit="1" customWidth="1"/>
    <col min="12309" max="12309" width="10.42578125" bestFit="1" customWidth="1"/>
    <col min="12310" max="12313" width="9.7109375" bestFit="1" customWidth="1"/>
    <col min="12315" max="12315" width="10.7109375" bestFit="1" customWidth="1"/>
    <col min="12316" max="12318" width="9.7109375" bestFit="1" customWidth="1"/>
    <col min="12510" max="12510" width="6.28515625" customWidth="1"/>
    <col min="12511" max="12511" width="41.28515625" customWidth="1"/>
    <col min="12512" max="12512" width="7.140625" customWidth="1"/>
    <col min="12513" max="12526" width="9.28515625" customWidth="1"/>
    <col min="12527" max="12534" width="9.7109375" customWidth="1"/>
    <col min="12535" max="12535" width="9.85546875" customWidth="1"/>
    <col min="12536" max="12537" width="9.7109375" customWidth="1"/>
    <col min="12538" max="12538" width="10.42578125" customWidth="1"/>
    <col min="12539" max="12557" width="9.7109375" customWidth="1"/>
    <col min="12558" max="12558" width="10.42578125" customWidth="1"/>
    <col min="12559" max="12559" width="9.7109375" bestFit="1" customWidth="1"/>
    <col min="12560" max="12560" width="8.42578125" customWidth="1"/>
    <col min="12561" max="12564" width="9.7109375" bestFit="1" customWidth="1"/>
    <col min="12565" max="12565" width="10.42578125" bestFit="1" customWidth="1"/>
    <col min="12566" max="12569" width="9.7109375" bestFit="1" customWidth="1"/>
    <col min="12571" max="12571" width="10.7109375" bestFit="1" customWidth="1"/>
    <col min="12572" max="12574" width="9.7109375" bestFit="1" customWidth="1"/>
    <col min="12766" max="12766" width="6.28515625" customWidth="1"/>
    <col min="12767" max="12767" width="41.28515625" customWidth="1"/>
    <col min="12768" max="12768" width="7.140625" customWidth="1"/>
    <col min="12769" max="12782" width="9.28515625" customWidth="1"/>
    <col min="12783" max="12790" width="9.7109375" customWidth="1"/>
    <col min="12791" max="12791" width="9.85546875" customWidth="1"/>
    <col min="12792" max="12793" width="9.7109375" customWidth="1"/>
    <col min="12794" max="12794" width="10.42578125" customWidth="1"/>
    <col min="12795" max="12813" width="9.7109375" customWidth="1"/>
    <col min="12814" max="12814" width="10.42578125" customWidth="1"/>
    <col min="12815" max="12815" width="9.7109375" bestFit="1" customWidth="1"/>
    <col min="12816" max="12816" width="8.42578125" customWidth="1"/>
    <col min="12817" max="12820" width="9.7109375" bestFit="1" customWidth="1"/>
    <col min="12821" max="12821" width="10.42578125" bestFit="1" customWidth="1"/>
    <col min="12822" max="12825" width="9.7109375" bestFit="1" customWidth="1"/>
    <col min="12827" max="12827" width="10.7109375" bestFit="1" customWidth="1"/>
    <col min="12828" max="12830" width="9.7109375" bestFit="1" customWidth="1"/>
    <col min="13022" max="13022" width="6.28515625" customWidth="1"/>
    <col min="13023" max="13023" width="41.28515625" customWidth="1"/>
    <col min="13024" max="13024" width="7.140625" customWidth="1"/>
    <col min="13025" max="13038" width="9.28515625" customWidth="1"/>
    <col min="13039" max="13046" width="9.7109375" customWidth="1"/>
    <col min="13047" max="13047" width="9.85546875" customWidth="1"/>
    <col min="13048" max="13049" width="9.7109375" customWidth="1"/>
    <col min="13050" max="13050" width="10.42578125" customWidth="1"/>
    <col min="13051" max="13069" width="9.7109375" customWidth="1"/>
    <col min="13070" max="13070" width="10.42578125" customWidth="1"/>
    <col min="13071" max="13071" width="9.7109375" bestFit="1" customWidth="1"/>
    <col min="13072" max="13072" width="8.42578125" customWidth="1"/>
    <col min="13073" max="13076" width="9.7109375" bestFit="1" customWidth="1"/>
    <col min="13077" max="13077" width="10.42578125" bestFit="1" customWidth="1"/>
    <col min="13078" max="13081" width="9.7109375" bestFit="1" customWidth="1"/>
    <col min="13083" max="13083" width="10.7109375" bestFit="1" customWidth="1"/>
    <col min="13084" max="13086" width="9.7109375" bestFit="1" customWidth="1"/>
    <col min="13278" max="13278" width="6.28515625" customWidth="1"/>
    <col min="13279" max="13279" width="41.28515625" customWidth="1"/>
    <col min="13280" max="13280" width="7.140625" customWidth="1"/>
    <col min="13281" max="13294" width="9.28515625" customWidth="1"/>
    <col min="13295" max="13302" width="9.7109375" customWidth="1"/>
    <col min="13303" max="13303" width="9.85546875" customWidth="1"/>
    <col min="13304" max="13305" width="9.7109375" customWidth="1"/>
    <col min="13306" max="13306" width="10.42578125" customWidth="1"/>
    <col min="13307" max="13325" width="9.7109375" customWidth="1"/>
    <col min="13326" max="13326" width="10.42578125" customWidth="1"/>
    <col min="13327" max="13327" width="9.7109375" bestFit="1" customWidth="1"/>
    <col min="13328" max="13328" width="8.42578125" customWidth="1"/>
    <col min="13329" max="13332" width="9.7109375" bestFit="1" customWidth="1"/>
    <col min="13333" max="13333" width="10.42578125" bestFit="1" customWidth="1"/>
    <col min="13334" max="13337" width="9.7109375" bestFit="1" customWidth="1"/>
    <col min="13339" max="13339" width="10.7109375" bestFit="1" customWidth="1"/>
    <col min="13340" max="13342" width="9.7109375" bestFit="1" customWidth="1"/>
    <col min="13534" max="13534" width="6.28515625" customWidth="1"/>
    <col min="13535" max="13535" width="41.28515625" customWidth="1"/>
    <col min="13536" max="13536" width="7.140625" customWidth="1"/>
    <col min="13537" max="13550" width="9.28515625" customWidth="1"/>
    <col min="13551" max="13558" width="9.7109375" customWidth="1"/>
    <col min="13559" max="13559" width="9.85546875" customWidth="1"/>
    <col min="13560" max="13561" width="9.7109375" customWidth="1"/>
    <col min="13562" max="13562" width="10.42578125" customWidth="1"/>
    <col min="13563" max="13581" width="9.7109375" customWidth="1"/>
    <col min="13582" max="13582" width="10.42578125" customWidth="1"/>
    <col min="13583" max="13583" width="9.7109375" bestFit="1" customWidth="1"/>
    <col min="13584" max="13584" width="8.42578125" customWidth="1"/>
    <col min="13585" max="13588" width="9.7109375" bestFit="1" customWidth="1"/>
    <col min="13589" max="13589" width="10.42578125" bestFit="1" customWidth="1"/>
    <col min="13590" max="13593" width="9.7109375" bestFit="1" customWidth="1"/>
    <col min="13595" max="13595" width="10.7109375" bestFit="1" customWidth="1"/>
    <col min="13596" max="13598" width="9.7109375" bestFit="1" customWidth="1"/>
    <col min="13790" max="13790" width="6.28515625" customWidth="1"/>
    <col min="13791" max="13791" width="41.28515625" customWidth="1"/>
    <col min="13792" max="13792" width="7.140625" customWidth="1"/>
    <col min="13793" max="13806" width="9.28515625" customWidth="1"/>
    <col min="13807" max="13814" width="9.7109375" customWidth="1"/>
    <col min="13815" max="13815" width="9.85546875" customWidth="1"/>
    <col min="13816" max="13817" width="9.7109375" customWidth="1"/>
    <col min="13818" max="13818" width="10.42578125" customWidth="1"/>
    <col min="13819" max="13837" width="9.7109375" customWidth="1"/>
    <col min="13838" max="13838" width="10.42578125" customWidth="1"/>
    <col min="13839" max="13839" width="9.7109375" bestFit="1" customWidth="1"/>
    <col min="13840" max="13840" width="8.42578125" customWidth="1"/>
    <col min="13841" max="13844" width="9.7109375" bestFit="1" customWidth="1"/>
    <col min="13845" max="13845" width="10.42578125" bestFit="1" customWidth="1"/>
    <col min="13846" max="13849" width="9.7109375" bestFit="1" customWidth="1"/>
    <col min="13851" max="13851" width="10.7109375" bestFit="1" customWidth="1"/>
    <col min="13852" max="13854" width="9.7109375" bestFit="1" customWidth="1"/>
    <col min="14046" max="14046" width="6.28515625" customWidth="1"/>
    <col min="14047" max="14047" width="41.28515625" customWidth="1"/>
    <col min="14048" max="14048" width="7.140625" customWidth="1"/>
    <col min="14049" max="14062" width="9.28515625" customWidth="1"/>
    <col min="14063" max="14070" width="9.7109375" customWidth="1"/>
    <col min="14071" max="14071" width="9.85546875" customWidth="1"/>
    <col min="14072" max="14073" width="9.7109375" customWidth="1"/>
    <col min="14074" max="14074" width="10.42578125" customWidth="1"/>
    <col min="14075" max="14093" width="9.7109375" customWidth="1"/>
    <col min="14094" max="14094" width="10.42578125" customWidth="1"/>
    <col min="14095" max="14095" width="9.7109375" bestFit="1" customWidth="1"/>
    <col min="14096" max="14096" width="8.42578125" customWidth="1"/>
    <col min="14097" max="14100" width="9.7109375" bestFit="1" customWidth="1"/>
    <col min="14101" max="14101" width="10.42578125" bestFit="1" customWidth="1"/>
    <col min="14102" max="14105" width="9.7109375" bestFit="1" customWidth="1"/>
    <col min="14107" max="14107" width="10.7109375" bestFit="1" customWidth="1"/>
    <col min="14108" max="14110" width="9.7109375" bestFit="1" customWidth="1"/>
    <col min="14302" max="14302" width="6.28515625" customWidth="1"/>
    <col min="14303" max="14303" width="41.28515625" customWidth="1"/>
    <col min="14304" max="14304" width="7.140625" customWidth="1"/>
    <col min="14305" max="14318" width="9.28515625" customWidth="1"/>
    <col min="14319" max="14326" width="9.7109375" customWidth="1"/>
    <col min="14327" max="14327" width="9.85546875" customWidth="1"/>
    <col min="14328" max="14329" width="9.7109375" customWidth="1"/>
    <col min="14330" max="14330" width="10.42578125" customWidth="1"/>
    <col min="14331" max="14349" width="9.7109375" customWidth="1"/>
    <col min="14350" max="14350" width="10.42578125" customWidth="1"/>
    <col min="14351" max="14351" width="9.7109375" bestFit="1" customWidth="1"/>
    <col min="14352" max="14352" width="8.42578125" customWidth="1"/>
    <col min="14353" max="14356" width="9.7109375" bestFit="1" customWidth="1"/>
    <col min="14357" max="14357" width="10.42578125" bestFit="1" customWidth="1"/>
    <col min="14358" max="14361" width="9.7109375" bestFit="1" customWidth="1"/>
    <col min="14363" max="14363" width="10.7109375" bestFit="1" customWidth="1"/>
    <col min="14364" max="14366" width="9.7109375" bestFit="1" customWidth="1"/>
    <col min="14558" max="14558" width="6.28515625" customWidth="1"/>
    <col min="14559" max="14559" width="41.28515625" customWidth="1"/>
    <col min="14560" max="14560" width="7.140625" customWidth="1"/>
    <col min="14561" max="14574" width="9.28515625" customWidth="1"/>
    <col min="14575" max="14582" width="9.7109375" customWidth="1"/>
    <col min="14583" max="14583" width="9.85546875" customWidth="1"/>
    <col min="14584" max="14585" width="9.7109375" customWidth="1"/>
    <col min="14586" max="14586" width="10.42578125" customWidth="1"/>
    <col min="14587" max="14605" width="9.7109375" customWidth="1"/>
    <col min="14606" max="14606" width="10.42578125" customWidth="1"/>
    <col min="14607" max="14607" width="9.7109375" bestFit="1" customWidth="1"/>
    <col min="14608" max="14608" width="8.42578125" customWidth="1"/>
    <col min="14609" max="14612" width="9.7109375" bestFit="1" customWidth="1"/>
    <col min="14613" max="14613" width="10.42578125" bestFit="1" customWidth="1"/>
    <col min="14614" max="14617" width="9.7109375" bestFit="1" customWidth="1"/>
    <col min="14619" max="14619" width="10.7109375" bestFit="1" customWidth="1"/>
    <col min="14620" max="14622" width="9.7109375" bestFit="1" customWidth="1"/>
    <col min="14814" max="14814" width="6.28515625" customWidth="1"/>
    <col min="14815" max="14815" width="41.28515625" customWidth="1"/>
    <col min="14816" max="14816" width="7.140625" customWidth="1"/>
    <col min="14817" max="14830" width="9.28515625" customWidth="1"/>
    <col min="14831" max="14838" width="9.7109375" customWidth="1"/>
    <col min="14839" max="14839" width="9.85546875" customWidth="1"/>
    <col min="14840" max="14841" width="9.7109375" customWidth="1"/>
    <col min="14842" max="14842" width="10.42578125" customWidth="1"/>
    <col min="14843" max="14861" width="9.7109375" customWidth="1"/>
    <col min="14862" max="14862" width="10.42578125" customWidth="1"/>
    <col min="14863" max="14863" width="9.7109375" bestFit="1" customWidth="1"/>
    <col min="14864" max="14864" width="8.42578125" customWidth="1"/>
    <col min="14865" max="14868" width="9.7109375" bestFit="1" customWidth="1"/>
    <col min="14869" max="14869" width="10.42578125" bestFit="1" customWidth="1"/>
    <col min="14870" max="14873" width="9.7109375" bestFit="1" customWidth="1"/>
    <col min="14875" max="14875" width="10.7109375" bestFit="1" customWidth="1"/>
    <col min="14876" max="14878" width="9.7109375" bestFit="1" customWidth="1"/>
    <col min="15070" max="15070" width="6.28515625" customWidth="1"/>
    <col min="15071" max="15071" width="41.28515625" customWidth="1"/>
    <col min="15072" max="15072" width="7.140625" customWidth="1"/>
    <col min="15073" max="15086" width="9.28515625" customWidth="1"/>
    <col min="15087" max="15094" width="9.7109375" customWidth="1"/>
    <col min="15095" max="15095" width="9.85546875" customWidth="1"/>
    <col min="15096" max="15097" width="9.7109375" customWidth="1"/>
    <col min="15098" max="15098" width="10.42578125" customWidth="1"/>
    <col min="15099" max="15117" width="9.7109375" customWidth="1"/>
    <col min="15118" max="15118" width="10.42578125" customWidth="1"/>
    <col min="15119" max="15119" width="9.7109375" bestFit="1" customWidth="1"/>
    <col min="15120" max="15120" width="8.42578125" customWidth="1"/>
    <col min="15121" max="15124" width="9.7109375" bestFit="1" customWidth="1"/>
    <col min="15125" max="15125" width="10.42578125" bestFit="1" customWidth="1"/>
    <col min="15126" max="15129" width="9.7109375" bestFit="1" customWidth="1"/>
    <col min="15131" max="15131" width="10.7109375" bestFit="1" customWidth="1"/>
    <col min="15132" max="15134" width="9.7109375" bestFit="1" customWidth="1"/>
    <col min="15326" max="15326" width="6.28515625" customWidth="1"/>
    <col min="15327" max="15327" width="41.28515625" customWidth="1"/>
    <col min="15328" max="15328" width="7.140625" customWidth="1"/>
    <col min="15329" max="15342" width="9.28515625" customWidth="1"/>
    <col min="15343" max="15350" width="9.7109375" customWidth="1"/>
    <col min="15351" max="15351" width="9.85546875" customWidth="1"/>
    <col min="15352" max="15353" width="9.7109375" customWidth="1"/>
    <col min="15354" max="15354" width="10.42578125" customWidth="1"/>
    <col min="15355" max="15373" width="9.7109375" customWidth="1"/>
    <col min="15374" max="15374" width="10.42578125" customWidth="1"/>
    <col min="15375" max="15375" width="9.7109375" bestFit="1" customWidth="1"/>
    <col min="15376" max="15376" width="8.42578125" customWidth="1"/>
    <col min="15377" max="15380" width="9.7109375" bestFit="1" customWidth="1"/>
    <col min="15381" max="15381" width="10.42578125" bestFit="1" customWidth="1"/>
    <col min="15382" max="15385" width="9.7109375" bestFit="1" customWidth="1"/>
    <col min="15387" max="15387" width="10.7109375" bestFit="1" customWidth="1"/>
    <col min="15388" max="15390" width="9.7109375" bestFit="1" customWidth="1"/>
    <col min="15582" max="15582" width="6.28515625" customWidth="1"/>
    <col min="15583" max="15583" width="41.28515625" customWidth="1"/>
    <col min="15584" max="15584" width="7.140625" customWidth="1"/>
    <col min="15585" max="15598" width="9.28515625" customWidth="1"/>
    <col min="15599" max="15606" width="9.7109375" customWidth="1"/>
    <col min="15607" max="15607" width="9.85546875" customWidth="1"/>
    <col min="15608" max="15609" width="9.7109375" customWidth="1"/>
    <col min="15610" max="15610" width="10.42578125" customWidth="1"/>
    <col min="15611" max="15629" width="9.7109375" customWidth="1"/>
    <col min="15630" max="15630" width="10.42578125" customWidth="1"/>
    <col min="15631" max="15631" width="9.7109375" bestFit="1" customWidth="1"/>
    <col min="15632" max="15632" width="8.42578125" customWidth="1"/>
    <col min="15633" max="15636" width="9.7109375" bestFit="1" customWidth="1"/>
    <col min="15637" max="15637" width="10.42578125" bestFit="1" customWidth="1"/>
    <col min="15638" max="15641" width="9.7109375" bestFit="1" customWidth="1"/>
    <col min="15643" max="15643" width="10.7109375" bestFit="1" customWidth="1"/>
    <col min="15644" max="15646" width="9.7109375" bestFit="1" customWidth="1"/>
    <col min="15838" max="15838" width="6.28515625" customWidth="1"/>
    <col min="15839" max="15839" width="41.28515625" customWidth="1"/>
    <col min="15840" max="15840" width="7.140625" customWidth="1"/>
    <col min="15841" max="15854" width="9.28515625" customWidth="1"/>
    <col min="15855" max="15862" width="9.7109375" customWidth="1"/>
    <col min="15863" max="15863" width="9.85546875" customWidth="1"/>
    <col min="15864" max="15865" width="9.7109375" customWidth="1"/>
    <col min="15866" max="15866" width="10.42578125" customWidth="1"/>
    <col min="15867" max="15885" width="9.7109375" customWidth="1"/>
    <col min="15886" max="15886" width="10.42578125" customWidth="1"/>
    <col min="15887" max="15887" width="9.7109375" bestFit="1" customWidth="1"/>
    <col min="15888" max="15888" width="8.42578125" customWidth="1"/>
    <col min="15889" max="15892" width="9.7109375" bestFit="1" customWidth="1"/>
    <col min="15893" max="15893" width="10.42578125" bestFit="1" customWidth="1"/>
    <col min="15894" max="15897" width="9.7109375" bestFit="1" customWidth="1"/>
    <col min="15899" max="15899" width="10.7109375" bestFit="1" customWidth="1"/>
    <col min="15900" max="15902" width="9.7109375" bestFit="1" customWidth="1"/>
    <col min="16094" max="16094" width="6.28515625" customWidth="1"/>
    <col min="16095" max="16095" width="41.28515625" customWidth="1"/>
    <col min="16096" max="16096" width="7.140625" customWidth="1"/>
    <col min="16097" max="16110" width="9.28515625" customWidth="1"/>
    <col min="16111" max="16118" width="9.7109375" customWidth="1"/>
    <col min="16119" max="16119" width="9.85546875" customWidth="1"/>
    <col min="16120" max="16121" width="9.7109375" customWidth="1"/>
    <col min="16122" max="16122" width="10.42578125" customWidth="1"/>
    <col min="16123" max="16141" width="9.7109375" customWidth="1"/>
    <col min="16142" max="16142" width="10.42578125" customWidth="1"/>
    <col min="16143" max="16143" width="9.7109375" bestFit="1" customWidth="1"/>
    <col min="16144" max="16144" width="8.42578125" customWidth="1"/>
    <col min="16145" max="16148" width="9.7109375" bestFit="1" customWidth="1"/>
    <col min="16149" max="16149" width="10.42578125" bestFit="1" customWidth="1"/>
    <col min="16150" max="16153" width="9.7109375" bestFit="1" customWidth="1"/>
    <col min="16155" max="16155" width="10.7109375" bestFit="1" customWidth="1"/>
    <col min="16156" max="16158" width="9.7109375" bestFit="1" customWidth="1"/>
  </cols>
  <sheetData>
    <row r="1" spans="1:221" ht="15" x14ac:dyDescent="0.25">
      <c r="A1" s="13" t="s">
        <v>95</v>
      </c>
      <c r="B1" s="1"/>
      <c r="C1" s="87">
        <v>2016</v>
      </c>
      <c r="D1" s="87">
        <v>2016</v>
      </c>
      <c r="E1" s="87">
        <v>2017</v>
      </c>
      <c r="F1" s="87">
        <v>2017</v>
      </c>
      <c r="G1" s="87">
        <v>2017</v>
      </c>
      <c r="H1" s="87">
        <v>2017</v>
      </c>
      <c r="I1" s="87">
        <v>2018</v>
      </c>
      <c r="J1" s="87">
        <v>2018</v>
      </c>
      <c r="K1" s="87">
        <v>2018</v>
      </c>
      <c r="L1" s="87">
        <v>2018</v>
      </c>
      <c r="M1" s="87">
        <v>2019</v>
      </c>
      <c r="N1" s="87">
        <v>2019</v>
      </c>
      <c r="O1" s="87">
        <v>2019</v>
      </c>
      <c r="P1" s="87">
        <v>2019</v>
      </c>
      <c r="Q1" s="87">
        <v>2020</v>
      </c>
      <c r="R1" s="87">
        <v>2020</v>
      </c>
      <c r="S1" s="87">
        <v>2020</v>
      </c>
      <c r="T1" s="87">
        <v>2020</v>
      </c>
      <c r="U1" s="87">
        <v>2021</v>
      </c>
      <c r="V1" s="87">
        <v>2021</v>
      </c>
      <c r="W1" s="87">
        <v>2021</v>
      </c>
      <c r="X1" s="87">
        <v>2021</v>
      </c>
      <c r="Y1" s="87">
        <v>2022</v>
      </c>
      <c r="Z1" s="87">
        <v>2022</v>
      </c>
      <c r="AA1" s="87">
        <v>2022</v>
      </c>
      <c r="AB1" s="87">
        <v>2022</v>
      </c>
      <c r="AC1" s="87">
        <v>2023</v>
      </c>
      <c r="AD1" s="87">
        <v>2023</v>
      </c>
      <c r="AE1" s="87">
        <v>2023</v>
      </c>
      <c r="AF1" s="87">
        <v>2023</v>
      </c>
      <c r="AG1" s="87">
        <v>2024</v>
      </c>
      <c r="AH1" s="87">
        <v>2024</v>
      </c>
      <c r="AI1" s="87">
        <v>2024</v>
      </c>
      <c r="AJ1" s="87">
        <v>2024</v>
      </c>
      <c r="AK1" s="87">
        <v>2025</v>
      </c>
      <c r="AL1" s="87">
        <v>2025</v>
      </c>
    </row>
    <row r="2" spans="1:221" ht="15" x14ac:dyDescent="0.25">
      <c r="A2" s="88"/>
      <c r="B2" s="89" t="s">
        <v>96</v>
      </c>
      <c r="C2" s="114" t="s">
        <v>75</v>
      </c>
      <c r="D2" s="114"/>
      <c r="E2" s="114"/>
      <c r="F2" s="114"/>
      <c r="G2" s="114" t="s">
        <v>79</v>
      </c>
      <c r="H2" s="114"/>
      <c r="I2" s="114"/>
      <c r="J2" s="114"/>
      <c r="K2" s="114" t="s">
        <v>85</v>
      </c>
      <c r="L2" s="114"/>
      <c r="M2" s="114"/>
      <c r="N2" s="114"/>
      <c r="O2" s="114" t="s">
        <v>86</v>
      </c>
      <c r="P2" s="114"/>
      <c r="Q2" s="114"/>
      <c r="R2" s="114"/>
      <c r="S2" s="114" t="s">
        <v>89</v>
      </c>
      <c r="T2" s="114"/>
      <c r="U2" s="114"/>
      <c r="V2" s="114"/>
      <c r="W2" s="114" t="s">
        <v>90</v>
      </c>
      <c r="X2" s="114"/>
      <c r="Y2" s="114"/>
      <c r="Z2" s="114"/>
      <c r="AA2" s="114" t="s">
        <v>93</v>
      </c>
      <c r="AB2" s="116"/>
      <c r="AC2" s="116"/>
      <c r="AD2" s="90"/>
      <c r="AE2" s="114" t="s">
        <v>94</v>
      </c>
      <c r="AF2" s="114"/>
      <c r="AG2" s="114"/>
      <c r="AH2" s="114"/>
      <c r="AI2" s="116" t="s">
        <v>120</v>
      </c>
      <c r="AJ2" s="116"/>
      <c r="AK2" s="116"/>
      <c r="AL2" s="116"/>
      <c r="AM2" s="90"/>
      <c r="AN2" s="90"/>
      <c r="AO2" s="90"/>
      <c r="AP2" s="90"/>
      <c r="AQ2" s="90"/>
      <c r="AR2" s="90"/>
      <c r="AS2" s="90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90"/>
      <c r="BG2" s="90"/>
      <c r="BH2" s="90"/>
      <c r="BI2" s="90"/>
      <c r="BJ2" s="90"/>
      <c r="BK2" s="90"/>
      <c r="BL2" s="90"/>
      <c r="BM2" s="90"/>
      <c r="BN2" s="90"/>
      <c r="BO2" s="90"/>
      <c r="BP2" s="90"/>
      <c r="BQ2" s="90"/>
      <c r="BR2" s="90"/>
      <c r="BS2" s="90"/>
      <c r="BT2" s="90"/>
      <c r="BU2" s="90"/>
      <c r="BV2" s="90"/>
      <c r="BW2" s="90"/>
      <c r="BX2" s="90"/>
      <c r="BY2" s="90"/>
      <c r="BZ2" s="90"/>
      <c r="CA2" s="90"/>
      <c r="CB2" s="90"/>
      <c r="CC2" s="90"/>
      <c r="CD2" s="90"/>
      <c r="CE2" s="90"/>
      <c r="CF2" s="90"/>
      <c r="CG2" s="90"/>
      <c r="CH2" s="90"/>
      <c r="CI2" s="90"/>
      <c r="CJ2" s="90"/>
      <c r="CK2" s="90"/>
      <c r="CL2" s="90"/>
      <c r="CM2" s="90"/>
      <c r="CN2" s="90"/>
      <c r="CO2" s="90"/>
      <c r="CP2" s="90"/>
      <c r="CQ2" s="90"/>
      <c r="CR2" s="90"/>
      <c r="CS2" s="90"/>
      <c r="CT2" s="90"/>
      <c r="CU2" s="90"/>
      <c r="CV2" s="90"/>
      <c r="CW2" s="90"/>
      <c r="CX2" s="90"/>
      <c r="CY2" s="90"/>
      <c r="CZ2" s="90"/>
      <c r="DA2" s="90"/>
      <c r="DB2" s="90"/>
      <c r="DC2" s="90"/>
      <c r="DD2" s="90"/>
      <c r="DE2" s="90"/>
      <c r="DF2" s="90"/>
      <c r="DG2" s="90"/>
      <c r="DH2" s="90"/>
      <c r="DI2" s="90"/>
      <c r="DJ2" s="90"/>
      <c r="DK2" s="90"/>
      <c r="DL2" s="90"/>
      <c r="DM2" s="90"/>
      <c r="DN2" s="90"/>
      <c r="DO2" s="90"/>
      <c r="DP2" s="90"/>
      <c r="DQ2" s="90"/>
      <c r="DR2" s="90"/>
      <c r="DS2" s="90"/>
      <c r="DT2" s="90"/>
      <c r="DU2" s="90"/>
      <c r="DV2" s="90"/>
      <c r="DW2" s="90"/>
      <c r="DX2" s="90"/>
      <c r="DY2" s="90"/>
      <c r="DZ2" s="90"/>
      <c r="EA2" s="90"/>
      <c r="EB2" s="90"/>
      <c r="EC2" s="90"/>
      <c r="ED2" s="90"/>
      <c r="EE2" s="90"/>
      <c r="EF2" s="90"/>
      <c r="EG2" s="90"/>
      <c r="EH2" s="90"/>
      <c r="EI2" s="90"/>
      <c r="EJ2" s="90"/>
      <c r="EK2" s="90"/>
      <c r="EL2" s="90"/>
      <c r="EM2" s="90"/>
      <c r="EN2" s="90"/>
      <c r="EO2" s="90"/>
      <c r="EP2" s="90"/>
      <c r="EQ2" s="90"/>
      <c r="ER2" s="90"/>
      <c r="ES2" s="90"/>
      <c r="ET2" s="90"/>
      <c r="EU2" s="90"/>
      <c r="EV2" s="90"/>
      <c r="EW2" s="90"/>
      <c r="EX2" s="90"/>
      <c r="EY2" s="90"/>
      <c r="EZ2" s="90"/>
      <c r="FA2" s="90"/>
      <c r="FB2" s="90"/>
      <c r="FC2" s="90"/>
      <c r="FD2" s="90"/>
      <c r="FE2" s="90"/>
      <c r="FF2" s="90"/>
      <c r="FG2" s="90"/>
      <c r="FH2" s="90"/>
      <c r="FI2" s="90"/>
      <c r="FJ2" s="90"/>
      <c r="FK2" s="90"/>
      <c r="FL2" s="90"/>
      <c r="FM2" s="90"/>
      <c r="FN2" s="90"/>
      <c r="FO2" s="90"/>
      <c r="FP2" s="90"/>
      <c r="FQ2" s="90"/>
      <c r="FR2" s="90"/>
      <c r="FS2" s="90"/>
      <c r="FT2" s="90"/>
      <c r="FU2" s="90"/>
      <c r="FV2" s="90"/>
      <c r="FW2" s="90"/>
      <c r="FX2" s="90"/>
      <c r="FY2" s="90"/>
      <c r="FZ2" s="90"/>
      <c r="GA2" s="90"/>
      <c r="GB2" s="90"/>
      <c r="GC2" s="90"/>
      <c r="GD2" s="90"/>
      <c r="GE2" s="90"/>
      <c r="GF2" s="90"/>
      <c r="GG2" s="90"/>
      <c r="GH2" s="90"/>
      <c r="GI2" s="90"/>
      <c r="GJ2" s="90"/>
      <c r="GK2" s="90"/>
      <c r="GL2" s="90"/>
      <c r="GM2" s="90"/>
      <c r="GN2" s="90"/>
      <c r="GO2" s="90"/>
      <c r="GP2" s="90"/>
      <c r="GQ2" s="90"/>
      <c r="GR2" s="90"/>
      <c r="GS2" s="90"/>
      <c r="GT2" s="90"/>
      <c r="GU2" s="90"/>
      <c r="GV2" s="90"/>
      <c r="GW2" s="90"/>
      <c r="GX2" s="90"/>
      <c r="GY2" s="90"/>
      <c r="GZ2" s="90"/>
      <c r="HA2" s="90"/>
      <c r="HB2" s="90"/>
      <c r="HC2" s="90"/>
      <c r="HD2" s="90"/>
      <c r="HE2" s="90"/>
      <c r="HF2" s="90"/>
      <c r="HG2" s="90"/>
      <c r="HH2" s="90"/>
      <c r="HI2" s="90"/>
      <c r="HJ2" s="90"/>
      <c r="HK2" s="90"/>
      <c r="HL2" s="90"/>
      <c r="HM2" s="90"/>
    </row>
    <row r="3" spans="1:221" ht="15" x14ac:dyDescent="0.25">
      <c r="A3" s="91"/>
      <c r="B3" s="92" t="s">
        <v>97</v>
      </c>
      <c r="C3" s="93" t="s">
        <v>57</v>
      </c>
      <c r="D3" s="93" t="s">
        <v>58</v>
      </c>
      <c r="E3" s="93" t="s">
        <v>59</v>
      </c>
      <c r="F3" s="93" t="s">
        <v>60</v>
      </c>
      <c r="G3" s="93" t="s">
        <v>57</v>
      </c>
      <c r="H3" s="93" t="s">
        <v>58</v>
      </c>
      <c r="I3" s="93" t="s">
        <v>59</v>
      </c>
      <c r="J3" s="93" t="s">
        <v>60</v>
      </c>
      <c r="K3" s="93" t="s">
        <v>57</v>
      </c>
      <c r="L3" s="93" t="s">
        <v>58</v>
      </c>
      <c r="M3" s="93" t="s">
        <v>59</v>
      </c>
      <c r="N3" s="93" t="s">
        <v>60</v>
      </c>
      <c r="O3" s="93" t="s">
        <v>57</v>
      </c>
      <c r="P3" s="93" t="s">
        <v>58</v>
      </c>
      <c r="Q3" s="93" t="s">
        <v>59</v>
      </c>
      <c r="R3" s="93" t="s">
        <v>60</v>
      </c>
      <c r="S3" s="93" t="s">
        <v>57</v>
      </c>
      <c r="T3" s="93" t="s">
        <v>58</v>
      </c>
      <c r="U3" s="93" t="s">
        <v>59</v>
      </c>
      <c r="V3" s="93" t="s">
        <v>60</v>
      </c>
      <c r="W3" s="93" t="s">
        <v>57</v>
      </c>
      <c r="X3" s="93" t="s">
        <v>58</v>
      </c>
      <c r="Y3" s="93" t="s">
        <v>59</v>
      </c>
      <c r="Z3" s="93" t="s">
        <v>60</v>
      </c>
      <c r="AA3" s="93" t="s">
        <v>57</v>
      </c>
      <c r="AB3" s="93" t="s">
        <v>58</v>
      </c>
      <c r="AC3" s="93" t="s">
        <v>59</v>
      </c>
      <c r="AD3" s="93" t="s">
        <v>60</v>
      </c>
      <c r="AE3" s="93" t="s">
        <v>57</v>
      </c>
      <c r="AF3" s="93" t="s">
        <v>58</v>
      </c>
      <c r="AG3" s="93" t="s">
        <v>59</v>
      </c>
      <c r="AH3" s="93" t="s">
        <v>60</v>
      </c>
      <c r="AI3" s="93" t="s">
        <v>57</v>
      </c>
      <c r="AJ3" s="93" t="s">
        <v>58</v>
      </c>
      <c r="AK3" s="93" t="s">
        <v>59</v>
      </c>
      <c r="AL3" s="93" t="s">
        <v>60</v>
      </c>
    </row>
    <row r="4" spans="1:221" ht="15" x14ac:dyDescent="0.25">
      <c r="A4" s="94"/>
      <c r="B4" s="95" t="s">
        <v>98</v>
      </c>
      <c r="C4" s="96"/>
      <c r="D4" s="96"/>
      <c r="E4" s="96"/>
      <c r="F4" s="96"/>
      <c r="G4" s="96"/>
      <c r="H4" s="96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</row>
    <row r="5" spans="1:221" ht="15" x14ac:dyDescent="0.25">
      <c r="A5" s="97"/>
      <c r="B5" s="98" t="s">
        <v>99</v>
      </c>
      <c r="C5" s="82">
        <v>20072.080259837421</v>
      </c>
      <c r="D5" s="82">
        <v>21296.443871371568</v>
      </c>
      <c r="E5" s="82">
        <v>21394.396962379746</v>
      </c>
      <c r="F5" s="82">
        <v>22850.353353525112</v>
      </c>
      <c r="G5" s="82">
        <v>23753.617023510647</v>
      </c>
      <c r="H5" s="82">
        <v>23622.525402107436</v>
      </c>
      <c r="I5" s="82">
        <v>24352.272263751969</v>
      </c>
      <c r="J5" s="82">
        <v>25761.25664960195</v>
      </c>
      <c r="K5" s="82">
        <v>26024.012964793972</v>
      </c>
      <c r="L5" s="82">
        <v>26196.627636993657</v>
      </c>
      <c r="M5" s="82">
        <v>25607.251060945055</v>
      </c>
      <c r="N5" s="82">
        <v>27747.943903907631</v>
      </c>
      <c r="O5" s="82">
        <v>29558.782161930307</v>
      </c>
      <c r="P5" s="82">
        <v>30058.427511233553</v>
      </c>
      <c r="Q5" s="82">
        <v>26885.960102882254</v>
      </c>
      <c r="R5" s="82">
        <v>26310.034182373602</v>
      </c>
      <c r="S5" s="82">
        <v>30519.83350129328</v>
      </c>
      <c r="T5" s="82">
        <v>31080.198364054741</v>
      </c>
      <c r="U5" s="82">
        <v>29356.260439715454</v>
      </c>
      <c r="V5" s="82">
        <v>30719.159188595244</v>
      </c>
      <c r="W5" s="82">
        <v>31533.186984198481</v>
      </c>
      <c r="X5" s="82">
        <v>32229.072302591467</v>
      </c>
      <c r="Y5" s="82">
        <v>32281.300203502589</v>
      </c>
      <c r="Z5" s="82">
        <v>35315.032358788252</v>
      </c>
      <c r="AA5" s="82">
        <v>38187.656778399956</v>
      </c>
      <c r="AB5" s="82">
        <v>37771.609637522575</v>
      </c>
      <c r="AC5" s="82">
        <v>34662.306857515316</v>
      </c>
      <c r="AD5" s="82">
        <v>37920.62144745588</v>
      </c>
      <c r="AE5" s="82">
        <v>41188.985713549686</v>
      </c>
      <c r="AF5" s="82">
        <v>36456.397202353321</v>
      </c>
      <c r="AG5" s="82">
        <v>36721.336517258038</v>
      </c>
      <c r="AH5" s="82">
        <v>40623.070737307105</v>
      </c>
      <c r="AI5" s="82">
        <v>46304.08066969784</v>
      </c>
      <c r="AJ5" s="82">
        <v>42543.794283905532</v>
      </c>
      <c r="AK5" s="82">
        <v>43242.476884934258</v>
      </c>
      <c r="AL5" s="82">
        <v>43095.263268402858</v>
      </c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</row>
    <row r="6" spans="1:221" ht="15" x14ac:dyDescent="0.25">
      <c r="A6" s="97"/>
      <c r="B6" s="99" t="s">
        <v>100</v>
      </c>
      <c r="C6" s="3">
        <v>2067.8975847598249</v>
      </c>
      <c r="D6" s="3">
        <v>2052.7281425414894</v>
      </c>
      <c r="E6" s="3">
        <v>2167.3768923270059</v>
      </c>
      <c r="F6" s="3">
        <v>2395.4041172767488</v>
      </c>
      <c r="G6" s="3">
        <v>2571.2588394619461</v>
      </c>
      <c r="H6" s="3">
        <v>2617.8611753452092</v>
      </c>
      <c r="I6" s="3">
        <v>2628.6200152365864</v>
      </c>
      <c r="J6" s="3">
        <v>2568.0335447107104</v>
      </c>
      <c r="K6" s="3">
        <v>2744.1519178892995</v>
      </c>
      <c r="L6" s="3">
        <v>2802.2594382518459</v>
      </c>
      <c r="M6" s="3">
        <v>2731.2245095376493</v>
      </c>
      <c r="N6" s="3">
        <v>3294.0257129219676</v>
      </c>
      <c r="O6" s="3">
        <v>3078.2935676487559</v>
      </c>
      <c r="P6" s="3">
        <v>3526.9600060055382</v>
      </c>
      <c r="Q6" s="3">
        <v>3325.0856686926522</v>
      </c>
      <c r="R6" s="3">
        <v>3337.4157136537551</v>
      </c>
      <c r="S6" s="3">
        <v>3422.3168885979076</v>
      </c>
      <c r="T6" s="3">
        <v>3846.3723411808714</v>
      </c>
      <c r="U6" s="3">
        <v>3810.466268443678</v>
      </c>
      <c r="V6" s="3">
        <v>3627.96184689031</v>
      </c>
      <c r="W6" s="3">
        <v>3718.2183714883749</v>
      </c>
      <c r="X6" s="3">
        <v>3662.4994816329536</v>
      </c>
      <c r="Y6" s="3">
        <v>4180.466601469916</v>
      </c>
      <c r="Z6" s="3">
        <v>4355.9978798699212</v>
      </c>
      <c r="AA6" s="3">
        <v>4552.7767938685338</v>
      </c>
      <c r="AB6" s="3">
        <v>4534.3710556192273</v>
      </c>
      <c r="AC6" s="3">
        <v>4246.6455790951341</v>
      </c>
      <c r="AD6" s="3">
        <v>4152.0270113025608</v>
      </c>
      <c r="AE6" s="3">
        <v>4428.1409580976551</v>
      </c>
      <c r="AF6" s="3">
        <v>4620.1247590144494</v>
      </c>
      <c r="AG6" s="3">
        <v>5193.9077418801426</v>
      </c>
      <c r="AH6" s="3">
        <v>6156.0890400099479</v>
      </c>
      <c r="AI6" s="3">
        <v>6286.960762626969</v>
      </c>
      <c r="AJ6" s="3">
        <v>6330.9088762767969</v>
      </c>
      <c r="AK6" s="3">
        <v>6966.4088114980905</v>
      </c>
      <c r="AL6" s="3">
        <v>6997.0850695771733</v>
      </c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</row>
    <row r="7" spans="1:221" ht="15" x14ac:dyDescent="0.25">
      <c r="A7" s="3"/>
      <c r="B7" s="99" t="s">
        <v>101</v>
      </c>
      <c r="C7" s="3">
        <v>1015.6527547434912</v>
      </c>
      <c r="D7" s="3">
        <v>1047.9057959366589</v>
      </c>
      <c r="E7" s="3">
        <v>1084.6269817837565</v>
      </c>
      <c r="F7" s="3">
        <v>1113.9345529237658</v>
      </c>
      <c r="G7" s="3">
        <v>1161.6336613676522</v>
      </c>
      <c r="H7" s="3">
        <v>1219.4802015385928</v>
      </c>
      <c r="I7" s="3">
        <v>1265.5951490754835</v>
      </c>
      <c r="J7" s="3">
        <v>1315.9206612561661</v>
      </c>
      <c r="K7" s="3">
        <v>1379.6737919166078</v>
      </c>
      <c r="L7" s="3">
        <v>1414.822680201311</v>
      </c>
      <c r="M7" s="3">
        <v>1436.3551132609869</v>
      </c>
      <c r="N7" s="3">
        <v>1465.2732915249437</v>
      </c>
      <c r="O7" s="3">
        <v>1517.8338128038376</v>
      </c>
      <c r="P7" s="3">
        <v>1541.1632943177863</v>
      </c>
      <c r="Q7" s="3">
        <v>1539.0640371764619</v>
      </c>
      <c r="R7" s="3">
        <v>1515.1318640823092</v>
      </c>
      <c r="S7" s="3">
        <v>1488.359725528637</v>
      </c>
      <c r="T7" s="3">
        <v>1484.533197761768</v>
      </c>
      <c r="U7" s="3">
        <v>1552.4944959233933</v>
      </c>
      <c r="V7" s="3">
        <v>1615.7391455929003</v>
      </c>
      <c r="W7" s="3">
        <v>1678.1833874344418</v>
      </c>
      <c r="X7" s="3">
        <v>1743.3570882545168</v>
      </c>
      <c r="Y7" s="3">
        <v>1806.4673521984903</v>
      </c>
      <c r="Z7" s="3">
        <v>1869.9794891531019</v>
      </c>
      <c r="AA7" s="3">
        <v>1974.4732430484776</v>
      </c>
      <c r="AB7" s="3">
        <v>1988.7675918149055</v>
      </c>
      <c r="AC7" s="3">
        <v>2011.0460324868568</v>
      </c>
      <c r="AD7" s="3">
        <v>2030.9279245609482</v>
      </c>
      <c r="AE7" s="3">
        <v>2044.8521443006437</v>
      </c>
      <c r="AF7" s="3">
        <v>2143.0424856966279</v>
      </c>
      <c r="AG7" s="3">
        <v>1994.4365173214342</v>
      </c>
      <c r="AH7" s="3">
        <v>2071.6697785381334</v>
      </c>
      <c r="AI7" s="3">
        <v>2058.2166715698745</v>
      </c>
      <c r="AJ7" s="3">
        <v>2063.8198784313172</v>
      </c>
      <c r="AK7" s="3">
        <v>1747.2752331656397</v>
      </c>
      <c r="AL7" s="3">
        <v>1993.1448926684311</v>
      </c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</row>
    <row r="8" spans="1:221" ht="15" x14ac:dyDescent="0.25">
      <c r="A8" s="3"/>
      <c r="B8" s="99" t="s">
        <v>102</v>
      </c>
      <c r="C8" s="3">
        <v>16988.529920334106</v>
      </c>
      <c r="D8" s="3">
        <v>18195.809932893419</v>
      </c>
      <c r="E8" s="3">
        <v>18142.393088268982</v>
      </c>
      <c r="F8" s="3">
        <v>19341.014683324596</v>
      </c>
      <c r="G8" s="3">
        <v>20020.724522681048</v>
      </c>
      <c r="H8" s="3">
        <v>19785.184025223632</v>
      </c>
      <c r="I8" s="3">
        <v>20458.057099439899</v>
      </c>
      <c r="J8" s="3">
        <v>21877.302443635072</v>
      </c>
      <c r="K8" s="3">
        <v>21900.187254988065</v>
      </c>
      <c r="L8" s="3">
        <v>21979.545518540501</v>
      </c>
      <c r="M8" s="3">
        <v>21439.671438146419</v>
      </c>
      <c r="N8" s="3">
        <v>22988.64489946072</v>
      </c>
      <c r="O8" s="3">
        <v>24962.654781477711</v>
      </c>
      <c r="P8" s="3">
        <v>24990.304210910228</v>
      </c>
      <c r="Q8" s="3">
        <v>22021.810397013141</v>
      </c>
      <c r="R8" s="3">
        <v>21457.486604637539</v>
      </c>
      <c r="S8" s="3">
        <v>25609.156887166737</v>
      </c>
      <c r="T8" s="3">
        <v>25749.292825112101</v>
      </c>
      <c r="U8" s="3">
        <v>23993.299675348382</v>
      </c>
      <c r="V8" s="3">
        <v>25475.458196112035</v>
      </c>
      <c r="W8" s="3">
        <v>26136.785225275664</v>
      </c>
      <c r="X8" s="3">
        <v>26823.215732703997</v>
      </c>
      <c r="Y8" s="3">
        <v>26294.366249834184</v>
      </c>
      <c r="Z8" s="3">
        <v>29089.054989765227</v>
      </c>
      <c r="AA8" s="3">
        <v>31660.406741482944</v>
      </c>
      <c r="AB8" s="3">
        <v>31248.470990088445</v>
      </c>
      <c r="AC8" s="3">
        <v>28404.615245933321</v>
      </c>
      <c r="AD8" s="3">
        <v>31737.666511592368</v>
      </c>
      <c r="AE8" s="3">
        <v>34715.992611151385</v>
      </c>
      <c r="AF8" s="3">
        <v>29693.229957642241</v>
      </c>
      <c r="AG8" s="3">
        <v>29532.99225805646</v>
      </c>
      <c r="AH8" s="3">
        <v>32395.311918759027</v>
      </c>
      <c r="AI8" s="3">
        <v>37958.903235500999</v>
      </c>
      <c r="AJ8" s="3">
        <v>34149.065529197418</v>
      </c>
      <c r="AK8" s="3">
        <v>34528.792840270529</v>
      </c>
      <c r="AL8" s="3">
        <v>34105.033306157253</v>
      </c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</row>
    <row r="9" spans="1:221" ht="15" x14ac:dyDescent="0.25">
      <c r="A9" s="97"/>
      <c r="B9" s="98" t="s">
        <v>103</v>
      </c>
      <c r="C9" s="82">
        <v>6331.8192097644724</v>
      </c>
      <c r="D9" s="82">
        <v>6693.2799040901346</v>
      </c>
      <c r="E9" s="82">
        <v>6417.4543543809759</v>
      </c>
      <c r="F9" s="82">
        <v>6651.7868410770116</v>
      </c>
      <c r="G9" s="82">
        <v>6920.3921091092661</v>
      </c>
      <c r="H9" s="82">
        <v>7168.2396083363847</v>
      </c>
      <c r="I9" s="82">
        <v>7175.0827787402286</v>
      </c>
      <c r="J9" s="82">
        <v>7363.1558534716387</v>
      </c>
      <c r="K9" s="82">
        <v>8123.6949105962385</v>
      </c>
      <c r="L9" s="82">
        <v>8111.434380140382</v>
      </c>
      <c r="M9" s="82">
        <v>8135.7222369105648</v>
      </c>
      <c r="N9" s="82">
        <v>8520.7614519398448</v>
      </c>
      <c r="O9" s="82">
        <v>8420.8482428761818</v>
      </c>
      <c r="P9" s="82">
        <v>8428.5565568701822</v>
      </c>
      <c r="Q9" s="82">
        <v>8859.7663194010893</v>
      </c>
      <c r="R9" s="82">
        <v>7152.7331602030154</v>
      </c>
      <c r="S9" s="82">
        <v>7492.9252226135359</v>
      </c>
      <c r="T9" s="82">
        <v>8959.327258222871</v>
      </c>
      <c r="U9" s="82">
        <v>9089.9510316582418</v>
      </c>
      <c r="V9" s="82">
        <v>9068.1179865461945</v>
      </c>
      <c r="W9" s="82">
        <v>9505.2261566093621</v>
      </c>
      <c r="X9" s="82">
        <v>9793.4412589058811</v>
      </c>
      <c r="Y9" s="82">
        <v>9385.2893082158134</v>
      </c>
      <c r="Z9" s="82">
        <v>9470.9503686622829</v>
      </c>
      <c r="AA9" s="82">
        <v>9986.5468593285968</v>
      </c>
      <c r="AB9" s="82">
        <v>9869.7135571268882</v>
      </c>
      <c r="AC9" s="82">
        <v>9729.5783514343093</v>
      </c>
      <c r="AD9" s="82">
        <v>10810.111272514798</v>
      </c>
      <c r="AE9" s="82">
        <v>11076.048702816084</v>
      </c>
      <c r="AF9" s="82">
        <v>11112.226477855804</v>
      </c>
      <c r="AG9" s="82">
        <v>10930.796470259922</v>
      </c>
      <c r="AH9" s="82">
        <v>11014.254063796443</v>
      </c>
      <c r="AI9" s="82">
        <v>11499.231479599041</v>
      </c>
      <c r="AJ9" s="82">
        <v>12514.626437787907</v>
      </c>
      <c r="AK9" s="82">
        <v>12518.203985559538</v>
      </c>
      <c r="AL9" s="82">
        <v>13199.273439178616</v>
      </c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</row>
    <row r="10" spans="1:221" ht="15" x14ac:dyDescent="0.25">
      <c r="A10" s="3"/>
      <c r="B10" s="99" t="s">
        <v>104</v>
      </c>
      <c r="C10" s="3">
        <v>82.301822912262892</v>
      </c>
      <c r="D10" s="3">
        <v>79.050913813133064</v>
      </c>
      <c r="E10" s="3">
        <v>80.99484714520932</v>
      </c>
      <c r="F10" s="3">
        <v>87.787034594758452</v>
      </c>
      <c r="G10" s="3">
        <v>91.254895937773995</v>
      </c>
      <c r="H10" s="3">
        <v>97.63421327944863</v>
      </c>
      <c r="I10" s="3">
        <v>101.33750542139933</v>
      </c>
      <c r="J10" s="3">
        <v>106.82366195108644</v>
      </c>
      <c r="K10" s="3">
        <v>112.38760632749319</v>
      </c>
      <c r="L10" s="3">
        <v>112.16033867608448</v>
      </c>
      <c r="M10" s="3">
        <v>112.37580442683411</v>
      </c>
      <c r="N10" s="3">
        <v>111.51218335955116</v>
      </c>
      <c r="O10" s="3">
        <v>112.06469113878345</v>
      </c>
      <c r="P10" s="3">
        <v>113.0075784680253</v>
      </c>
      <c r="Q10" s="3">
        <v>112.45758099304372</v>
      </c>
      <c r="R10" s="3">
        <v>111.94437743906042</v>
      </c>
      <c r="S10" s="3">
        <v>113.67759101068884</v>
      </c>
      <c r="T10" s="3">
        <v>115.41063292026996</v>
      </c>
      <c r="U10" s="3">
        <v>115.50714764058075</v>
      </c>
      <c r="V10" s="3">
        <v>115.28857436411786</v>
      </c>
      <c r="W10" s="3">
        <v>115.78638343900477</v>
      </c>
      <c r="X10" s="3">
        <v>117.93060953863829</v>
      </c>
      <c r="Y10" s="3">
        <v>125.87571906262946</v>
      </c>
      <c r="Z10" s="3">
        <v>136.58063115257056</v>
      </c>
      <c r="AA10" s="3">
        <v>153.71206805632079</v>
      </c>
      <c r="AB10" s="3">
        <v>162.30970580820798</v>
      </c>
      <c r="AC10" s="3">
        <v>163.07648200047365</v>
      </c>
      <c r="AD10" s="3">
        <v>166.04852359701235</v>
      </c>
      <c r="AE10" s="3">
        <v>154.65640643650664</v>
      </c>
      <c r="AF10" s="3">
        <v>162.88414200186486</v>
      </c>
      <c r="AG10" s="3">
        <v>143.62690599207494</v>
      </c>
      <c r="AH10" s="3">
        <v>146.57608607918468</v>
      </c>
      <c r="AI10" s="3">
        <v>158.93788737757185</v>
      </c>
      <c r="AJ10" s="3">
        <v>192.42077139740155</v>
      </c>
      <c r="AK10" s="3">
        <v>154.87642639770309</v>
      </c>
      <c r="AL10" s="3">
        <v>155.832035719213</v>
      </c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</row>
    <row r="11" spans="1:221" ht="15" x14ac:dyDescent="0.25">
      <c r="A11" s="3"/>
      <c r="B11" s="99" t="s">
        <v>105</v>
      </c>
      <c r="C11" s="3">
        <v>1397.5383004367263</v>
      </c>
      <c r="D11" s="3">
        <v>1530.1783532908485</v>
      </c>
      <c r="E11" s="3">
        <v>1516.2253587871974</v>
      </c>
      <c r="F11" s="3">
        <v>1534.3115838036842</v>
      </c>
      <c r="G11" s="3">
        <v>1526.3284125061755</v>
      </c>
      <c r="H11" s="3">
        <v>1555.3923542649952</v>
      </c>
      <c r="I11" s="3">
        <v>1623.0253220657232</v>
      </c>
      <c r="J11" s="3">
        <v>1815.9649532311958</v>
      </c>
      <c r="K11" s="3">
        <v>1823.414414695387</v>
      </c>
      <c r="L11" s="3">
        <v>1848.4177565008736</v>
      </c>
      <c r="M11" s="3">
        <v>1884.8410058040104</v>
      </c>
      <c r="N11" s="3">
        <v>1929.116578061459</v>
      </c>
      <c r="O11" s="3">
        <v>1897.7328764605675</v>
      </c>
      <c r="P11" s="3">
        <v>1990.7758216682187</v>
      </c>
      <c r="Q11" s="3">
        <v>2020.176759518811</v>
      </c>
      <c r="R11" s="3">
        <v>1796.174013728167</v>
      </c>
      <c r="S11" s="3">
        <v>1568.1638117621194</v>
      </c>
      <c r="T11" s="3">
        <v>1965.7470838734014</v>
      </c>
      <c r="U11" s="3">
        <v>2067.6733338529825</v>
      </c>
      <c r="V11" s="3">
        <v>2220.7241208641822</v>
      </c>
      <c r="W11" s="3">
        <v>2472.0356441162808</v>
      </c>
      <c r="X11" s="3">
        <v>2358.627837661159</v>
      </c>
      <c r="Y11" s="3">
        <v>2251.1096227295138</v>
      </c>
      <c r="Z11" s="3">
        <v>2272.1965185875897</v>
      </c>
      <c r="AA11" s="3">
        <v>2424.3808887721457</v>
      </c>
      <c r="AB11" s="3">
        <v>2259.680096910301</v>
      </c>
      <c r="AC11" s="3">
        <v>2356.0772231490582</v>
      </c>
      <c r="AD11" s="3">
        <v>2599.0457797343288</v>
      </c>
      <c r="AE11" s="3">
        <v>2575.353774508636</v>
      </c>
      <c r="AF11" s="3">
        <v>2651.2751259699303</v>
      </c>
      <c r="AG11" s="3">
        <v>2372.4064402277654</v>
      </c>
      <c r="AH11" s="3">
        <v>2679.1370951161675</v>
      </c>
      <c r="AI11" s="3">
        <v>2775.7283902577346</v>
      </c>
      <c r="AJ11" s="3">
        <v>3158.78402270163</v>
      </c>
      <c r="AK11" s="3">
        <v>3204.8468102070597</v>
      </c>
      <c r="AL11" s="3">
        <v>3393.9504110709809</v>
      </c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</row>
    <row r="12" spans="1:221" ht="15" x14ac:dyDescent="0.25">
      <c r="A12" s="3"/>
      <c r="B12" s="99" t="s">
        <v>106</v>
      </c>
      <c r="C12" s="3">
        <v>2307.7674744495216</v>
      </c>
      <c r="D12" s="3">
        <v>2414.3052137293521</v>
      </c>
      <c r="E12" s="3">
        <v>2366.7240423029079</v>
      </c>
      <c r="F12" s="3">
        <v>2287.3660262701337</v>
      </c>
      <c r="G12" s="3">
        <v>2347.2088606317275</v>
      </c>
      <c r="H12" s="3">
        <v>2455.5720462960335</v>
      </c>
      <c r="I12" s="3">
        <v>2538.5748157790972</v>
      </c>
      <c r="J12" s="3">
        <v>2724.7960338322441</v>
      </c>
      <c r="K12" s="3">
        <v>2850.8700359946251</v>
      </c>
      <c r="L12" s="3">
        <v>3005.3530256862155</v>
      </c>
      <c r="M12" s="3">
        <v>3069.4110475851285</v>
      </c>
      <c r="N12" s="3">
        <v>3074.8332660615333</v>
      </c>
      <c r="O12" s="3">
        <v>2970.3030847544246</v>
      </c>
      <c r="P12" s="3">
        <v>3029.2890401106283</v>
      </c>
      <c r="Q12" s="3">
        <v>3264.0105173707898</v>
      </c>
      <c r="R12" s="3">
        <v>2917.5970416817959</v>
      </c>
      <c r="S12" s="3">
        <v>2553.8671978108518</v>
      </c>
      <c r="T12" s="3">
        <v>3236.9788901761849</v>
      </c>
      <c r="U12" s="3">
        <v>3481.3271764112565</v>
      </c>
      <c r="V12" s="3">
        <v>3467.1403161052554</v>
      </c>
      <c r="W12" s="3">
        <v>3454.5686069045137</v>
      </c>
      <c r="X12" s="3">
        <v>3290.5245907144626</v>
      </c>
      <c r="Y12" s="3">
        <v>3241.0472595301821</v>
      </c>
      <c r="Z12" s="3">
        <v>3293.7841756180824</v>
      </c>
      <c r="AA12" s="3">
        <v>3533.3319582184072</v>
      </c>
      <c r="AB12" s="3">
        <v>3357.7145073265579</v>
      </c>
      <c r="AC12" s="3">
        <v>3599.1341225446336</v>
      </c>
      <c r="AD12" s="3">
        <v>4140.8300650876245</v>
      </c>
      <c r="AE12" s="3">
        <v>4163.8224576971643</v>
      </c>
      <c r="AF12" s="3">
        <v>4209.6843891191065</v>
      </c>
      <c r="AG12" s="3">
        <v>4004.6292410900091</v>
      </c>
      <c r="AH12" s="3">
        <v>4178.4161577520927</v>
      </c>
      <c r="AI12" s="3">
        <v>4281.1277705320135</v>
      </c>
      <c r="AJ12" s="3">
        <v>4509.6176496514472</v>
      </c>
      <c r="AK12" s="3">
        <v>4793.3045706216408</v>
      </c>
      <c r="AL12" s="3">
        <v>5251.3120198654242</v>
      </c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</row>
    <row r="13" spans="1:221" ht="15" x14ac:dyDescent="0.25">
      <c r="A13" s="3"/>
      <c r="B13" s="99" t="s">
        <v>107</v>
      </c>
      <c r="C13" s="3">
        <v>471.71282815441117</v>
      </c>
      <c r="D13" s="3">
        <v>547.20602600445545</v>
      </c>
      <c r="E13" s="3">
        <v>438.81047781709742</v>
      </c>
      <c r="F13" s="3">
        <v>422.66160096633814</v>
      </c>
      <c r="G13" s="3">
        <v>609.72159379483082</v>
      </c>
      <c r="H13" s="3">
        <v>619.00716270611633</v>
      </c>
      <c r="I13" s="3">
        <v>562.47876203274757</v>
      </c>
      <c r="J13" s="3">
        <v>621.29157130718863</v>
      </c>
      <c r="K13" s="3">
        <v>653.57418111983679</v>
      </c>
      <c r="L13" s="3">
        <v>672.46143033778583</v>
      </c>
      <c r="M13" s="3">
        <v>633.30838738930197</v>
      </c>
      <c r="N13" s="3">
        <v>732.14249574698977</v>
      </c>
      <c r="O13" s="3">
        <v>727.00084327814011</v>
      </c>
      <c r="P13" s="3">
        <v>641.62984588756922</v>
      </c>
      <c r="Q13" s="3">
        <v>627.77075002657955</v>
      </c>
      <c r="R13" s="3">
        <v>293.2300548721002</v>
      </c>
      <c r="S13" s="3">
        <v>692.54256950932154</v>
      </c>
      <c r="T13" s="3">
        <v>649.24972182093393</v>
      </c>
      <c r="U13" s="3">
        <v>804.38983084764425</v>
      </c>
      <c r="V13" s="3">
        <v>745.35988553249581</v>
      </c>
      <c r="W13" s="3">
        <v>740.35383610963834</v>
      </c>
      <c r="X13" s="3">
        <v>793.46305964293049</v>
      </c>
      <c r="Y13" s="3">
        <v>683.50493560528366</v>
      </c>
      <c r="Z13" s="3">
        <v>770.04498134982566</v>
      </c>
      <c r="AA13" s="3">
        <v>720.88596548626845</v>
      </c>
      <c r="AB13" s="3">
        <v>606.68271708908264</v>
      </c>
      <c r="AC13" s="3">
        <v>693.42418079286779</v>
      </c>
      <c r="AD13" s="3">
        <v>735.13008269893817</v>
      </c>
      <c r="AE13" s="3">
        <v>701.829691264801</v>
      </c>
      <c r="AF13" s="3">
        <v>681.72396063103042</v>
      </c>
      <c r="AG13" s="3">
        <v>793.73084454815466</v>
      </c>
      <c r="AH13" s="3">
        <v>792.89704179418561</v>
      </c>
      <c r="AI13" s="3">
        <v>835.262127555505</v>
      </c>
      <c r="AJ13" s="3">
        <v>1197.2967603236536</v>
      </c>
      <c r="AK13" s="3">
        <v>933.26369038702694</v>
      </c>
      <c r="AL13" s="3">
        <v>1130.6507268021714</v>
      </c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</row>
    <row r="14" spans="1:221" ht="15" x14ac:dyDescent="0.25">
      <c r="A14" s="3"/>
      <c r="B14" s="99" t="s">
        <v>108</v>
      </c>
      <c r="C14" s="3">
        <v>46.47902317313963</v>
      </c>
      <c r="D14" s="3">
        <v>176.27920437184224</v>
      </c>
      <c r="E14" s="3">
        <v>354.81350731529142</v>
      </c>
      <c r="F14" s="3">
        <v>168.46053653749414</v>
      </c>
      <c r="G14" s="3">
        <v>161.24944941299694</v>
      </c>
      <c r="H14" s="3">
        <v>185.65906895814831</v>
      </c>
      <c r="I14" s="3">
        <v>142.00947327801376</v>
      </c>
      <c r="J14" s="3">
        <v>105.88702806673733</v>
      </c>
      <c r="K14" s="3">
        <v>132.67586533664888</v>
      </c>
      <c r="L14" s="3">
        <v>145.74704258185784</v>
      </c>
      <c r="M14" s="3">
        <v>185.91396810697773</v>
      </c>
      <c r="N14" s="3">
        <v>161.00766322098357</v>
      </c>
      <c r="O14" s="3">
        <v>137.50455040133917</v>
      </c>
      <c r="P14" s="3">
        <v>132.25464671723438</v>
      </c>
      <c r="Q14" s="3">
        <v>137.08393457244586</v>
      </c>
      <c r="R14" s="3">
        <v>130.55232549337305</v>
      </c>
      <c r="S14" s="3">
        <v>110.57092418362788</v>
      </c>
      <c r="T14" s="3">
        <v>143.81745499296193</v>
      </c>
      <c r="U14" s="3">
        <v>120.46051128963482</v>
      </c>
      <c r="V14" s="3">
        <v>137.83335078431509</v>
      </c>
      <c r="W14" s="3">
        <v>97.457406732006234</v>
      </c>
      <c r="X14" s="3">
        <v>146.47184178003062</v>
      </c>
      <c r="Y14" s="3">
        <v>128.75217383154802</v>
      </c>
      <c r="Z14" s="3">
        <v>187.4675760469411</v>
      </c>
      <c r="AA14" s="3">
        <v>144.40016984748345</v>
      </c>
      <c r="AB14" s="3">
        <v>143.94696647499498</v>
      </c>
      <c r="AC14" s="3">
        <v>171.39983044664055</v>
      </c>
      <c r="AD14" s="3">
        <v>134.23497139771564</v>
      </c>
      <c r="AE14" s="3">
        <v>116.92858920072472</v>
      </c>
      <c r="AF14" s="3">
        <v>93.481166379929732</v>
      </c>
      <c r="AG14" s="3">
        <v>170.64702095618006</v>
      </c>
      <c r="AH14" s="3">
        <v>148.18799443337358</v>
      </c>
      <c r="AI14" s="3">
        <v>93.104279530710258</v>
      </c>
      <c r="AJ14" s="3">
        <v>179.89112715012189</v>
      </c>
      <c r="AK14" s="3">
        <v>151.5433756039005</v>
      </c>
      <c r="AL14" s="3">
        <v>115.58316380092927</v>
      </c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</row>
    <row r="15" spans="1:221" ht="15" x14ac:dyDescent="0.25">
      <c r="A15" s="3"/>
      <c r="B15" s="99" t="s">
        <v>109</v>
      </c>
      <c r="C15" s="3">
        <v>1409.4018421305138</v>
      </c>
      <c r="D15" s="3">
        <v>1413.3245349100234</v>
      </c>
      <c r="E15" s="3">
        <v>1201.8898747506557</v>
      </c>
      <c r="F15" s="3">
        <v>1676.353765454048</v>
      </c>
      <c r="G15" s="3">
        <v>1589.2980721794465</v>
      </c>
      <c r="H15" s="3">
        <v>1675.2461253299505</v>
      </c>
      <c r="I15" s="3">
        <v>1621.1299671693901</v>
      </c>
      <c r="J15" s="3">
        <v>1363.1825568798301</v>
      </c>
      <c r="K15" s="3">
        <v>1930.4933202893731</v>
      </c>
      <c r="L15" s="3">
        <v>1791.0870320889921</v>
      </c>
      <c r="M15" s="3">
        <v>1594.6062124702053</v>
      </c>
      <c r="N15" s="3">
        <v>1852.6592023614651</v>
      </c>
      <c r="O15" s="3">
        <v>1906.5619850165058</v>
      </c>
      <c r="P15" s="3">
        <v>1843.8484960247165</v>
      </c>
      <c r="Q15" s="3">
        <v>2025.306516189632</v>
      </c>
      <c r="R15" s="3">
        <v>1270.3332853801271</v>
      </c>
      <c r="S15" s="3">
        <v>1720.4007608232243</v>
      </c>
      <c r="T15" s="3">
        <v>2115.2206774110496</v>
      </c>
      <c r="U15" s="3">
        <v>1794.4947493572847</v>
      </c>
      <c r="V15" s="3">
        <v>1683.5763329291672</v>
      </c>
      <c r="W15" s="3">
        <v>1876.7122243009285</v>
      </c>
      <c r="X15" s="3">
        <v>2292.972751569399</v>
      </c>
      <c r="Y15" s="3">
        <v>2146.9989474713966</v>
      </c>
      <c r="Z15" s="3">
        <v>1948.1703556543098</v>
      </c>
      <c r="AA15" s="3">
        <v>2076.3736603100419</v>
      </c>
      <c r="AB15" s="3">
        <v>2400.1939242024628</v>
      </c>
      <c r="AC15" s="3">
        <v>1685.4495985779556</v>
      </c>
      <c r="AD15" s="3">
        <v>1768.8291953679031</v>
      </c>
      <c r="AE15" s="3">
        <v>2114.2277659935403</v>
      </c>
      <c r="AF15" s="3">
        <v>2078.8265142786845</v>
      </c>
      <c r="AG15" s="3">
        <v>2084.5297728103501</v>
      </c>
      <c r="AH15" s="3">
        <v>2003.3340846426115</v>
      </c>
      <c r="AI15" s="3">
        <v>2069.4781211944537</v>
      </c>
      <c r="AJ15" s="3">
        <v>1935.0918105557407</v>
      </c>
      <c r="AK15" s="3">
        <v>1928.4703512262092</v>
      </c>
      <c r="AL15" s="3">
        <v>1916.9697045980599</v>
      </c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</row>
    <row r="16" spans="1:221" ht="15" x14ac:dyDescent="0.25">
      <c r="A16" s="3"/>
      <c r="B16" s="100" t="s">
        <v>110</v>
      </c>
      <c r="C16" s="3">
        <v>616.61791850789689</v>
      </c>
      <c r="D16" s="3">
        <v>532.93565797047984</v>
      </c>
      <c r="E16" s="3">
        <v>457.99624626261669</v>
      </c>
      <c r="F16" s="3">
        <v>474.84629345055407</v>
      </c>
      <c r="G16" s="3">
        <v>595.33082464631457</v>
      </c>
      <c r="H16" s="3">
        <v>579.72863750169279</v>
      </c>
      <c r="I16" s="3">
        <v>586.52693299385874</v>
      </c>
      <c r="J16" s="3">
        <v>625.21004820335565</v>
      </c>
      <c r="K16" s="3">
        <v>620.27948683287366</v>
      </c>
      <c r="L16" s="3">
        <v>536.20775426857347</v>
      </c>
      <c r="M16" s="3">
        <v>655.26581112810823</v>
      </c>
      <c r="N16" s="3">
        <v>659.49006312786298</v>
      </c>
      <c r="O16" s="3">
        <v>669.68021182642076</v>
      </c>
      <c r="P16" s="3">
        <v>677.75112799379076</v>
      </c>
      <c r="Q16" s="3">
        <v>672.96026072978839</v>
      </c>
      <c r="R16" s="3">
        <v>632.90206160839091</v>
      </c>
      <c r="S16" s="3">
        <v>733.70236751370271</v>
      </c>
      <c r="T16" s="3">
        <v>732.90279702806879</v>
      </c>
      <c r="U16" s="3">
        <v>706.09828225885713</v>
      </c>
      <c r="V16" s="3">
        <v>698.19540596666104</v>
      </c>
      <c r="W16" s="3">
        <v>748.31205500699048</v>
      </c>
      <c r="X16" s="3">
        <v>793.45056799926238</v>
      </c>
      <c r="Y16" s="3">
        <v>808.00064998525829</v>
      </c>
      <c r="Z16" s="3">
        <v>862.70613025296325</v>
      </c>
      <c r="AA16" s="3">
        <v>933.46214863793148</v>
      </c>
      <c r="AB16" s="3">
        <v>939.18563931528172</v>
      </c>
      <c r="AC16" s="3">
        <v>1061.0169139226796</v>
      </c>
      <c r="AD16" s="3">
        <v>1265.9926546312738</v>
      </c>
      <c r="AE16" s="3">
        <v>1249.2300177147124</v>
      </c>
      <c r="AF16" s="3">
        <v>1234.3511794752574</v>
      </c>
      <c r="AG16" s="3">
        <v>1361.2262446353873</v>
      </c>
      <c r="AH16" s="3">
        <v>1065.7056039788272</v>
      </c>
      <c r="AI16" s="3">
        <v>1285.5929031510507</v>
      </c>
      <c r="AJ16" s="3">
        <v>1341.5242960079115</v>
      </c>
      <c r="AK16" s="3">
        <v>1351.8987611159973</v>
      </c>
      <c r="AL16" s="3">
        <v>1234.9753773218399</v>
      </c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</row>
    <row r="17" spans="1:221" ht="15" x14ac:dyDescent="0.25">
      <c r="A17" s="3"/>
      <c r="B17" s="98" t="s">
        <v>111</v>
      </c>
      <c r="C17" s="82">
        <v>143.75404249491262</v>
      </c>
      <c r="D17" s="82">
        <v>148.78335721346451</v>
      </c>
      <c r="E17" s="82">
        <v>157.67221790457023</v>
      </c>
      <c r="F17" s="82">
        <v>159.58827443352283</v>
      </c>
      <c r="G17" s="82">
        <v>165.57259008121764</v>
      </c>
      <c r="H17" s="82">
        <v>167.43667876121805</v>
      </c>
      <c r="I17" s="82">
        <v>179.23529563352213</v>
      </c>
      <c r="J17" s="82">
        <v>184.7965654207932</v>
      </c>
      <c r="K17" s="82">
        <v>198.06758622686689</v>
      </c>
      <c r="L17" s="82">
        <v>200.69068947790927</v>
      </c>
      <c r="M17" s="82">
        <v>205.28918841052575</v>
      </c>
      <c r="N17" s="82">
        <v>224.64912363223516</v>
      </c>
      <c r="O17" s="82">
        <v>249.07697013215341</v>
      </c>
      <c r="P17" s="82">
        <v>258.80157057131788</v>
      </c>
      <c r="Q17" s="82">
        <v>256.1601602932007</v>
      </c>
      <c r="R17" s="82">
        <v>211.08213529329026</v>
      </c>
      <c r="S17" s="82">
        <v>6.7729066978169499</v>
      </c>
      <c r="T17" s="82">
        <v>77.809902861848684</v>
      </c>
      <c r="U17" s="82">
        <v>301.04784499763542</v>
      </c>
      <c r="V17" s="82">
        <v>721.87161077444352</v>
      </c>
      <c r="W17" s="82">
        <v>297.63715364929936</v>
      </c>
      <c r="X17" s="82">
        <v>301.64827436418847</v>
      </c>
      <c r="Y17" s="82">
        <v>310.44476062546084</v>
      </c>
      <c r="Z17" s="82">
        <v>317.07223527088951</v>
      </c>
      <c r="AA17" s="82">
        <v>671.97072143154958</v>
      </c>
      <c r="AB17" s="82">
        <v>337.34345665821996</v>
      </c>
      <c r="AC17" s="82">
        <v>344.19631779183953</v>
      </c>
      <c r="AD17" s="82">
        <v>-14.591793400389406</v>
      </c>
      <c r="AE17" s="82">
        <v>141.87981703506222</v>
      </c>
      <c r="AF17" s="82">
        <v>343.9513250657792</v>
      </c>
      <c r="AG17" s="82">
        <v>476.73306587789239</v>
      </c>
      <c r="AH17" s="82">
        <v>575.93125831142424</v>
      </c>
      <c r="AI17" s="82">
        <v>514.53681625383524</v>
      </c>
      <c r="AJ17" s="82">
        <v>458.29417299299143</v>
      </c>
      <c r="AK17" s="82">
        <v>435.6790308197796</v>
      </c>
      <c r="AL17" s="82">
        <v>391.30993444194007</v>
      </c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</row>
    <row r="18" spans="1:221" ht="15" x14ac:dyDescent="0.25">
      <c r="A18" s="97"/>
      <c r="B18" s="98" t="s">
        <v>112</v>
      </c>
      <c r="C18" s="82">
        <v>-1224.5272322729288</v>
      </c>
      <c r="D18" s="82">
        <v>-593.25707401034288</v>
      </c>
      <c r="E18" s="82">
        <v>-541.79084248982599</v>
      </c>
      <c r="F18" s="82">
        <v>-1454.61054075232</v>
      </c>
      <c r="G18" s="82">
        <v>-1780.47661473688</v>
      </c>
      <c r="H18" s="82">
        <v>-1980.7948595749585</v>
      </c>
      <c r="I18" s="82">
        <v>-1852.010882513694</v>
      </c>
      <c r="J18" s="82">
        <v>-2175.2144833356215</v>
      </c>
      <c r="K18" s="82">
        <v>-2067.6646234634518</v>
      </c>
      <c r="L18" s="82">
        <v>-2307.7240153638886</v>
      </c>
      <c r="M18" s="82">
        <v>-1088.9973891348964</v>
      </c>
      <c r="N18" s="82">
        <v>-1328.9091027705281</v>
      </c>
      <c r="O18" s="82">
        <v>-1654.5270964854753</v>
      </c>
      <c r="P18" s="82">
        <v>-1637.9164237407404</v>
      </c>
      <c r="Q18" s="82">
        <v>-2618.4059353162556</v>
      </c>
      <c r="R18" s="82">
        <v>-2709.494658764766</v>
      </c>
      <c r="S18" s="82">
        <v>-3430.9136703167405</v>
      </c>
      <c r="T18" s="82">
        <v>-4396.2514083893693</v>
      </c>
      <c r="U18" s="82">
        <v>-2589.3459185184965</v>
      </c>
      <c r="V18" s="82">
        <v>-4639.373463003908</v>
      </c>
      <c r="W18" s="82">
        <v>-3729.1223562766963</v>
      </c>
      <c r="X18" s="82">
        <v>-4317.5612094874532</v>
      </c>
      <c r="Y18" s="82">
        <v>-4369.8713641657814</v>
      </c>
      <c r="Z18" s="82">
        <v>-4609.2233050083141</v>
      </c>
      <c r="AA18" s="82">
        <v>-5427.5352610095142</v>
      </c>
      <c r="AB18" s="82">
        <v>-4647.4095533512473</v>
      </c>
      <c r="AC18" s="82">
        <v>-4246.3617174560059</v>
      </c>
      <c r="AD18" s="82">
        <v>-4232.1877815319249</v>
      </c>
      <c r="AE18" s="82">
        <v>-5067.7106112979745</v>
      </c>
      <c r="AF18" s="82">
        <v>-4704.4921025981539</v>
      </c>
      <c r="AG18" s="82">
        <v>-4762.1380932292759</v>
      </c>
      <c r="AH18" s="82">
        <v>-4079.6656785898595</v>
      </c>
      <c r="AI18" s="82">
        <v>-4668.617531717231</v>
      </c>
      <c r="AJ18" s="82">
        <v>-5932.2464573174511</v>
      </c>
      <c r="AK18" s="82">
        <v>-3725.7060792644334</v>
      </c>
      <c r="AL18" s="82">
        <v>-2353.4435141891445</v>
      </c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</row>
    <row r="19" spans="1:221" ht="15" x14ac:dyDescent="0.25">
      <c r="A19" s="97"/>
      <c r="B19" s="101" t="s">
        <v>113</v>
      </c>
      <c r="C19" s="3">
        <v>3997.3515198604664</v>
      </c>
      <c r="D19" s="3">
        <v>4737.9170382834618</v>
      </c>
      <c r="E19" s="3">
        <v>4690.4505107924242</v>
      </c>
      <c r="F19" s="3">
        <v>4654.6121744332277</v>
      </c>
      <c r="G19" s="3">
        <v>4289.5712018169079</v>
      </c>
      <c r="H19" s="3">
        <v>4698.8572458938124</v>
      </c>
      <c r="I19" s="3">
        <v>4521.4652857482324</v>
      </c>
      <c r="J19" s="3">
        <v>4667.7085720413461</v>
      </c>
      <c r="K19" s="3">
        <v>5174.4533865560898</v>
      </c>
      <c r="L19" s="3">
        <v>5456.2602854817524</v>
      </c>
      <c r="M19" s="3">
        <v>6482.3585417054073</v>
      </c>
      <c r="N19" s="3">
        <v>5486.2439893242372</v>
      </c>
      <c r="O19" s="3">
        <v>5927.7013635497024</v>
      </c>
      <c r="P19" s="3">
        <v>6057.8728961585311</v>
      </c>
      <c r="Q19" s="3">
        <v>5852.7709329080808</v>
      </c>
      <c r="R19" s="3">
        <v>3694.4396928567498</v>
      </c>
      <c r="S19" s="3">
        <v>5548.0881369631661</v>
      </c>
      <c r="T19" s="3">
        <v>5551.5226211346526</v>
      </c>
      <c r="U19" s="3">
        <v>5966.6539379227797</v>
      </c>
      <c r="V19" s="3">
        <v>6338.587598772202</v>
      </c>
      <c r="W19" s="3">
        <v>4582.4575647164356</v>
      </c>
      <c r="X19" s="3">
        <v>4765.6022770990994</v>
      </c>
      <c r="Y19" s="3">
        <v>5033.1741047403812</v>
      </c>
      <c r="Z19" s="3">
        <v>5184.557282345575</v>
      </c>
      <c r="AA19" s="3">
        <v>5061.8940800310629</v>
      </c>
      <c r="AB19" s="3">
        <v>4389.1595219944347</v>
      </c>
      <c r="AC19" s="3">
        <v>5294.2455332088102</v>
      </c>
      <c r="AD19" s="3">
        <v>6486.3370858120352</v>
      </c>
      <c r="AE19" s="3">
        <v>7043.1868165153937</v>
      </c>
      <c r="AF19" s="3">
        <v>7881.3528636719921</v>
      </c>
      <c r="AG19" s="3">
        <v>8643.0593496383444</v>
      </c>
      <c r="AH19" s="3">
        <v>10568.919914137539</v>
      </c>
      <c r="AI19" s="3">
        <v>10658.809036921582</v>
      </c>
      <c r="AJ19" s="3">
        <v>10504.266027518526</v>
      </c>
      <c r="AK19" s="3">
        <v>11222.080222549408</v>
      </c>
      <c r="AL19" s="3">
        <v>16470.242428314727</v>
      </c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</row>
    <row r="20" spans="1:221" ht="15" x14ac:dyDescent="0.25">
      <c r="A20" s="3"/>
      <c r="B20" s="99" t="s">
        <v>114</v>
      </c>
      <c r="C20" s="3">
        <v>2419.3149730050541</v>
      </c>
      <c r="D20" s="3">
        <v>3134.4156237631582</v>
      </c>
      <c r="E20" s="3">
        <v>2983.9488943484916</v>
      </c>
      <c r="F20" s="3">
        <v>3006.0800196444993</v>
      </c>
      <c r="G20" s="3">
        <v>2570.1557419662049</v>
      </c>
      <c r="H20" s="3">
        <v>2822.1089075078771</v>
      </c>
      <c r="I20" s="3">
        <v>2875.9127175205344</v>
      </c>
      <c r="J20" s="3">
        <v>2949.3209294071826</v>
      </c>
      <c r="K20" s="3">
        <v>3203.7535964634467</v>
      </c>
      <c r="L20" s="3">
        <v>3579.7645157708753</v>
      </c>
      <c r="M20" s="3">
        <v>4809.4836103308826</v>
      </c>
      <c r="N20" s="3">
        <v>3724.0821088885245</v>
      </c>
      <c r="O20" s="3">
        <v>3757.2622131674698</v>
      </c>
      <c r="P20" s="3">
        <v>3890.0161856061632</v>
      </c>
      <c r="Q20" s="3">
        <v>3984.4644112711076</v>
      </c>
      <c r="R20" s="3">
        <v>3141.0910754970569</v>
      </c>
      <c r="S20" s="3">
        <v>4570.7607257436784</v>
      </c>
      <c r="T20" s="3">
        <v>4337.7691469205183</v>
      </c>
      <c r="U20" s="3">
        <v>4465.4880902703044</v>
      </c>
      <c r="V20" s="3">
        <v>4733.9219959751626</v>
      </c>
      <c r="W20" s="3">
        <v>3201.3197302808258</v>
      </c>
      <c r="X20" s="3">
        <v>3402.9988056065031</v>
      </c>
      <c r="Y20" s="3">
        <v>3587.6505762686215</v>
      </c>
      <c r="Z20" s="3">
        <v>3721.0131906179768</v>
      </c>
      <c r="AA20" s="3">
        <v>3871.6816000772164</v>
      </c>
      <c r="AB20" s="3">
        <v>3121.6283953402331</v>
      </c>
      <c r="AC20" s="3">
        <v>3990.2037660772357</v>
      </c>
      <c r="AD20" s="3">
        <v>4844.9706420457569</v>
      </c>
      <c r="AE20" s="3">
        <v>5341.7943737199057</v>
      </c>
      <c r="AF20" s="3">
        <v>5899.3634499796826</v>
      </c>
      <c r="AG20" s="3">
        <v>6271.4470128119056</v>
      </c>
      <c r="AH20" s="3">
        <v>8089.0751190660585</v>
      </c>
      <c r="AI20" s="3">
        <v>8329.778374165373</v>
      </c>
      <c r="AJ20" s="3">
        <v>8177.6830551366565</v>
      </c>
      <c r="AK20" s="3">
        <v>8699.2729552823603</v>
      </c>
      <c r="AL20" s="3">
        <v>13924.798882369525</v>
      </c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</row>
    <row r="21" spans="1:221" ht="15" x14ac:dyDescent="0.25">
      <c r="A21" s="3"/>
      <c r="B21" s="99" t="s">
        <v>115</v>
      </c>
      <c r="C21" s="3">
        <v>1578.0365468554126</v>
      </c>
      <c r="D21" s="3">
        <v>1603.5014145203033</v>
      </c>
      <c r="E21" s="3">
        <v>1706.5016164439326</v>
      </c>
      <c r="F21" s="3">
        <v>1648.5321547887286</v>
      </c>
      <c r="G21" s="3">
        <v>1719.4154598507032</v>
      </c>
      <c r="H21" s="3">
        <v>1876.7483383859358</v>
      </c>
      <c r="I21" s="3">
        <v>1645.5525682276982</v>
      </c>
      <c r="J21" s="3">
        <v>1718.3876426341633</v>
      </c>
      <c r="K21" s="3">
        <v>1970.6997900926435</v>
      </c>
      <c r="L21" s="3">
        <v>1876.4957697108766</v>
      </c>
      <c r="M21" s="3">
        <v>1672.8749313745252</v>
      </c>
      <c r="N21" s="3">
        <v>1762.1618804357124</v>
      </c>
      <c r="O21" s="3">
        <v>2170.4391503822321</v>
      </c>
      <c r="P21" s="3">
        <v>2167.8567105523675</v>
      </c>
      <c r="Q21" s="3">
        <v>1868.3065216369735</v>
      </c>
      <c r="R21" s="3">
        <v>553.34861735969309</v>
      </c>
      <c r="S21" s="3">
        <v>977.32741121948766</v>
      </c>
      <c r="T21" s="3">
        <v>1213.7534742141347</v>
      </c>
      <c r="U21" s="3">
        <v>1501.1658476524751</v>
      </c>
      <c r="V21" s="3">
        <v>1604.6656027970394</v>
      </c>
      <c r="W21" s="3">
        <v>1381.1378344356101</v>
      </c>
      <c r="X21" s="3">
        <v>1362.6034714925961</v>
      </c>
      <c r="Y21" s="3">
        <v>1445.5235284717594</v>
      </c>
      <c r="Z21" s="3">
        <v>1463.5440917275982</v>
      </c>
      <c r="AA21" s="3">
        <v>1190.2124799538462</v>
      </c>
      <c r="AB21" s="3">
        <v>1267.5311266542017</v>
      </c>
      <c r="AC21" s="3">
        <v>1304.041767131574</v>
      </c>
      <c r="AD21" s="3">
        <v>1641.3664437662781</v>
      </c>
      <c r="AE21" s="3">
        <v>1701.3924427954878</v>
      </c>
      <c r="AF21" s="3">
        <v>1981.9894136923092</v>
      </c>
      <c r="AG21" s="3">
        <v>2371.612336826438</v>
      </c>
      <c r="AH21" s="3">
        <v>2479.8447950714803</v>
      </c>
      <c r="AI21" s="3">
        <v>2329.0306627562095</v>
      </c>
      <c r="AJ21" s="3">
        <v>2326.5829723818688</v>
      </c>
      <c r="AK21" s="3">
        <v>2522.8072672670469</v>
      </c>
      <c r="AL21" s="3">
        <v>2545.443545945202</v>
      </c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</row>
    <row r="22" spans="1:221" ht="15" x14ac:dyDescent="0.25">
      <c r="A22" s="97"/>
      <c r="B22" s="101" t="s">
        <v>116</v>
      </c>
      <c r="C22" s="3">
        <v>5221.8787521333952</v>
      </c>
      <c r="D22" s="3">
        <v>5331.1741122938047</v>
      </c>
      <c r="E22" s="3">
        <v>5232.2413532822502</v>
      </c>
      <c r="F22" s="3">
        <v>6109.2227151855477</v>
      </c>
      <c r="G22" s="3">
        <v>6070.0478165537879</v>
      </c>
      <c r="H22" s="3">
        <v>6679.652105468771</v>
      </c>
      <c r="I22" s="3">
        <v>6373.4761682619264</v>
      </c>
      <c r="J22" s="3">
        <v>6842.9230553769676</v>
      </c>
      <c r="K22" s="3">
        <v>7242.1180100195415</v>
      </c>
      <c r="L22" s="3">
        <v>7763.984300845641</v>
      </c>
      <c r="M22" s="3">
        <v>7571.3559308403037</v>
      </c>
      <c r="N22" s="3">
        <v>6815.1530920947653</v>
      </c>
      <c r="O22" s="3">
        <v>7582.2284600351777</v>
      </c>
      <c r="P22" s="3">
        <v>7695.7893198992715</v>
      </c>
      <c r="Q22" s="3">
        <v>8471.1768682243364</v>
      </c>
      <c r="R22" s="3">
        <v>6403.9343516215158</v>
      </c>
      <c r="S22" s="3">
        <v>8979.0018072799066</v>
      </c>
      <c r="T22" s="3">
        <v>9947.7740295240219</v>
      </c>
      <c r="U22" s="3">
        <v>8555.9998564412763</v>
      </c>
      <c r="V22" s="3">
        <v>10977.96106177611</v>
      </c>
      <c r="W22" s="3">
        <v>8311.579920993132</v>
      </c>
      <c r="X22" s="3">
        <v>9083.1634865865526</v>
      </c>
      <c r="Y22" s="3">
        <v>9403.0454689061626</v>
      </c>
      <c r="Z22" s="3">
        <v>9793.7805873538891</v>
      </c>
      <c r="AA22" s="3">
        <v>10489.429341040577</v>
      </c>
      <c r="AB22" s="3">
        <v>9036.569075345682</v>
      </c>
      <c r="AC22" s="3">
        <v>9540.6072506648161</v>
      </c>
      <c r="AD22" s="3">
        <v>10718.52486734396</v>
      </c>
      <c r="AE22" s="3">
        <v>12110.897427813368</v>
      </c>
      <c r="AF22" s="3">
        <v>12585.844966270146</v>
      </c>
      <c r="AG22" s="3">
        <v>13405.19744286762</v>
      </c>
      <c r="AH22" s="3">
        <v>14648.585592727399</v>
      </c>
      <c r="AI22" s="3">
        <v>15327.426568638813</v>
      </c>
      <c r="AJ22" s="3">
        <v>16436.512484835977</v>
      </c>
      <c r="AK22" s="3">
        <v>14947.786301813841</v>
      </c>
      <c r="AL22" s="3">
        <v>18823.685942503871</v>
      </c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</row>
    <row r="23" spans="1:221" ht="15" x14ac:dyDescent="0.25">
      <c r="A23" s="3"/>
      <c r="B23" s="99" t="s">
        <v>114</v>
      </c>
      <c r="C23" s="3">
        <v>3409.3170624309719</v>
      </c>
      <c r="D23" s="3">
        <v>3482.8981911040705</v>
      </c>
      <c r="E23" s="3">
        <v>3532.4545106261562</v>
      </c>
      <c r="F23" s="3">
        <v>4065.6261118978691</v>
      </c>
      <c r="G23" s="3">
        <v>4038.668781603878</v>
      </c>
      <c r="H23" s="3">
        <v>4489.2559765360174</v>
      </c>
      <c r="I23" s="3">
        <v>4477.0687892155756</v>
      </c>
      <c r="J23" s="3">
        <v>4638.0445964422406</v>
      </c>
      <c r="K23" s="3">
        <v>4596.718539231767</v>
      </c>
      <c r="L23" s="3">
        <v>5083.8208765185473</v>
      </c>
      <c r="M23" s="3">
        <v>5027.1002129563603</v>
      </c>
      <c r="N23" s="3">
        <v>4437.3924797695863</v>
      </c>
      <c r="O23" s="3">
        <v>4909.3422926606254</v>
      </c>
      <c r="P23" s="3">
        <v>5179.5840599087287</v>
      </c>
      <c r="Q23" s="3">
        <v>5227.4501761835045</v>
      </c>
      <c r="R23" s="3">
        <v>4257.8997965959488</v>
      </c>
      <c r="S23" s="3">
        <v>6205.2563020105781</v>
      </c>
      <c r="T23" s="3">
        <v>6578.043725990774</v>
      </c>
      <c r="U23" s="3">
        <v>5790.1459472906845</v>
      </c>
      <c r="V23" s="3">
        <v>7760.1053042467856</v>
      </c>
      <c r="W23" s="3">
        <v>5347.7254125340005</v>
      </c>
      <c r="X23" s="3">
        <v>6203.9579540068789</v>
      </c>
      <c r="Y23" s="3">
        <v>6493.2266936780416</v>
      </c>
      <c r="Z23" s="3">
        <v>6709.4452221900528</v>
      </c>
      <c r="AA23" s="3">
        <v>7038.9444122676605</v>
      </c>
      <c r="AB23" s="3">
        <v>5984.8882205067166</v>
      </c>
      <c r="AC23" s="3">
        <v>6446.3369906884818</v>
      </c>
      <c r="AD23" s="3">
        <v>7481.3036112587961</v>
      </c>
      <c r="AE23" s="3">
        <v>8551.7459017038036</v>
      </c>
      <c r="AF23" s="3">
        <v>8812.5343665348355</v>
      </c>
      <c r="AG23" s="3">
        <v>9440.8400054090762</v>
      </c>
      <c r="AH23" s="3">
        <v>10333.424969540241</v>
      </c>
      <c r="AI23" s="3">
        <v>11181.619217710138</v>
      </c>
      <c r="AJ23" s="3">
        <v>12167.356334269776</v>
      </c>
      <c r="AK23" s="3">
        <v>11002.10002330132</v>
      </c>
      <c r="AL23" s="3">
        <v>14275.090518082099</v>
      </c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</row>
    <row r="24" spans="1:221" ht="15" x14ac:dyDescent="0.25">
      <c r="A24" s="3"/>
      <c r="B24" s="99" t="s">
        <v>115</v>
      </c>
      <c r="C24" s="3">
        <v>1812.5616897024233</v>
      </c>
      <c r="D24" s="3">
        <v>1848.2759211897342</v>
      </c>
      <c r="E24" s="3">
        <v>1699.7868426560935</v>
      </c>
      <c r="F24" s="3">
        <v>2043.596603287679</v>
      </c>
      <c r="G24" s="3">
        <v>2031.3790349499095</v>
      </c>
      <c r="H24" s="3">
        <v>2190.396128932754</v>
      </c>
      <c r="I24" s="3">
        <v>1896.407379046351</v>
      </c>
      <c r="J24" s="3">
        <v>2204.878458934727</v>
      </c>
      <c r="K24" s="3">
        <v>2645.399470787775</v>
      </c>
      <c r="L24" s="3">
        <v>2680.1634243270933</v>
      </c>
      <c r="M24" s="3">
        <v>2544.2557178839438</v>
      </c>
      <c r="N24" s="3">
        <v>2377.760612325179</v>
      </c>
      <c r="O24" s="3">
        <v>2672.8861673745519</v>
      </c>
      <c r="P24" s="3">
        <v>2516.2052599905423</v>
      </c>
      <c r="Q24" s="3">
        <v>3243.7266920408319</v>
      </c>
      <c r="R24" s="3">
        <v>2146.0345550255665</v>
      </c>
      <c r="S24" s="3">
        <v>2773.7455052693276</v>
      </c>
      <c r="T24" s="3">
        <v>3369.7303035332479</v>
      </c>
      <c r="U24" s="3">
        <v>2765.8539091505918</v>
      </c>
      <c r="V24" s="3">
        <v>3217.8557575293235</v>
      </c>
      <c r="W24" s="3">
        <v>2963.8545084591315</v>
      </c>
      <c r="X24" s="3">
        <v>2879.2055325796732</v>
      </c>
      <c r="Y24" s="3">
        <v>2909.8187752281206</v>
      </c>
      <c r="Z24" s="3">
        <v>3084.3353651638363</v>
      </c>
      <c r="AA24" s="3">
        <v>3450.4849287729166</v>
      </c>
      <c r="AB24" s="3">
        <v>3051.6808548389658</v>
      </c>
      <c r="AC24" s="3">
        <v>3094.2702599763352</v>
      </c>
      <c r="AD24" s="3">
        <v>3237.221256085164</v>
      </c>
      <c r="AE24" s="3">
        <v>3559.1515261095642</v>
      </c>
      <c r="AF24" s="3">
        <v>3773.3105997353109</v>
      </c>
      <c r="AG24" s="3">
        <v>3964.3574374585442</v>
      </c>
      <c r="AH24" s="3">
        <v>4315.1606231871574</v>
      </c>
      <c r="AI24" s="3">
        <v>4145.8073509286742</v>
      </c>
      <c r="AJ24" s="3">
        <v>4269.1561505662021</v>
      </c>
      <c r="AK24" s="3">
        <v>3945.6862785125213</v>
      </c>
      <c r="AL24" s="3">
        <v>4548.5954244217719</v>
      </c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</row>
    <row r="25" spans="1:221" ht="15" x14ac:dyDescent="0.25">
      <c r="A25" s="102"/>
      <c r="B25" s="101" t="s">
        <v>117</v>
      </c>
      <c r="C25" s="82">
        <v>298.47432628905153</v>
      </c>
      <c r="D25" s="82">
        <v>-698.61931423334318</v>
      </c>
      <c r="E25" s="82">
        <v>612.06025397125268</v>
      </c>
      <c r="F25" s="82">
        <v>-26.984576699607715</v>
      </c>
      <c r="G25" s="82">
        <v>-102.63461662273403</v>
      </c>
      <c r="H25" s="82">
        <v>-232.52355352271843</v>
      </c>
      <c r="I25" s="82">
        <v>1155.9674359146375</v>
      </c>
      <c r="J25" s="82">
        <v>790.16541306661748</v>
      </c>
      <c r="K25" s="82">
        <v>-523.18436692567047</v>
      </c>
      <c r="L25" s="82">
        <v>302.92593655827295</v>
      </c>
      <c r="M25" s="82">
        <v>1127.3037212282288</v>
      </c>
      <c r="N25" s="82">
        <v>-921.09882511296018</v>
      </c>
      <c r="O25" s="82">
        <v>-1261.1332885004522</v>
      </c>
      <c r="P25" s="82">
        <v>-333.03038561846188</v>
      </c>
      <c r="Q25" s="82">
        <v>2096.9826057693572</v>
      </c>
      <c r="R25" s="82">
        <v>1290.070864277568</v>
      </c>
      <c r="S25" s="82">
        <v>1389.2586083217102</v>
      </c>
      <c r="T25" s="82">
        <v>1570.5601258133611</v>
      </c>
      <c r="U25" s="82">
        <v>825.96690775456955</v>
      </c>
      <c r="V25" s="82">
        <v>1970.648439448385</v>
      </c>
      <c r="W25" s="82">
        <v>440.31223651130131</v>
      </c>
      <c r="X25" s="82">
        <v>2255.6562020643687</v>
      </c>
      <c r="Y25" s="82">
        <v>3830.0306878784977</v>
      </c>
      <c r="Z25" s="82">
        <v>2353.4529236304152</v>
      </c>
      <c r="AA25" s="82">
        <v>1084.8011281089202</v>
      </c>
      <c r="AB25" s="82">
        <v>1660.7262891173523</v>
      </c>
      <c r="AC25" s="82">
        <v>4026.9314566154862</v>
      </c>
      <c r="AD25" s="82">
        <v>5952.398877414249</v>
      </c>
      <c r="AE25" s="82">
        <v>2466.2350281015679</v>
      </c>
      <c r="AF25" s="82">
        <v>7228.2691197758686</v>
      </c>
      <c r="AG25" s="82">
        <v>6968.387399084575</v>
      </c>
      <c r="AH25" s="82">
        <v>4551.4913851648598</v>
      </c>
      <c r="AI25" s="82">
        <v>1274.2677279726049</v>
      </c>
      <c r="AJ25" s="82">
        <v>6301.4639935303858</v>
      </c>
      <c r="AK25" s="82">
        <v>4952.1456823521221</v>
      </c>
      <c r="AL25" s="82">
        <v>4921.8997715186633</v>
      </c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  <c r="BO25" s="102"/>
      <c r="BP25" s="102"/>
      <c r="BQ25" s="102"/>
      <c r="BR25" s="102"/>
      <c r="BS25" s="102"/>
      <c r="BT25" s="102"/>
      <c r="BU25" s="102"/>
      <c r="BV25" s="102"/>
      <c r="BW25" s="102"/>
      <c r="BX25" s="102"/>
      <c r="BY25" s="102"/>
      <c r="BZ25" s="102"/>
      <c r="CA25" s="102"/>
      <c r="CB25" s="102"/>
      <c r="CC25" s="102"/>
      <c r="CD25" s="102"/>
      <c r="CE25" s="102"/>
      <c r="CF25" s="102"/>
      <c r="CG25" s="102"/>
      <c r="CH25" s="102"/>
      <c r="CI25" s="102"/>
      <c r="CJ25" s="102"/>
      <c r="CK25" s="102"/>
      <c r="CL25" s="102"/>
      <c r="CM25" s="102"/>
      <c r="CN25" s="102"/>
      <c r="CO25" s="102"/>
      <c r="CP25" s="102"/>
      <c r="CQ25" s="102"/>
      <c r="CR25" s="102"/>
      <c r="CS25" s="102"/>
      <c r="CT25" s="102"/>
      <c r="CU25" s="102"/>
      <c r="CV25" s="102"/>
      <c r="CW25" s="102"/>
      <c r="CX25" s="102"/>
      <c r="CY25" s="102"/>
      <c r="CZ25" s="102"/>
      <c r="DA25" s="102"/>
      <c r="DB25" s="102"/>
      <c r="DC25" s="102"/>
      <c r="DD25" s="102"/>
      <c r="DE25" s="102"/>
      <c r="DF25" s="102"/>
      <c r="DG25" s="102"/>
      <c r="DH25" s="102"/>
      <c r="DI25" s="102"/>
      <c r="DJ25" s="102"/>
      <c r="DK25" s="102"/>
      <c r="DL25" s="102"/>
      <c r="DM25" s="102"/>
      <c r="DN25" s="102"/>
      <c r="DO25" s="102"/>
      <c r="DP25" s="102"/>
      <c r="DQ25" s="102"/>
      <c r="DR25" s="102"/>
      <c r="DS25" s="102"/>
      <c r="DT25" s="102"/>
      <c r="DU25" s="102"/>
      <c r="DV25" s="102"/>
      <c r="DW25" s="102"/>
      <c r="DX25" s="102"/>
      <c r="DY25" s="102"/>
      <c r="DZ25" s="102"/>
      <c r="EA25" s="102"/>
      <c r="EB25" s="102"/>
      <c r="EC25" s="102"/>
      <c r="ED25" s="102"/>
      <c r="EE25" s="102"/>
      <c r="EF25" s="102"/>
      <c r="EG25" s="102"/>
      <c r="EH25" s="102"/>
      <c r="EI25" s="102"/>
      <c r="EJ25" s="102"/>
      <c r="EK25" s="102"/>
      <c r="EL25" s="102"/>
      <c r="EM25" s="102"/>
      <c r="EN25" s="102"/>
      <c r="EO25" s="102"/>
      <c r="EP25" s="102"/>
      <c r="EQ25" s="102"/>
      <c r="ER25" s="102"/>
      <c r="ES25" s="102"/>
      <c r="ET25" s="102"/>
      <c r="EU25" s="102"/>
      <c r="EV25" s="102"/>
      <c r="EW25" s="102"/>
      <c r="EX25" s="102"/>
      <c r="EY25" s="102"/>
      <c r="EZ25" s="102"/>
      <c r="FA25" s="102"/>
      <c r="FB25" s="102"/>
      <c r="FC25" s="102"/>
      <c r="FD25" s="102"/>
      <c r="FE25" s="102"/>
      <c r="FF25" s="102"/>
      <c r="FG25" s="102"/>
      <c r="FH25" s="102"/>
      <c r="FI25" s="102"/>
      <c r="FJ25" s="102"/>
      <c r="FK25" s="102"/>
      <c r="FL25" s="102"/>
      <c r="FM25" s="102"/>
      <c r="FN25" s="102"/>
      <c r="FO25" s="102"/>
      <c r="FP25" s="102"/>
      <c r="FQ25" s="102"/>
      <c r="FR25" s="102"/>
      <c r="FS25" s="102"/>
      <c r="FT25" s="102"/>
      <c r="FU25" s="102"/>
      <c r="FV25" s="102"/>
      <c r="FW25" s="102"/>
      <c r="FX25" s="102"/>
      <c r="FY25" s="102"/>
      <c r="FZ25" s="102"/>
      <c r="GA25" s="102"/>
      <c r="GB25" s="102"/>
      <c r="GC25" s="102"/>
      <c r="GD25" s="102"/>
      <c r="GE25" s="102"/>
      <c r="GF25" s="102"/>
      <c r="GG25" s="102"/>
      <c r="GH25" s="102"/>
      <c r="GI25" s="102"/>
      <c r="GJ25" s="102"/>
      <c r="GK25" s="102"/>
      <c r="GL25" s="102"/>
      <c r="GM25" s="102"/>
      <c r="GN25" s="102"/>
      <c r="GO25" s="102"/>
      <c r="GP25" s="102"/>
      <c r="GQ25" s="102"/>
      <c r="GR25" s="102"/>
      <c r="GS25" s="102"/>
      <c r="GT25" s="102"/>
      <c r="GU25" s="102"/>
      <c r="GV25" s="102"/>
      <c r="GW25" s="102"/>
      <c r="GX25" s="102"/>
      <c r="GY25" s="102"/>
      <c r="GZ25" s="102"/>
      <c r="HA25" s="102"/>
      <c r="HB25" s="102"/>
      <c r="HC25" s="102"/>
      <c r="HD25" s="102"/>
      <c r="HE25" s="102"/>
      <c r="HF25" s="102"/>
      <c r="HG25" s="102"/>
      <c r="HH25" s="102"/>
      <c r="HI25" s="102"/>
      <c r="HJ25" s="102"/>
      <c r="HK25" s="102"/>
      <c r="HL25" s="102"/>
      <c r="HM25" s="102"/>
    </row>
    <row r="26" spans="1:221" ht="15" x14ac:dyDescent="0.25">
      <c r="A26" s="3"/>
      <c r="B26" s="98" t="s">
        <v>118</v>
      </c>
      <c r="C26" s="3">
        <v>25621.600606112926</v>
      </c>
      <c r="D26" s="3">
        <v>26846.630744431481</v>
      </c>
      <c r="E26" s="3">
        <v>28039.792946146721</v>
      </c>
      <c r="F26" s="3">
        <v>28180.133351583714</v>
      </c>
      <c r="G26" s="3">
        <v>28956.470491341519</v>
      </c>
      <c r="H26" s="3">
        <v>28744.883276107365</v>
      </c>
      <c r="I26" s="3">
        <v>31010.546891526668</v>
      </c>
      <c r="J26" s="3">
        <v>31924.159998225379</v>
      </c>
      <c r="K26" s="3">
        <v>31754.926471227955</v>
      </c>
      <c r="L26" s="3">
        <v>32503.954627806335</v>
      </c>
      <c r="M26" s="3">
        <v>33986.568818359483</v>
      </c>
      <c r="N26" s="3">
        <v>34243.346551596216</v>
      </c>
      <c r="O26" s="3">
        <v>35313.046989952723</v>
      </c>
      <c r="P26" s="3">
        <v>36774.83882931585</v>
      </c>
      <c r="Q26" s="3">
        <v>35480.463253029651</v>
      </c>
      <c r="R26" s="3">
        <v>32254.425683382713</v>
      </c>
      <c r="S26" s="3">
        <v>35977.876568609601</v>
      </c>
      <c r="T26" s="3">
        <v>37291.644242563445</v>
      </c>
      <c r="U26" s="3">
        <v>36983.880305607403</v>
      </c>
      <c r="V26" s="3">
        <v>37840.423762360355</v>
      </c>
      <c r="W26" s="3">
        <v>38047.240174691746</v>
      </c>
      <c r="X26" s="3">
        <v>40262.256828438454</v>
      </c>
      <c r="Y26" s="3">
        <v>41437.193596056582</v>
      </c>
      <c r="Z26" s="3">
        <v>42847.284581343527</v>
      </c>
      <c r="AA26" s="3">
        <v>44503.44022625951</v>
      </c>
      <c r="AB26" s="3">
        <v>44991.983387073793</v>
      </c>
      <c r="AC26" s="3">
        <v>44516.651265900939</v>
      </c>
      <c r="AD26" s="3">
        <v>48393.814516914819</v>
      </c>
      <c r="AE26" s="3">
        <v>49805.438650204429</v>
      </c>
      <c r="AF26" s="3">
        <v>50436.352022452615</v>
      </c>
      <c r="AG26" s="3">
        <v>50335.115359251155</v>
      </c>
      <c r="AH26" s="3">
        <v>52685.081765989969</v>
      </c>
      <c r="AI26" s="3">
        <v>54923.499161806089</v>
      </c>
      <c r="AJ26" s="3">
        <v>55885.93243089936</v>
      </c>
      <c r="AK26" s="3">
        <v>57422.799504401264</v>
      </c>
      <c r="AL26" s="3">
        <v>59254.30289935293</v>
      </c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</row>
    <row r="27" spans="1:221" ht="15" x14ac:dyDescent="0.25">
      <c r="A27" s="103"/>
      <c r="B27" s="104"/>
      <c r="C27" s="83"/>
      <c r="D27" s="83"/>
      <c r="E27" s="83"/>
      <c r="F27" s="83"/>
      <c r="G27" s="114" t="s">
        <v>79</v>
      </c>
      <c r="H27" s="114"/>
      <c r="I27" s="114"/>
      <c r="J27" s="114"/>
      <c r="K27" s="114" t="s">
        <v>85</v>
      </c>
      <c r="L27" s="114"/>
      <c r="M27" s="114"/>
      <c r="N27" s="114"/>
      <c r="O27" s="114" t="s">
        <v>86</v>
      </c>
      <c r="P27" s="114"/>
      <c r="Q27" s="114"/>
      <c r="R27" s="114"/>
      <c r="S27" s="114" t="s">
        <v>89</v>
      </c>
      <c r="T27" s="114"/>
      <c r="U27" s="114"/>
      <c r="V27" s="114"/>
      <c r="W27" s="114" t="s">
        <v>90</v>
      </c>
      <c r="X27" s="114"/>
      <c r="Y27" s="114"/>
      <c r="Z27" s="114"/>
      <c r="AA27" s="115" t="s">
        <v>93</v>
      </c>
      <c r="AB27" s="115"/>
      <c r="AC27" s="115"/>
      <c r="AD27" s="3"/>
      <c r="AE27" s="114" t="s">
        <v>94</v>
      </c>
      <c r="AF27" s="114"/>
      <c r="AG27" s="114"/>
      <c r="AH27" s="114"/>
      <c r="AI27" s="115" t="s">
        <v>120</v>
      </c>
      <c r="AJ27" s="115"/>
      <c r="AK27" s="115"/>
      <c r="AL27" s="115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</row>
    <row r="28" spans="1:221" ht="15" x14ac:dyDescent="0.25">
      <c r="A28" s="105"/>
      <c r="B28" s="84" t="s">
        <v>119</v>
      </c>
      <c r="C28" s="85"/>
      <c r="D28" s="93"/>
      <c r="E28" s="93"/>
      <c r="F28" s="93"/>
      <c r="G28" s="93" t="s">
        <v>57</v>
      </c>
      <c r="H28" s="93" t="s">
        <v>58</v>
      </c>
      <c r="I28" s="93" t="s">
        <v>59</v>
      </c>
      <c r="J28" s="93" t="s">
        <v>60</v>
      </c>
      <c r="K28" s="93" t="s">
        <v>57</v>
      </c>
      <c r="L28" s="93" t="s">
        <v>58</v>
      </c>
      <c r="M28" s="93" t="s">
        <v>59</v>
      </c>
      <c r="N28" s="93" t="s">
        <v>60</v>
      </c>
      <c r="O28" s="93" t="s">
        <v>57</v>
      </c>
      <c r="P28" s="93" t="s">
        <v>58</v>
      </c>
      <c r="Q28" s="93" t="s">
        <v>59</v>
      </c>
      <c r="R28" s="93" t="s">
        <v>60</v>
      </c>
      <c r="S28" s="93" t="s">
        <v>57</v>
      </c>
      <c r="T28" s="93" t="s">
        <v>58</v>
      </c>
      <c r="U28" s="93" t="s">
        <v>59</v>
      </c>
      <c r="V28" s="93" t="s">
        <v>60</v>
      </c>
      <c r="W28" s="93" t="s">
        <v>57</v>
      </c>
      <c r="X28" s="93" t="s">
        <v>58</v>
      </c>
      <c r="Y28" s="93" t="s">
        <v>59</v>
      </c>
      <c r="Z28" s="93" t="s">
        <v>60</v>
      </c>
      <c r="AA28" s="93" t="s">
        <v>57</v>
      </c>
      <c r="AB28" s="93" t="s">
        <v>58</v>
      </c>
      <c r="AC28" s="93" t="s">
        <v>59</v>
      </c>
      <c r="AD28" s="93" t="s">
        <v>60</v>
      </c>
      <c r="AE28" s="93" t="s">
        <v>57</v>
      </c>
      <c r="AF28" s="93" t="s">
        <v>58</v>
      </c>
      <c r="AG28" s="93" t="s">
        <v>59</v>
      </c>
      <c r="AH28" s="93" t="s">
        <v>60</v>
      </c>
      <c r="AI28" s="93" t="s">
        <v>57</v>
      </c>
      <c r="AJ28" s="93" t="s">
        <v>58</v>
      </c>
      <c r="AK28" s="93" t="s">
        <v>59</v>
      </c>
      <c r="AL28" s="93" t="s">
        <v>60</v>
      </c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J28" s="105"/>
      <c r="DK28" s="105"/>
      <c r="DL28" s="105"/>
      <c r="DM28" s="105"/>
      <c r="DN28" s="105"/>
      <c r="DO28" s="105"/>
      <c r="DP28" s="105"/>
      <c r="DQ28" s="105"/>
      <c r="DR28" s="105"/>
      <c r="DS28" s="105"/>
      <c r="DT28" s="105"/>
      <c r="DU28" s="105"/>
      <c r="DV28" s="105"/>
      <c r="DW28" s="105"/>
      <c r="DX28" s="105"/>
      <c r="DY28" s="105"/>
      <c r="DZ28" s="105"/>
      <c r="EA28" s="105"/>
      <c r="EB28" s="105"/>
      <c r="EC28" s="105"/>
      <c r="ED28" s="105"/>
      <c r="EE28" s="105"/>
      <c r="EF28" s="105"/>
      <c r="EG28" s="105"/>
      <c r="EH28" s="105"/>
      <c r="EI28" s="105"/>
      <c r="EJ28" s="105"/>
      <c r="EK28" s="105"/>
      <c r="EL28" s="105"/>
      <c r="EM28" s="105"/>
      <c r="EN28" s="105"/>
      <c r="EO28" s="105"/>
      <c r="EP28" s="105"/>
      <c r="EQ28" s="105"/>
      <c r="ER28" s="105"/>
      <c r="ES28" s="105"/>
      <c r="ET28" s="105"/>
      <c r="EU28" s="105"/>
      <c r="EV28" s="105"/>
      <c r="EW28" s="105"/>
      <c r="EX28" s="105"/>
      <c r="EY28" s="105"/>
      <c r="EZ28" s="105"/>
      <c r="FA28" s="105"/>
      <c r="FB28" s="105"/>
      <c r="FC28" s="105"/>
      <c r="FD28" s="105"/>
      <c r="FE28" s="105"/>
      <c r="FF28" s="105"/>
      <c r="FG28" s="105"/>
      <c r="FH28" s="105"/>
      <c r="FI28" s="105"/>
      <c r="FJ28" s="105"/>
      <c r="FK28" s="105"/>
      <c r="FL28" s="105"/>
      <c r="FM28" s="105"/>
      <c r="FN28" s="105"/>
      <c r="FO28" s="105"/>
      <c r="FP28" s="105"/>
      <c r="FQ28" s="105"/>
      <c r="FR28" s="105"/>
      <c r="FS28" s="105"/>
      <c r="FT28" s="105"/>
      <c r="FU28" s="105"/>
      <c r="FV28" s="105"/>
      <c r="FW28" s="105"/>
      <c r="FX28" s="105"/>
      <c r="FY28" s="105"/>
      <c r="FZ28" s="105"/>
      <c r="GA28" s="105"/>
      <c r="GB28" s="105"/>
      <c r="GC28" s="105"/>
      <c r="GD28" s="105"/>
      <c r="GE28" s="105"/>
      <c r="GF28" s="105"/>
      <c r="GG28" s="105"/>
      <c r="GH28" s="105"/>
      <c r="GI28" s="105"/>
      <c r="GJ28" s="105"/>
      <c r="GK28" s="105"/>
      <c r="GL28" s="105"/>
      <c r="GM28" s="105"/>
      <c r="GN28" s="105"/>
      <c r="GO28" s="105"/>
      <c r="GP28" s="105"/>
      <c r="GQ28" s="105"/>
      <c r="GR28" s="105"/>
      <c r="GS28" s="105"/>
      <c r="GT28" s="105"/>
      <c r="GU28" s="105"/>
      <c r="GV28" s="105"/>
      <c r="GW28" s="105"/>
      <c r="GX28" s="105"/>
      <c r="GY28" s="105"/>
      <c r="GZ28" s="105"/>
      <c r="HA28" s="105"/>
      <c r="HB28" s="105"/>
      <c r="HC28" s="105"/>
      <c r="HD28" s="105"/>
      <c r="HE28" s="105"/>
      <c r="HF28" s="105"/>
      <c r="HG28" s="105"/>
      <c r="HH28" s="105"/>
      <c r="HI28" s="105"/>
      <c r="HJ28" s="105"/>
      <c r="HK28" s="105"/>
      <c r="HL28" s="105"/>
      <c r="HM28" s="105"/>
    </row>
    <row r="29" spans="1:221" ht="15" x14ac:dyDescent="0.25">
      <c r="A29" s="105"/>
      <c r="B29" s="98" t="s">
        <v>99</v>
      </c>
      <c r="C29" s="105">
        <v>0.78340461895454439</v>
      </c>
      <c r="D29" s="105">
        <v>0.79326318725447031</v>
      </c>
      <c r="E29" s="105">
        <v>0.76300124624564325</v>
      </c>
      <c r="F29" s="105">
        <v>0.81086746710660718</v>
      </c>
      <c r="G29" s="105">
        <v>0.82032155923883698</v>
      </c>
      <c r="H29" s="105">
        <v>0.82179931555827146</v>
      </c>
      <c r="I29" s="105">
        <v>0.78528999662389032</v>
      </c>
      <c r="J29" s="105">
        <v>0.80695174598279118</v>
      </c>
      <c r="K29" s="105">
        <v>0.81952679022492569</v>
      </c>
      <c r="L29" s="105">
        <v>0.80595201220786483</v>
      </c>
      <c r="M29" s="105">
        <v>0.75345208272722319</v>
      </c>
      <c r="N29" s="105">
        <v>0.81031635918231215</v>
      </c>
      <c r="O29" s="105">
        <v>0.8370498917960939</v>
      </c>
      <c r="P29" s="105">
        <v>0.81736394959457537</v>
      </c>
      <c r="Q29" s="105">
        <v>0.75776801196603549</v>
      </c>
      <c r="R29" s="105">
        <v>0.81570307407235509</v>
      </c>
      <c r="S29" s="105">
        <v>0.84829446349042126</v>
      </c>
      <c r="T29" s="105">
        <v>0.83343598801634045</v>
      </c>
      <c r="U29" s="105">
        <v>0.79375825892624174</v>
      </c>
      <c r="V29" s="105">
        <v>0.81180801202209074</v>
      </c>
      <c r="W29" s="105">
        <v>0.82879038898526258</v>
      </c>
      <c r="X29" s="105">
        <v>0.80047853352887799</v>
      </c>
      <c r="Y29" s="105">
        <v>0.77904166286431797</v>
      </c>
      <c r="Z29" s="105">
        <v>0.82420701110578776</v>
      </c>
      <c r="AA29" s="105">
        <v>0.85808325343502567</v>
      </c>
      <c r="AB29" s="105">
        <v>0.8395186607482249</v>
      </c>
      <c r="AC29" s="105">
        <v>0.77863688916030627</v>
      </c>
      <c r="AD29" s="105">
        <v>0.78358405564830391</v>
      </c>
      <c r="AE29" s="105">
        <v>0.82699775024229449</v>
      </c>
      <c r="AF29" s="105">
        <v>0.72281986584049784</v>
      </c>
      <c r="AG29" s="105">
        <v>0.72953714827453908</v>
      </c>
      <c r="AH29" s="105">
        <v>0.77105452579046185</v>
      </c>
      <c r="AI29" s="105">
        <v>0.84306501545512946</v>
      </c>
      <c r="AJ29" s="105">
        <v>0.76126124112734761</v>
      </c>
      <c r="AK29" s="105">
        <v>0.75305413978675606</v>
      </c>
      <c r="AL29" s="105">
        <v>0.72729339743651711</v>
      </c>
      <c r="AM29" s="105"/>
      <c r="AN29" s="105"/>
      <c r="AO29" s="105"/>
      <c r="AP29" s="105"/>
      <c r="AQ29" s="105"/>
      <c r="AR29" s="105"/>
      <c r="AS29" s="105"/>
      <c r="AT29" s="105"/>
      <c r="AU29" s="105"/>
      <c r="AV29" s="105"/>
      <c r="AW29" s="105"/>
      <c r="AX29" s="105"/>
      <c r="AY29" s="105"/>
      <c r="AZ29" s="105"/>
      <c r="BA29" s="105"/>
      <c r="BB29" s="105"/>
      <c r="BC29" s="105"/>
      <c r="BD29" s="105"/>
      <c r="BE29" s="105"/>
      <c r="BF29" s="105"/>
      <c r="BG29" s="105"/>
      <c r="BH29" s="105"/>
      <c r="BI29" s="105"/>
      <c r="BJ29" s="105"/>
      <c r="BK29" s="105"/>
      <c r="BL29" s="105"/>
      <c r="BM29" s="105"/>
      <c r="BN29" s="105"/>
      <c r="BO29" s="105"/>
      <c r="BP29" s="105"/>
      <c r="BQ29" s="105"/>
      <c r="BR29" s="105"/>
      <c r="BS29" s="105"/>
      <c r="BT29" s="105"/>
      <c r="BU29" s="105"/>
      <c r="BV29" s="105"/>
      <c r="BW29" s="105"/>
      <c r="BX29" s="105"/>
      <c r="BY29" s="105"/>
      <c r="BZ29" s="105"/>
      <c r="CA29" s="105"/>
      <c r="CB29" s="105"/>
      <c r="CC29" s="105"/>
      <c r="CD29" s="105"/>
      <c r="CE29" s="105"/>
      <c r="CF29" s="105"/>
      <c r="CG29" s="105"/>
      <c r="CH29" s="105"/>
      <c r="CI29" s="105"/>
      <c r="CJ29" s="105"/>
      <c r="CK29" s="105"/>
      <c r="CL29" s="105"/>
      <c r="CM29" s="105"/>
      <c r="CN29" s="105"/>
      <c r="CO29" s="105"/>
      <c r="CP29" s="105"/>
      <c r="CQ29" s="105"/>
      <c r="CR29" s="105"/>
      <c r="CS29" s="105"/>
      <c r="CT29" s="105"/>
      <c r="CU29" s="105"/>
      <c r="CV29" s="105"/>
      <c r="CW29" s="105"/>
      <c r="CX29" s="105"/>
      <c r="CY29" s="105"/>
      <c r="CZ29" s="105"/>
      <c r="DA29" s="105"/>
      <c r="DB29" s="105"/>
      <c r="DC29" s="105"/>
      <c r="DD29" s="105"/>
      <c r="DE29" s="105"/>
      <c r="DF29" s="105"/>
      <c r="DG29" s="105"/>
      <c r="DH29" s="105"/>
      <c r="DI29" s="105"/>
      <c r="DJ29" s="105"/>
      <c r="DK29" s="105"/>
      <c r="DL29" s="105"/>
      <c r="DM29" s="105"/>
      <c r="DN29" s="105"/>
      <c r="DO29" s="105"/>
      <c r="DP29" s="105"/>
      <c r="DQ29" s="105"/>
      <c r="DR29" s="105"/>
      <c r="DS29" s="105"/>
      <c r="DT29" s="105"/>
      <c r="DU29" s="105"/>
      <c r="DV29" s="105"/>
      <c r="DW29" s="105"/>
      <c r="DX29" s="105"/>
      <c r="DY29" s="105"/>
      <c r="DZ29" s="105"/>
      <c r="EA29" s="105"/>
      <c r="EB29" s="105"/>
      <c r="EC29" s="105"/>
      <c r="ED29" s="105"/>
      <c r="EE29" s="105"/>
      <c r="EF29" s="105"/>
      <c r="EG29" s="105"/>
      <c r="EH29" s="105"/>
      <c r="EI29" s="105"/>
      <c r="EJ29" s="105"/>
      <c r="EK29" s="105"/>
      <c r="EL29" s="105"/>
      <c r="EM29" s="105"/>
      <c r="EN29" s="105"/>
      <c r="EO29" s="105"/>
      <c r="EP29" s="105"/>
      <c r="EQ29" s="105"/>
      <c r="ER29" s="105"/>
      <c r="ES29" s="105"/>
      <c r="ET29" s="105"/>
      <c r="EU29" s="105"/>
      <c r="EV29" s="105"/>
      <c r="EW29" s="105"/>
      <c r="EX29" s="105"/>
      <c r="EY29" s="105"/>
      <c r="EZ29" s="105"/>
      <c r="FA29" s="105"/>
      <c r="FB29" s="105"/>
      <c r="FC29" s="105"/>
      <c r="FD29" s="105"/>
      <c r="FE29" s="105"/>
      <c r="FF29" s="105"/>
      <c r="FG29" s="105"/>
      <c r="FH29" s="105"/>
      <c r="FI29" s="105"/>
      <c r="FJ29" s="105"/>
      <c r="FK29" s="105"/>
      <c r="FL29" s="105"/>
      <c r="FM29" s="105"/>
      <c r="FN29" s="105"/>
      <c r="FO29" s="105"/>
      <c r="FP29" s="105"/>
      <c r="FQ29" s="105"/>
      <c r="FR29" s="105"/>
      <c r="FS29" s="105"/>
      <c r="FT29" s="105"/>
      <c r="FU29" s="105"/>
      <c r="FV29" s="105"/>
      <c r="FW29" s="105"/>
      <c r="FX29" s="105"/>
      <c r="FY29" s="105"/>
      <c r="FZ29" s="105"/>
      <c r="GA29" s="105"/>
      <c r="GB29" s="105"/>
      <c r="GC29" s="105"/>
      <c r="GD29" s="105"/>
      <c r="GE29" s="105"/>
      <c r="GF29" s="105"/>
      <c r="GG29" s="105"/>
      <c r="GH29" s="105"/>
      <c r="GI29" s="105"/>
      <c r="GJ29" s="105"/>
      <c r="GK29" s="105"/>
      <c r="GL29" s="105"/>
      <c r="GM29" s="105"/>
      <c r="GN29" s="105"/>
      <c r="GO29" s="105"/>
      <c r="GP29" s="105"/>
      <c r="GQ29" s="105"/>
      <c r="GR29" s="105"/>
      <c r="GS29" s="105"/>
      <c r="GT29" s="105"/>
      <c r="GU29" s="105"/>
      <c r="GV29" s="105"/>
      <c r="GW29" s="105"/>
      <c r="GX29" s="105"/>
      <c r="GY29" s="105"/>
      <c r="GZ29" s="105"/>
      <c r="HA29" s="105"/>
      <c r="HB29" s="105"/>
      <c r="HC29" s="105"/>
      <c r="HD29" s="105"/>
      <c r="HE29" s="105"/>
      <c r="HF29" s="105"/>
      <c r="HG29" s="105"/>
      <c r="HH29" s="105"/>
      <c r="HI29" s="105"/>
      <c r="HJ29" s="105"/>
      <c r="HK29" s="105"/>
      <c r="HL29" s="105"/>
      <c r="HM29" s="105"/>
    </row>
    <row r="30" spans="1:221" ht="15" x14ac:dyDescent="0.25">
      <c r="A30" s="105"/>
      <c r="B30" s="99" t="s">
        <v>100</v>
      </c>
      <c r="C30" s="105">
        <v>8.070914914919311E-2</v>
      </c>
      <c r="D30" s="105">
        <v>7.6461294606484861E-2</v>
      </c>
      <c r="E30" s="105">
        <v>7.7296465651143495E-2</v>
      </c>
      <c r="F30" s="105">
        <v>8.500329247526886E-2</v>
      </c>
      <c r="G30" s="105">
        <v>8.8797384343882541E-2</v>
      </c>
      <c r="H30" s="105">
        <v>9.1072249283446052E-2</v>
      </c>
      <c r="I30" s="105">
        <v>8.4765354975240098E-2</v>
      </c>
      <c r="J30" s="105">
        <v>8.0441695094043628E-2</v>
      </c>
      <c r="K30" s="105">
        <v>8.6416572885964049E-2</v>
      </c>
      <c r="L30" s="105">
        <v>8.6212876874206007E-2</v>
      </c>
      <c r="M30" s="105">
        <v>8.0361878368323161E-2</v>
      </c>
      <c r="N30" s="105">
        <v>9.619462011280612E-2</v>
      </c>
      <c r="O30" s="105">
        <v>8.7171564904172466E-2</v>
      </c>
      <c r="P30" s="105">
        <v>9.5906878677982033E-2</v>
      </c>
      <c r="Q30" s="105">
        <v>9.3715959822162853E-2</v>
      </c>
      <c r="R30" s="105">
        <v>0.10347155910989206</v>
      </c>
      <c r="S30" s="105">
        <v>9.5122814768447195E-2</v>
      </c>
      <c r="T30" s="105">
        <v>0.10314300748344986</v>
      </c>
      <c r="U30" s="105">
        <v>0.10303046183788196</v>
      </c>
      <c r="V30" s="105">
        <v>9.5875296473265773E-2</v>
      </c>
      <c r="W30" s="105">
        <v>9.7726362133400108E-2</v>
      </c>
      <c r="X30" s="105">
        <v>9.0966075181508926E-2</v>
      </c>
      <c r="Y30" s="105">
        <v>0.10088681782416256</v>
      </c>
      <c r="Z30" s="105">
        <v>0.1016633357850313</v>
      </c>
      <c r="AA30" s="105">
        <v>0.10230168208843643</v>
      </c>
      <c r="AB30" s="105">
        <v>0.10078175519868175</v>
      </c>
      <c r="AC30" s="105">
        <v>9.5394542454005263E-2</v>
      </c>
      <c r="AD30" s="105">
        <v>8.5796646797729206E-2</v>
      </c>
      <c r="AE30" s="105">
        <v>8.890878342017132E-2</v>
      </c>
      <c r="AF30" s="105">
        <v>9.160307147031016E-2</v>
      </c>
      <c r="AG30" s="105">
        <v>0.10318656676974414</v>
      </c>
      <c r="AH30" s="105">
        <v>0.11684691061794868</v>
      </c>
      <c r="AI30" s="105">
        <v>0.11446759326286578</v>
      </c>
      <c r="AJ30" s="105">
        <v>0.11328269209974627</v>
      </c>
      <c r="AK30" s="105">
        <v>0.12131781925686397</v>
      </c>
      <c r="AL30" s="105">
        <v>0.11808568706752237</v>
      </c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5"/>
      <c r="BU30" s="105"/>
      <c r="BV30" s="105"/>
      <c r="BW30" s="105"/>
      <c r="BX30" s="105"/>
      <c r="BY30" s="105"/>
      <c r="BZ30" s="105"/>
      <c r="CA30" s="105"/>
      <c r="CB30" s="105"/>
      <c r="CC30" s="105"/>
      <c r="CD30" s="105"/>
      <c r="CE30" s="105"/>
      <c r="CF30" s="105"/>
      <c r="CG30" s="105"/>
      <c r="CH30" s="105"/>
      <c r="CI30" s="105"/>
      <c r="CJ30" s="105"/>
      <c r="CK30" s="105"/>
      <c r="CL30" s="105"/>
      <c r="CM30" s="105"/>
      <c r="CN30" s="105"/>
      <c r="CO30" s="105"/>
      <c r="CP30" s="105"/>
      <c r="CQ30" s="105"/>
      <c r="CR30" s="105"/>
      <c r="CS30" s="105"/>
      <c r="CT30" s="105"/>
      <c r="CU30" s="105"/>
      <c r="CV30" s="105"/>
      <c r="CW30" s="105"/>
      <c r="CX30" s="105"/>
      <c r="CY30" s="105"/>
      <c r="CZ30" s="105"/>
      <c r="DA30" s="105"/>
      <c r="DB30" s="105"/>
      <c r="DC30" s="105"/>
      <c r="DD30" s="105"/>
      <c r="DE30" s="105"/>
      <c r="DF30" s="105"/>
      <c r="DG30" s="105"/>
      <c r="DH30" s="105"/>
      <c r="DI30" s="105"/>
      <c r="DJ30" s="105"/>
      <c r="DK30" s="105"/>
      <c r="DL30" s="105"/>
      <c r="DM30" s="105"/>
      <c r="DN30" s="105"/>
      <c r="DO30" s="105"/>
      <c r="DP30" s="105"/>
      <c r="DQ30" s="105"/>
      <c r="DR30" s="105"/>
      <c r="DS30" s="105"/>
      <c r="DT30" s="105"/>
      <c r="DU30" s="105"/>
      <c r="DV30" s="105"/>
      <c r="DW30" s="105"/>
      <c r="DX30" s="105"/>
      <c r="DY30" s="105"/>
      <c r="DZ30" s="105"/>
      <c r="EA30" s="105"/>
      <c r="EB30" s="105"/>
      <c r="EC30" s="105"/>
      <c r="ED30" s="105"/>
      <c r="EE30" s="105"/>
      <c r="EF30" s="105"/>
      <c r="EG30" s="105"/>
      <c r="EH30" s="105"/>
      <c r="EI30" s="105"/>
      <c r="EJ30" s="105"/>
      <c r="EK30" s="105"/>
      <c r="EL30" s="105"/>
      <c r="EM30" s="105"/>
      <c r="EN30" s="105"/>
      <c r="EO30" s="105"/>
      <c r="EP30" s="105"/>
      <c r="EQ30" s="105"/>
      <c r="ER30" s="105"/>
      <c r="ES30" s="105"/>
      <c r="ET30" s="105"/>
      <c r="EU30" s="105"/>
      <c r="EV30" s="105"/>
      <c r="EW30" s="105"/>
      <c r="EX30" s="105"/>
      <c r="EY30" s="105"/>
      <c r="EZ30" s="105"/>
      <c r="FA30" s="105"/>
      <c r="FB30" s="105"/>
      <c r="FC30" s="105"/>
      <c r="FD30" s="105"/>
      <c r="FE30" s="105"/>
      <c r="FF30" s="105"/>
      <c r="FG30" s="105"/>
      <c r="FH30" s="105"/>
      <c r="FI30" s="105"/>
      <c r="FJ30" s="105"/>
      <c r="FK30" s="105"/>
      <c r="FL30" s="105"/>
      <c r="FM30" s="105"/>
      <c r="FN30" s="105"/>
      <c r="FO30" s="105"/>
      <c r="FP30" s="105"/>
      <c r="FQ30" s="105"/>
      <c r="FR30" s="105"/>
      <c r="FS30" s="105"/>
      <c r="FT30" s="105"/>
      <c r="FU30" s="105"/>
      <c r="FV30" s="105"/>
      <c r="FW30" s="105"/>
      <c r="FX30" s="105"/>
      <c r="FY30" s="105"/>
      <c r="FZ30" s="105"/>
      <c r="GA30" s="105"/>
      <c r="GB30" s="105"/>
      <c r="GC30" s="105"/>
      <c r="GD30" s="105"/>
      <c r="GE30" s="105"/>
      <c r="GF30" s="105"/>
      <c r="GG30" s="105"/>
      <c r="GH30" s="105"/>
      <c r="GI30" s="105"/>
      <c r="GJ30" s="105"/>
      <c r="GK30" s="105"/>
      <c r="GL30" s="105"/>
      <c r="GM30" s="105"/>
      <c r="GN30" s="105"/>
      <c r="GO30" s="105"/>
      <c r="GP30" s="105"/>
      <c r="GQ30" s="105"/>
      <c r="GR30" s="105"/>
      <c r="GS30" s="105"/>
      <c r="GT30" s="105"/>
      <c r="GU30" s="105"/>
      <c r="GV30" s="105"/>
      <c r="GW30" s="105"/>
      <c r="GX30" s="105"/>
      <c r="GY30" s="105"/>
      <c r="GZ30" s="105"/>
      <c r="HA30" s="105"/>
      <c r="HB30" s="105"/>
      <c r="HC30" s="105"/>
      <c r="HD30" s="105"/>
      <c r="HE30" s="105"/>
      <c r="HF30" s="105"/>
      <c r="HG30" s="105"/>
      <c r="HH30" s="105"/>
      <c r="HI30" s="105"/>
      <c r="HJ30" s="105"/>
      <c r="HK30" s="105"/>
      <c r="HL30" s="105"/>
      <c r="HM30" s="105"/>
    </row>
    <row r="31" spans="1:221" ht="15" x14ac:dyDescent="0.25">
      <c r="A31" s="105"/>
      <c r="B31" s="99" t="s">
        <v>101</v>
      </c>
      <c r="C31" s="105">
        <v>3.9640488131766904E-2</v>
      </c>
      <c r="D31" s="105">
        <v>3.9033046862091449E-2</v>
      </c>
      <c r="E31" s="105">
        <v>3.8681704385866655E-2</v>
      </c>
      <c r="F31" s="105">
        <v>3.9529073160371082E-2</v>
      </c>
      <c r="G31" s="105">
        <v>4.0116548793990639E-2</v>
      </c>
      <c r="H31" s="105">
        <v>4.2424253034007625E-2</v>
      </c>
      <c r="I31" s="105">
        <v>4.0811764897358035E-2</v>
      </c>
      <c r="J31" s="105">
        <v>4.1220212570332822E-2</v>
      </c>
      <c r="K31" s="105">
        <v>4.3447551143495251E-2</v>
      </c>
      <c r="L31" s="105">
        <v>4.3527709055776395E-2</v>
      </c>
      <c r="M31" s="105">
        <v>4.226243375545078E-2</v>
      </c>
      <c r="N31" s="105">
        <v>4.2790014384754743E-2</v>
      </c>
      <c r="O31" s="105">
        <v>4.298223863932478E-2</v>
      </c>
      <c r="P31" s="105">
        <v>4.1908091058422664E-2</v>
      </c>
      <c r="Q31" s="105">
        <v>4.3377788677689891E-2</v>
      </c>
      <c r="R31" s="105">
        <v>4.6974386676582373E-2</v>
      </c>
      <c r="S31" s="105">
        <v>4.1368748449907643E-2</v>
      </c>
      <c r="T31" s="105">
        <v>3.980873538601902E-2</v>
      </c>
      <c r="U31" s="105">
        <v>4.1977598972707253E-2</v>
      </c>
      <c r="V31" s="105">
        <v>4.2698759288210361E-2</v>
      </c>
      <c r="W31" s="105">
        <v>4.4107887450683884E-2</v>
      </c>
      <c r="X31" s="105">
        <v>4.3300033966877156E-2</v>
      </c>
      <c r="Y31" s="105">
        <v>4.3595311251252419E-2</v>
      </c>
      <c r="Z31" s="105">
        <v>4.3642893766185693E-2</v>
      </c>
      <c r="AA31" s="105">
        <v>4.4366755311725951E-2</v>
      </c>
      <c r="AB31" s="105">
        <v>4.42027099517973E-2</v>
      </c>
      <c r="AC31" s="105">
        <v>4.5175141779527486E-2</v>
      </c>
      <c r="AD31" s="105">
        <v>4.1966684065606968E-2</v>
      </c>
      <c r="AE31" s="105">
        <v>4.10568042310024E-2</v>
      </c>
      <c r="AF31" s="105">
        <v>4.2490037438524808E-2</v>
      </c>
      <c r="AG31" s="105">
        <v>3.9623163731457987E-2</v>
      </c>
      <c r="AH31" s="105">
        <v>3.9321753124343967E-2</v>
      </c>
      <c r="AI31" s="105">
        <v>3.7474245140614829E-2</v>
      </c>
      <c r="AJ31" s="105">
        <v>3.6929148153395222E-2</v>
      </c>
      <c r="AK31" s="105">
        <v>3.0428248853170543E-2</v>
      </c>
      <c r="AL31" s="105">
        <v>3.363713342563341E-2</v>
      </c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K31" s="105"/>
      <c r="BL31" s="105"/>
      <c r="BM31" s="105"/>
      <c r="BN31" s="105"/>
      <c r="BO31" s="105"/>
      <c r="BP31" s="105"/>
      <c r="BQ31" s="105"/>
      <c r="BR31" s="105"/>
      <c r="BS31" s="105"/>
      <c r="BT31" s="105"/>
      <c r="BU31" s="105"/>
      <c r="BV31" s="105"/>
      <c r="BW31" s="105"/>
      <c r="BX31" s="105"/>
      <c r="BY31" s="105"/>
      <c r="BZ31" s="105"/>
      <c r="CA31" s="105"/>
      <c r="CB31" s="105"/>
      <c r="CC31" s="105"/>
      <c r="CD31" s="105"/>
      <c r="CE31" s="105"/>
      <c r="CF31" s="105"/>
      <c r="CG31" s="105"/>
      <c r="CH31" s="105"/>
      <c r="CI31" s="105"/>
      <c r="CJ31" s="105"/>
      <c r="CK31" s="105"/>
      <c r="CL31" s="105"/>
      <c r="CM31" s="105"/>
      <c r="CN31" s="105"/>
      <c r="CO31" s="105"/>
      <c r="CP31" s="105"/>
      <c r="CQ31" s="105"/>
      <c r="CR31" s="105"/>
      <c r="CS31" s="105"/>
      <c r="CT31" s="105"/>
      <c r="CU31" s="105"/>
      <c r="CV31" s="105"/>
      <c r="CW31" s="105"/>
      <c r="CX31" s="105"/>
      <c r="CY31" s="105"/>
      <c r="CZ31" s="105"/>
      <c r="DA31" s="105"/>
      <c r="DB31" s="105"/>
      <c r="DC31" s="105"/>
      <c r="DD31" s="105"/>
      <c r="DE31" s="105"/>
      <c r="DF31" s="105"/>
      <c r="DG31" s="105"/>
      <c r="DH31" s="105"/>
      <c r="DI31" s="105"/>
      <c r="DJ31" s="105"/>
      <c r="DK31" s="105"/>
      <c r="DL31" s="105"/>
      <c r="DM31" s="105"/>
      <c r="DN31" s="105"/>
      <c r="DO31" s="105"/>
      <c r="DP31" s="105"/>
      <c r="DQ31" s="105"/>
      <c r="DR31" s="105"/>
      <c r="DS31" s="105"/>
      <c r="DT31" s="105"/>
      <c r="DU31" s="105"/>
      <c r="DV31" s="105"/>
      <c r="DW31" s="105"/>
      <c r="DX31" s="105"/>
      <c r="DY31" s="105"/>
      <c r="DZ31" s="105"/>
      <c r="EA31" s="105"/>
      <c r="EB31" s="105"/>
      <c r="EC31" s="105"/>
      <c r="ED31" s="105"/>
      <c r="EE31" s="105"/>
      <c r="EF31" s="105"/>
      <c r="EG31" s="105"/>
      <c r="EH31" s="105"/>
      <c r="EI31" s="105"/>
      <c r="EJ31" s="105"/>
      <c r="EK31" s="105"/>
      <c r="EL31" s="105"/>
      <c r="EM31" s="105"/>
      <c r="EN31" s="105"/>
      <c r="EO31" s="105"/>
      <c r="EP31" s="105"/>
      <c r="EQ31" s="105"/>
      <c r="ER31" s="105"/>
      <c r="ES31" s="105"/>
      <c r="ET31" s="105"/>
      <c r="EU31" s="105"/>
      <c r="EV31" s="105"/>
      <c r="EW31" s="105"/>
      <c r="EX31" s="105"/>
      <c r="EY31" s="105"/>
      <c r="EZ31" s="105"/>
      <c r="FA31" s="105"/>
      <c r="FB31" s="105"/>
      <c r="FC31" s="105"/>
      <c r="FD31" s="105"/>
      <c r="FE31" s="105"/>
      <c r="FF31" s="105"/>
      <c r="FG31" s="105"/>
      <c r="FH31" s="105"/>
      <c r="FI31" s="105"/>
      <c r="FJ31" s="105"/>
      <c r="FK31" s="105"/>
      <c r="FL31" s="105"/>
      <c r="FM31" s="105"/>
      <c r="FN31" s="105"/>
      <c r="FO31" s="105"/>
      <c r="FP31" s="105"/>
      <c r="FQ31" s="105"/>
      <c r="FR31" s="105"/>
      <c r="FS31" s="105"/>
      <c r="FT31" s="105"/>
      <c r="FU31" s="105"/>
      <c r="FV31" s="105"/>
      <c r="FW31" s="105"/>
      <c r="FX31" s="105"/>
      <c r="FY31" s="105"/>
      <c r="FZ31" s="105"/>
      <c r="GA31" s="105"/>
      <c r="GB31" s="105"/>
      <c r="GC31" s="105"/>
      <c r="GD31" s="105"/>
      <c r="GE31" s="105"/>
      <c r="GF31" s="105"/>
      <c r="GG31" s="105"/>
      <c r="GH31" s="105"/>
      <c r="GI31" s="105"/>
      <c r="GJ31" s="105"/>
      <c r="GK31" s="105"/>
      <c r="GL31" s="105"/>
      <c r="GM31" s="105"/>
      <c r="GN31" s="105"/>
      <c r="GO31" s="105"/>
      <c r="GP31" s="105"/>
      <c r="GQ31" s="105"/>
      <c r="GR31" s="105"/>
      <c r="GS31" s="105"/>
      <c r="GT31" s="105"/>
      <c r="GU31" s="105"/>
      <c r="GV31" s="105"/>
      <c r="GW31" s="105"/>
      <c r="GX31" s="105"/>
      <c r="GY31" s="105"/>
      <c r="GZ31" s="105"/>
      <c r="HA31" s="105"/>
      <c r="HB31" s="105"/>
      <c r="HC31" s="105"/>
      <c r="HD31" s="105"/>
      <c r="HE31" s="105"/>
      <c r="HF31" s="105"/>
      <c r="HG31" s="105"/>
      <c r="HH31" s="105"/>
      <c r="HI31" s="105"/>
      <c r="HJ31" s="105"/>
      <c r="HK31" s="105"/>
      <c r="HL31" s="105"/>
      <c r="HM31" s="105"/>
    </row>
    <row r="32" spans="1:221" ht="15" x14ac:dyDescent="0.25">
      <c r="A32" s="105"/>
      <c r="B32" s="99" t="s">
        <v>102</v>
      </c>
      <c r="C32" s="105">
        <v>0.66305498167358445</v>
      </c>
      <c r="D32" s="105">
        <v>0.67776884578589391</v>
      </c>
      <c r="E32" s="105">
        <v>0.64702307620863309</v>
      </c>
      <c r="F32" s="105">
        <v>0.68633510147096721</v>
      </c>
      <c r="G32" s="105">
        <v>0.69140762610096385</v>
      </c>
      <c r="H32" s="105">
        <v>0.68830281324081777</v>
      </c>
      <c r="I32" s="105">
        <v>0.65971287675129209</v>
      </c>
      <c r="J32" s="105">
        <v>0.68528983831841472</v>
      </c>
      <c r="K32" s="105">
        <v>0.68966266619546635</v>
      </c>
      <c r="L32" s="105">
        <v>0.67621142627788244</v>
      </c>
      <c r="M32" s="105">
        <v>0.6308277706034493</v>
      </c>
      <c r="N32" s="105">
        <v>0.67133172468475133</v>
      </c>
      <c r="O32" s="105">
        <v>0.70689608825259664</v>
      </c>
      <c r="P32" s="105">
        <v>0.67954897985817064</v>
      </c>
      <c r="Q32" s="105">
        <v>0.62067426346618271</v>
      </c>
      <c r="R32" s="105">
        <v>0.66525712828588068</v>
      </c>
      <c r="S32" s="105">
        <v>0.7118029002720665</v>
      </c>
      <c r="T32" s="105">
        <v>0.69048424514687157</v>
      </c>
      <c r="U32" s="105">
        <v>0.64875019811565249</v>
      </c>
      <c r="V32" s="105">
        <v>0.67323395626061466</v>
      </c>
      <c r="W32" s="105">
        <v>0.6869561394011785</v>
      </c>
      <c r="X32" s="105">
        <v>0.66621242438049189</v>
      </c>
      <c r="Y32" s="105">
        <v>0.63455953378890306</v>
      </c>
      <c r="Z32" s="105">
        <v>0.67890078155457068</v>
      </c>
      <c r="AA32" s="105">
        <v>0.71141481603486334</v>
      </c>
      <c r="AB32" s="105">
        <v>0.69453419559774587</v>
      </c>
      <c r="AC32" s="105">
        <v>0.63806720492677338</v>
      </c>
      <c r="AD32" s="105">
        <v>0.65582072478496767</v>
      </c>
      <c r="AE32" s="105">
        <v>0.69703216259112077</v>
      </c>
      <c r="AF32" s="105">
        <v>0.58872675693166288</v>
      </c>
      <c r="AG32" s="105">
        <v>0.58672741777333692</v>
      </c>
      <c r="AH32" s="105">
        <v>0.61488586204816931</v>
      </c>
      <c r="AI32" s="105">
        <v>0.69112317705164894</v>
      </c>
      <c r="AJ32" s="105">
        <v>0.61104940087420612</v>
      </c>
      <c r="AK32" s="105">
        <v>0.60130807167672162</v>
      </c>
      <c r="AL32" s="105">
        <v>0.57557057694336133</v>
      </c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5"/>
      <c r="BB32" s="105"/>
      <c r="BC32" s="105"/>
      <c r="BD32" s="105"/>
      <c r="BE32" s="105"/>
      <c r="BF32" s="105"/>
      <c r="BG32" s="105"/>
      <c r="BH32" s="105"/>
      <c r="BI32" s="105"/>
      <c r="BJ32" s="105"/>
      <c r="BK32" s="105"/>
      <c r="BL32" s="105"/>
      <c r="BM32" s="105"/>
      <c r="BN32" s="105"/>
      <c r="BO32" s="105"/>
      <c r="BP32" s="105"/>
      <c r="BQ32" s="105"/>
      <c r="BR32" s="105"/>
      <c r="BS32" s="105"/>
      <c r="BT32" s="105"/>
      <c r="BU32" s="105"/>
      <c r="BV32" s="105"/>
      <c r="BW32" s="105"/>
      <c r="BX32" s="105"/>
      <c r="BY32" s="105"/>
      <c r="BZ32" s="105"/>
      <c r="CA32" s="105"/>
      <c r="CB32" s="105"/>
      <c r="CC32" s="105"/>
      <c r="CD32" s="105"/>
      <c r="CE32" s="105"/>
      <c r="CF32" s="105"/>
      <c r="CG32" s="105"/>
      <c r="CH32" s="105"/>
      <c r="CI32" s="105"/>
      <c r="CJ32" s="105"/>
      <c r="CK32" s="105"/>
      <c r="CL32" s="105"/>
      <c r="CM32" s="105"/>
      <c r="CN32" s="105"/>
      <c r="CO32" s="105"/>
      <c r="CP32" s="105"/>
      <c r="CQ32" s="105"/>
      <c r="CR32" s="105"/>
      <c r="CS32" s="105"/>
      <c r="CT32" s="105"/>
      <c r="CU32" s="105"/>
      <c r="CV32" s="105"/>
      <c r="CW32" s="105"/>
      <c r="CX32" s="105"/>
      <c r="CY32" s="105"/>
      <c r="CZ32" s="105"/>
      <c r="DA32" s="105"/>
      <c r="DB32" s="105"/>
      <c r="DC32" s="105"/>
      <c r="DD32" s="105"/>
      <c r="DE32" s="105"/>
      <c r="DF32" s="105"/>
      <c r="DG32" s="105"/>
      <c r="DH32" s="105"/>
      <c r="DI32" s="105"/>
      <c r="DJ32" s="105"/>
      <c r="DK32" s="105"/>
      <c r="DL32" s="105"/>
      <c r="DM32" s="105"/>
      <c r="DN32" s="105"/>
      <c r="DO32" s="105"/>
      <c r="DP32" s="105"/>
      <c r="DQ32" s="105"/>
      <c r="DR32" s="105"/>
      <c r="DS32" s="105"/>
      <c r="DT32" s="105"/>
      <c r="DU32" s="105"/>
      <c r="DV32" s="105"/>
      <c r="DW32" s="105"/>
      <c r="DX32" s="105"/>
      <c r="DY32" s="105"/>
      <c r="DZ32" s="105"/>
      <c r="EA32" s="105"/>
      <c r="EB32" s="105"/>
      <c r="EC32" s="105"/>
      <c r="ED32" s="105"/>
      <c r="EE32" s="105"/>
      <c r="EF32" s="105"/>
      <c r="EG32" s="105"/>
      <c r="EH32" s="105"/>
      <c r="EI32" s="105"/>
      <c r="EJ32" s="105"/>
      <c r="EK32" s="105"/>
      <c r="EL32" s="105"/>
      <c r="EM32" s="105"/>
      <c r="EN32" s="105"/>
      <c r="EO32" s="105"/>
      <c r="EP32" s="105"/>
      <c r="EQ32" s="105"/>
      <c r="ER32" s="105"/>
      <c r="ES32" s="105"/>
      <c r="ET32" s="105"/>
      <c r="EU32" s="105"/>
      <c r="EV32" s="105"/>
      <c r="EW32" s="105"/>
      <c r="EX32" s="105"/>
      <c r="EY32" s="105"/>
      <c r="EZ32" s="105"/>
      <c r="FA32" s="105"/>
      <c r="FB32" s="105"/>
      <c r="FC32" s="105"/>
      <c r="FD32" s="105"/>
      <c r="FE32" s="105"/>
      <c r="FF32" s="105"/>
      <c r="FG32" s="105"/>
      <c r="FH32" s="105"/>
      <c r="FI32" s="105"/>
      <c r="FJ32" s="105"/>
      <c r="FK32" s="105"/>
      <c r="FL32" s="105"/>
      <c r="FM32" s="105"/>
      <c r="FN32" s="105"/>
      <c r="FO32" s="105"/>
      <c r="FP32" s="105"/>
      <c r="FQ32" s="105"/>
      <c r="FR32" s="105"/>
      <c r="FS32" s="105"/>
      <c r="FT32" s="105"/>
      <c r="FU32" s="105"/>
      <c r="FV32" s="105"/>
      <c r="FW32" s="105"/>
      <c r="FX32" s="105"/>
      <c r="FY32" s="105"/>
      <c r="FZ32" s="105"/>
      <c r="GA32" s="105"/>
      <c r="GB32" s="105"/>
      <c r="GC32" s="105"/>
      <c r="GD32" s="105"/>
      <c r="GE32" s="105"/>
      <c r="GF32" s="105"/>
      <c r="GG32" s="105"/>
      <c r="GH32" s="105"/>
      <c r="GI32" s="105"/>
      <c r="GJ32" s="105"/>
      <c r="GK32" s="105"/>
      <c r="GL32" s="105"/>
      <c r="GM32" s="105"/>
      <c r="GN32" s="105"/>
      <c r="GO32" s="105"/>
      <c r="GP32" s="105"/>
      <c r="GQ32" s="105"/>
      <c r="GR32" s="105"/>
      <c r="GS32" s="105"/>
      <c r="GT32" s="105"/>
      <c r="GU32" s="105"/>
      <c r="GV32" s="105"/>
      <c r="GW32" s="105"/>
      <c r="GX32" s="105"/>
      <c r="GY32" s="105"/>
      <c r="GZ32" s="105"/>
      <c r="HA32" s="105"/>
      <c r="HB32" s="105"/>
      <c r="HC32" s="105"/>
      <c r="HD32" s="105"/>
      <c r="HE32" s="105"/>
      <c r="HF32" s="105"/>
      <c r="HG32" s="105"/>
      <c r="HH32" s="105"/>
      <c r="HI32" s="105"/>
      <c r="HJ32" s="105"/>
      <c r="HK32" s="105"/>
      <c r="HL32" s="105"/>
      <c r="HM32" s="105"/>
    </row>
    <row r="33" spans="1:221" ht="15" x14ac:dyDescent="0.25">
      <c r="A33" s="105"/>
      <c r="B33" s="98" t="s">
        <v>103</v>
      </c>
      <c r="C33" s="105">
        <v>0.24712816763890216</v>
      </c>
      <c r="D33" s="105">
        <v>0.24931545294481516</v>
      </c>
      <c r="E33" s="105">
        <v>0.22886953433309407</v>
      </c>
      <c r="F33" s="105">
        <v>0.2360452577738843</v>
      </c>
      <c r="G33" s="105">
        <v>0.23899294325869522</v>
      </c>
      <c r="H33" s="105">
        <v>0.2493744552546017</v>
      </c>
      <c r="I33" s="105">
        <v>0.23137556405690962</v>
      </c>
      <c r="J33" s="105">
        <v>0.23064524967551053</v>
      </c>
      <c r="K33" s="105">
        <v>0.25582471173273974</v>
      </c>
      <c r="L33" s="105">
        <v>0.24955223058308262</v>
      </c>
      <c r="M33" s="105">
        <v>0.23938051176603806</v>
      </c>
      <c r="N33" s="105">
        <v>0.24882969423275186</v>
      </c>
      <c r="O33" s="105">
        <v>0.2384628051289962</v>
      </c>
      <c r="P33" s="105">
        <v>0.22919356889611106</v>
      </c>
      <c r="Q33" s="105">
        <v>0.24970830443270947</v>
      </c>
      <c r="R33" s="105">
        <v>0.22175974331138257</v>
      </c>
      <c r="S33" s="105">
        <v>0.20826479873887419</v>
      </c>
      <c r="T33" s="105">
        <v>0.24025026088812121</v>
      </c>
      <c r="U33" s="105">
        <v>0.24578143116800122</v>
      </c>
      <c r="V33" s="105">
        <v>0.23964102631340503</v>
      </c>
      <c r="W33" s="105">
        <v>0.24982695493724788</v>
      </c>
      <c r="X33" s="105">
        <v>0.24324123957175883</v>
      </c>
      <c r="Y33" s="105">
        <v>0.22649432777003931</v>
      </c>
      <c r="Z33" s="105">
        <v>0.22103968690669615</v>
      </c>
      <c r="AA33" s="105">
        <v>0.22439943538198598</v>
      </c>
      <c r="AB33" s="105">
        <v>0.21936604732927731</v>
      </c>
      <c r="AC33" s="105">
        <v>0.21856042794681221</v>
      </c>
      <c r="AD33" s="105">
        <v>0.2233779539890661</v>
      </c>
      <c r="AE33" s="105">
        <v>0.22238632974615158</v>
      </c>
      <c r="AF33" s="105">
        <v>0.22032177253638416</v>
      </c>
      <c r="AG33" s="105">
        <v>0.21716045333848505</v>
      </c>
      <c r="AH33" s="105">
        <v>0.20905830824593163</v>
      </c>
      <c r="AI33" s="105">
        <v>0.20936815124837546</v>
      </c>
      <c r="AJ33" s="105">
        <v>0.22393160306060428</v>
      </c>
      <c r="AK33" s="105">
        <v>0.21800058676345202</v>
      </c>
      <c r="AL33" s="105">
        <v>0.22275637031117204</v>
      </c>
      <c r="AM33" s="105"/>
      <c r="AN33" s="105"/>
      <c r="AO33" s="105"/>
      <c r="AP33" s="105"/>
      <c r="AQ33" s="105"/>
      <c r="AR33" s="105"/>
      <c r="AS33" s="105"/>
      <c r="AT33" s="105"/>
      <c r="AU33" s="105"/>
      <c r="AV33" s="105"/>
      <c r="AW33" s="105"/>
      <c r="AX33" s="105"/>
      <c r="AY33" s="105"/>
      <c r="AZ33" s="105"/>
      <c r="BA33" s="105"/>
      <c r="BB33" s="105"/>
      <c r="BC33" s="105"/>
      <c r="BD33" s="105"/>
      <c r="BE33" s="105"/>
      <c r="BF33" s="105"/>
      <c r="BG33" s="105"/>
      <c r="BH33" s="105"/>
      <c r="BI33" s="105"/>
      <c r="BJ33" s="105"/>
      <c r="BK33" s="105"/>
      <c r="BL33" s="105"/>
      <c r="BM33" s="105"/>
      <c r="BN33" s="105"/>
      <c r="BO33" s="105"/>
      <c r="BP33" s="105"/>
      <c r="BQ33" s="105"/>
      <c r="BR33" s="105"/>
      <c r="BS33" s="105"/>
      <c r="BT33" s="105"/>
      <c r="BU33" s="105"/>
      <c r="BV33" s="105"/>
      <c r="BW33" s="105"/>
      <c r="BX33" s="105"/>
      <c r="BY33" s="105"/>
      <c r="BZ33" s="105"/>
      <c r="CA33" s="105"/>
      <c r="CB33" s="105"/>
      <c r="CC33" s="105"/>
      <c r="CD33" s="105"/>
      <c r="CE33" s="105"/>
      <c r="CF33" s="105"/>
      <c r="CG33" s="105"/>
      <c r="CH33" s="105"/>
      <c r="CI33" s="105"/>
      <c r="CJ33" s="105"/>
      <c r="CK33" s="105"/>
      <c r="CL33" s="105"/>
      <c r="CM33" s="105"/>
      <c r="CN33" s="105"/>
      <c r="CO33" s="105"/>
      <c r="CP33" s="105"/>
      <c r="CQ33" s="105"/>
      <c r="CR33" s="105"/>
      <c r="CS33" s="105"/>
      <c r="CT33" s="105"/>
      <c r="CU33" s="105"/>
      <c r="CV33" s="105"/>
      <c r="CW33" s="105"/>
      <c r="CX33" s="105"/>
      <c r="CY33" s="105"/>
      <c r="CZ33" s="105"/>
      <c r="DA33" s="105"/>
      <c r="DB33" s="105"/>
      <c r="DC33" s="105"/>
      <c r="DD33" s="105"/>
      <c r="DE33" s="105"/>
      <c r="DF33" s="105"/>
      <c r="DG33" s="105"/>
      <c r="DH33" s="105"/>
      <c r="DI33" s="105"/>
      <c r="DJ33" s="105"/>
      <c r="DK33" s="105"/>
      <c r="DL33" s="105"/>
      <c r="DM33" s="105"/>
      <c r="DN33" s="105"/>
      <c r="DO33" s="105"/>
      <c r="DP33" s="105"/>
      <c r="DQ33" s="105"/>
      <c r="DR33" s="105"/>
      <c r="DS33" s="105"/>
      <c r="DT33" s="105"/>
      <c r="DU33" s="105"/>
      <c r="DV33" s="105"/>
      <c r="DW33" s="105"/>
      <c r="DX33" s="105"/>
      <c r="DY33" s="105"/>
      <c r="DZ33" s="105"/>
      <c r="EA33" s="105"/>
      <c r="EB33" s="105"/>
      <c r="EC33" s="105"/>
      <c r="ED33" s="105"/>
      <c r="EE33" s="105"/>
      <c r="EF33" s="105"/>
      <c r="EG33" s="105"/>
      <c r="EH33" s="105"/>
      <c r="EI33" s="105"/>
      <c r="EJ33" s="105"/>
      <c r="EK33" s="105"/>
      <c r="EL33" s="105"/>
      <c r="EM33" s="105"/>
      <c r="EN33" s="105"/>
      <c r="EO33" s="105"/>
      <c r="EP33" s="105"/>
      <c r="EQ33" s="105"/>
      <c r="ER33" s="105"/>
      <c r="ES33" s="105"/>
      <c r="ET33" s="105"/>
      <c r="EU33" s="105"/>
      <c r="EV33" s="105"/>
      <c r="EW33" s="105"/>
      <c r="EX33" s="105"/>
      <c r="EY33" s="105"/>
      <c r="EZ33" s="105"/>
      <c r="FA33" s="105"/>
      <c r="FB33" s="105"/>
      <c r="FC33" s="105"/>
      <c r="FD33" s="105"/>
      <c r="FE33" s="105"/>
      <c r="FF33" s="105"/>
      <c r="FG33" s="105"/>
      <c r="FH33" s="105"/>
      <c r="FI33" s="105"/>
      <c r="FJ33" s="105"/>
      <c r="FK33" s="105"/>
      <c r="FL33" s="105"/>
      <c r="FM33" s="105"/>
      <c r="FN33" s="105"/>
      <c r="FO33" s="105"/>
      <c r="FP33" s="105"/>
      <c r="FQ33" s="105"/>
      <c r="FR33" s="105"/>
      <c r="FS33" s="105"/>
      <c r="FT33" s="105"/>
      <c r="FU33" s="105"/>
      <c r="FV33" s="105"/>
      <c r="FW33" s="105"/>
      <c r="FX33" s="105"/>
      <c r="FY33" s="105"/>
      <c r="FZ33" s="105"/>
      <c r="GA33" s="105"/>
      <c r="GB33" s="105"/>
      <c r="GC33" s="105"/>
      <c r="GD33" s="105"/>
      <c r="GE33" s="105"/>
      <c r="GF33" s="105"/>
      <c r="GG33" s="105"/>
      <c r="GH33" s="105"/>
      <c r="GI33" s="105"/>
      <c r="GJ33" s="105"/>
      <c r="GK33" s="105"/>
      <c r="GL33" s="105"/>
      <c r="GM33" s="105"/>
      <c r="GN33" s="105"/>
      <c r="GO33" s="105"/>
      <c r="GP33" s="105"/>
      <c r="GQ33" s="105"/>
      <c r="GR33" s="105"/>
      <c r="GS33" s="105"/>
      <c r="GT33" s="105"/>
      <c r="GU33" s="105"/>
      <c r="GV33" s="105"/>
      <c r="GW33" s="105"/>
      <c r="GX33" s="105"/>
      <c r="GY33" s="105"/>
      <c r="GZ33" s="105"/>
      <c r="HA33" s="105"/>
      <c r="HB33" s="105"/>
      <c r="HC33" s="105"/>
      <c r="HD33" s="105"/>
      <c r="HE33" s="105"/>
      <c r="HF33" s="105"/>
      <c r="HG33" s="105"/>
      <c r="HH33" s="105"/>
      <c r="HI33" s="105"/>
      <c r="HJ33" s="105"/>
      <c r="HK33" s="105"/>
      <c r="HL33" s="105"/>
      <c r="HM33" s="105"/>
    </row>
    <row r="34" spans="1:221" ht="15" x14ac:dyDescent="0.25">
      <c r="A34" s="105"/>
      <c r="B34" s="99" t="s">
        <v>104</v>
      </c>
      <c r="C34" s="105">
        <v>3.2122045838395797E-3</v>
      </c>
      <c r="D34" s="105">
        <v>2.9445376056930267E-3</v>
      </c>
      <c r="E34" s="105">
        <v>2.8885679470161628E-3</v>
      </c>
      <c r="F34" s="105">
        <v>3.1152100488490006E-3</v>
      </c>
      <c r="G34" s="105">
        <v>3.1514509327046874E-3</v>
      </c>
      <c r="H34" s="105">
        <v>3.3965771348461802E-3</v>
      </c>
      <c r="I34" s="105">
        <v>3.267839995723804E-3</v>
      </c>
      <c r="J34" s="105">
        <v>3.346169858722191E-3</v>
      </c>
      <c r="K34" s="105">
        <v>3.5392179676222435E-3</v>
      </c>
      <c r="L34" s="105">
        <v>3.4506674637102175E-3</v>
      </c>
      <c r="M34" s="105">
        <v>3.3064768917222646E-3</v>
      </c>
      <c r="N34" s="105">
        <v>3.256462775667384E-3</v>
      </c>
      <c r="O34" s="105">
        <v>3.173464220481119E-3</v>
      </c>
      <c r="P34" s="105">
        <v>3.0729591771300677E-3</v>
      </c>
      <c r="Q34" s="105">
        <v>3.1695634916334148E-3</v>
      </c>
      <c r="R34" s="105">
        <v>3.4706672051126766E-3</v>
      </c>
      <c r="S34" s="105">
        <v>3.1596525935572196E-3</v>
      </c>
      <c r="T34" s="105">
        <v>3.0948121292153725E-3</v>
      </c>
      <c r="U34" s="105">
        <v>3.1231754668821989E-3</v>
      </c>
      <c r="V34" s="105">
        <v>3.0467041037419546E-3</v>
      </c>
      <c r="W34" s="105">
        <v>3.0432268650072425E-3</v>
      </c>
      <c r="X34" s="105">
        <v>2.9290610817260579E-3</v>
      </c>
      <c r="Y34" s="105">
        <v>3.0377472058003602E-3</v>
      </c>
      <c r="Z34" s="105">
        <v>3.1876146291902989E-3</v>
      </c>
      <c r="AA34" s="105">
        <v>3.4539367580311712E-3</v>
      </c>
      <c r="AB34" s="105">
        <v>3.6075250208871565E-3</v>
      </c>
      <c r="AC34" s="105">
        <v>3.6632693017811897E-3</v>
      </c>
      <c r="AD34" s="105">
        <v>3.4311931236372024E-3</v>
      </c>
      <c r="AE34" s="105">
        <v>3.1052112104201263E-3</v>
      </c>
      <c r="AF34" s="105">
        <v>3.2294988727446855E-3</v>
      </c>
      <c r="AG34" s="105">
        <v>2.853413664933174E-3</v>
      </c>
      <c r="AH34" s="105">
        <v>2.7821174641092534E-3</v>
      </c>
      <c r="AI34" s="105">
        <v>2.8938048340535734E-3</v>
      </c>
      <c r="AJ34" s="105">
        <v>3.4430985227869621E-3</v>
      </c>
      <c r="AK34" s="105">
        <v>2.6971242735358511E-3</v>
      </c>
      <c r="AL34" s="105">
        <v>2.6298855626384343E-3</v>
      </c>
      <c r="AM34" s="105"/>
      <c r="AN34" s="105"/>
      <c r="AO34" s="105"/>
      <c r="AP34" s="105"/>
      <c r="AQ34" s="105"/>
      <c r="AR34" s="105"/>
      <c r="AS34" s="105"/>
      <c r="AT34" s="105"/>
      <c r="AU34" s="105"/>
      <c r="AV34" s="105"/>
      <c r="AW34" s="105"/>
      <c r="AX34" s="105"/>
      <c r="AY34" s="105"/>
      <c r="AZ34" s="105"/>
      <c r="BA34" s="105"/>
      <c r="BB34" s="105"/>
      <c r="BC34" s="105"/>
      <c r="BD34" s="105"/>
      <c r="BE34" s="105"/>
      <c r="BF34" s="105"/>
      <c r="BG34" s="105"/>
      <c r="BH34" s="105"/>
      <c r="BI34" s="105"/>
      <c r="BJ34" s="105"/>
      <c r="BK34" s="105"/>
      <c r="BL34" s="105"/>
      <c r="BM34" s="105"/>
      <c r="BN34" s="105"/>
      <c r="BO34" s="105"/>
      <c r="BP34" s="105"/>
      <c r="BQ34" s="105"/>
      <c r="BR34" s="105"/>
      <c r="BS34" s="105"/>
      <c r="BT34" s="105"/>
      <c r="BU34" s="105"/>
      <c r="BV34" s="105"/>
      <c r="BW34" s="105"/>
      <c r="BX34" s="105"/>
      <c r="BY34" s="105"/>
      <c r="BZ34" s="105"/>
      <c r="CA34" s="105"/>
      <c r="CB34" s="105"/>
      <c r="CC34" s="105"/>
      <c r="CD34" s="105"/>
      <c r="CE34" s="105"/>
      <c r="CF34" s="105"/>
      <c r="CG34" s="105"/>
      <c r="CH34" s="105"/>
      <c r="CI34" s="105"/>
      <c r="CJ34" s="105"/>
      <c r="CK34" s="105"/>
      <c r="CL34" s="105"/>
      <c r="CM34" s="105"/>
      <c r="CN34" s="105"/>
      <c r="CO34" s="105"/>
      <c r="CP34" s="105"/>
      <c r="CQ34" s="105"/>
      <c r="CR34" s="105"/>
      <c r="CS34" s="105"/>
      <c r="CT34" s="105"/>
      <c r="CU34" s="105"/>
      <c r="CV34" s="105"/>
      <c r="CW34" s="105"/>
      <c r="CX34" s="105"/>
      <c r="CY34" s="105"/>
      <c r="CZ34" s="105"/>
      <c r="DA34" s="105"/>
      <c r="DB34" s="105"/>
      <c r="DC34" s="105"/>
      <c r="DD34" s="105"/>
      <c r="DE34" s="105"/>
      <c r="DF34" s="105"/>
      <c r="DG34" s="105"/>
      <c r="DH34" s="105"/>
      <c r="DI34" s="105"/>
      <c r="DJ34" s="105"/>
      <c r="DK34" s="105"/>
      <c r="DL34" s="105"/>
      <c r="DM34" s="105"/>
      <c r="DN34" s="105"/>
      <c r="DO34" s="105"/>
      <c r="DP34" s="105"/>
      <c r="DQ34" s="105"/>
      <c r="DR34" s="105"/>
      <c r="DS34" s="105"/>
      <c r="DT34" s="105"/>
      <c r="DU34" s="105"/>
      <c r="DV34" s="105"/>
      <c r="DW34" s="105"/>
      <c r="DX34" s="105"/>
      <c r="DY34" s="105"/>
      <c r="DZ34" s="105"/>
      <c r="EA34" s="105"/>
      <c r="EB34" s="105"/>
      <c r="EC34" s="105"/>
      <c r="ED34" s="105"/>
      <c r="EE34" s="105"/>
      <c r="EF34" s="105"/>
      <c r="EG34" s="105"/>
      <c r="EH34" s="105"/>
      <c r="EI34" s="105"/>
      <c r="EJ34" s="105"/>
      <c r="EK34" s="105"/>
      <c r="EL34" s="105"/>
      <c r="EM34" s="105"/>
      <c r="EN34" s="105"/>
      <c r="EO34" s="105"/>
      <c r="EP34" s="105"/>
      <c r="EQ34" s="105"/>
      <c r="ER34" s="105"/>
      <c r="ES34" s="105"/>
      <c r="ET34" s="105"/>
      <c r="EU34" s="105"/>
      <c r="EV34" s="105"/>
      <c r="EW34" s="105"/>
      <c r="EX34" s="105"/>
      <c r="EY34" s="105"/>
      <c r="EZ34" s="105"/>
      <c r="FA34" s="105"/>
      <c r="FB34" s="105"/>
      <c r="FC34" s="105"/>
      <c r="FD34" s="105"/>
      <c r="FE34" s="105"/>
      <c r="FF34" s="105"/>
      <c r="FG34" s="105"/>
      <c r="FH34" s="105"/>
      <c r="FI34" s="105"/>
      <c r="FJ34" s="105"/>
      <c r="FK34" s="105"/>
      <c r="FL34" s="105"/>
      <c r="FM34" s="105"/>
      <c r="FN34" s="105"/>
      <c r="FO34" s="105"/>
      <c r="FP34" s="105"/>
      <c r="FQ34" s="105"/>
      <c r="FR34" s="105"/>
      <c r="FS34" s="105"/>
      <c r="FT34" s="105"/>
      <c r="FU34" s="105"/>
      <c r="FV34" s="105"/>
      <c r="FW34" s="105"/>
      <c r="FX34" s="105"/>
      <c r="FY34" s="105"/>
      <c r="FZ34" s="105"/>
      <c r="GA34" s="105"/>
      <c r="GB34" s="105"/>
      <c r="GC34" s="105"/>
      <c r="GD34" s="105"/>
      <c r="GE34" s="105"/>
      <c r="GF34" s="105"/>
      <c r="GG34" s="105"/>
      <c r="GH34" s="105"/>
      <c r="GI34" s="105"/>
      <c r="GJ34" s="105"/>
      <c r="GK34" s="105"/>
      <c r="GL34" s="105"/>
      <c r="GM34" s="105"/>
      <c r="GN34" s="105"/>
      <c r="GO34" s="105"/>
      <c r="GP34" s="105"/>
      <c r="GQ34" s="105"/>
      <c r="GR34" s="105"/>
      <c r="GS34" s="105"/>
      <c r="GT34" s="105"/>
      <c r="GU34" s="105"/>
      <c r="GV34" s="105"/>
      <c r="GW34" s="105"/>
      <c r="GX34" s="105"/>
      <c r="GY34" s="105"/>
      <c r="GZ34" s="105"/>
      <c r="HA34" s="105"/>
      <c r="HB34" s="105"/>
      <c r="HC34" s="105"/>
      <c r="HD34" s="105"/>
      <c r="HE34" s="105"/>
      <c r="HF34" s="105"/>
      <c r="HG34" s="105"/>
      <c r="HH34" s="105"/>
      <c r="HI34" s="105"/>
      <c r="HJ34" s="105"/>
      <c r="HK34" s="105"/>
      <c r="HL34" s="105"/>
      <c r="HM34" s="105"/>
    </row>
    <row r="35" spans="1:221" ht="15" x14ac:dyDescent="0.25">
      <c r="A35" s="105"/>
      <c r="B35" s="99" t="s">
        <v>105</v>
      </c>
      <c r="C35" s="105">
        <v>5.4545315959038672E-2</v>
      </c>
      <c r="D35" s="105">
        <v>5.6997035041659282E-2</v>
      </c>
      <c r="E35" s="105">
        <v>5.4074056884059828E-2</v>
      </c>
      <c r="F35" s="105">
        <v>5.4446569313961621E-2</v>
      </c>
      <c r="G35" s="105">
        <v>5.27111345618788E-2</v>
      </c>
      <c r="H35" s="105">
        <v>5.4110233787514846E-2</v>
      </c>
      <c r="I35" s="105">
        <v>5.2337849046744774E-2</v>
      </c>
      <c r="J35" s="105">
        <v>5.6883719206148035E-2</v>
      </c>
      <c r="K35" s="105">
        <v>5.7421465495992252E-2</v>
      </c>
      <c r="L35" s="105">
        <v>5.6867472824971198E-2</v>
      </c>
      <c r="M35" s="105">
        <v>5.5458408169341965E-2</v>
      </c>
      <c r="N35" s="105">
        <v>5.6335515430851933E-2</v>
      </c>
      <c r="O35" s="105">
        <v>5.3740275570117492E-2</v>
      </c>
      <c r="P35" s="105">
        <v>5.4134182094123254E-2</v>
      </c>
      <c r="Q35" s="105">
        <v>5.6937722180003092E-2</v>
      </c>
      <c r="R35" s="105">
        <v>5.5687676207905483E-2</v>
      </c>
      <c r="S35" s="105">
        <v>4.3586891760319435E-2</v>
      </c>
      <c r="T35" s="105">
        <v>5.2712802661293301E-2</v>
      </c>
      <c r="U35" s="105">
        <v>5.5907420118366732E-2</v>
      </c>
      <c r="V35" s="105">
        <v>5.8686555277774749E-2</v>
      </c>
      <c r="W35" s="105">
        <v>6.4972797836743729E-2</v>
      </c>
      <c r="X35" s="105">
        <v>5.8581610258747058E-2</v>
      </c>
      <c r="Y35" s="105">
        <v>5.4325822464573063E-2</v>
      </c>
      <c r="Z35" s="105">
        <v>5.30301170958438E-2</v>
      </c>
      <c r="AA35" s="105">
        <v>5.4476257935260154E-2</v>
      </c>
      <c r="AB35" s="105">
        <v>5.0224060528069707E-2</v>
      </c>
      <c r="AC35" s="105">
        <v>5.2925751514327782E-2</v>
      </c>
      <c r="AD35" s="105">
        <v>5.3706156575566051E-2</v>
      </c>
      <c r="AE35" s="105">
        <v>5.1708284161413876E-2</v>
      </c>
      <c r="AF35" s="105">
        <v>5.2566750362708019E-2</v>
      </c>
      <c r="AG35" s="105">
        <v>4.7132234093345292E-2</v>
      </c>
      <c r="AH35" s="105">
        <v>5.0851911116243965E-2</v>
      </c>
      <c r="AI35" s="105">
        <v>5.0538083563837856E-2</v>
      </c>
      <c r="AJ35" s="105">
        <v>5.6521988366344887E-2</v>
      </c>
      <c r="AK35" s="105">
        <v>5.5811399615956013E-2</v>
      </c>
      <c r="AL35" s="105">
        <v>5.7277703812258392E-2</v>
      </c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05"/>
      <c r="BB35" s="105"/>
      <c r="BC35" s="105"/>
      <c r="BD35" s="105"/>
      <c r="BE35" s="105"/>
      <c r="BF35" s="105"/>
      <c r="BG35" s="105"/>
      <c r="BH35" s="105"/>
      <c r="BI35" s="105"/>
      <c r="BJ35" s="105"/>
      <c r="BK35" s="105"/>
      <c r="BL35" s="105"/>
      <c r="BM35" s="105"/>
      <c r="BN35" s="105"/>
      <c r="BO35" s="105"/>
      <c r="BP35" s="105"/>
      <c r="BQ35" s="105"/>
      <c r="BR35" s="105"/>
      <c r="BS35" s="105"/>
      <c r="BT35" s="105"/>
      <c r="BU35" s="105"/>
      <c r="BV35" s="105"/>
      <c r="BW35" s="105"/>
      <c r="BX35" s="105"/>
      <c r="BY35" s="105"/>
      <c r="BZ35" s="105"/>
      <c r="CA35" s="105"/>
      <c r="CB35" s="105"/>
      <c r="CC35" s="105"/>
      <c r="CD35" s="105"/>
      <c r="CE35" s="105"/>
      <c r="CF35" s="105"/>
      <c r="CG35" s="105"/>
      <c r="CH35" s="105"/>
      <c r="CI35" s="105"/>
      <c r="CJ35" s="105"/>
      <c r="CK35" s="105"/>
      <c r="CL35" s="105"/>
      <c r="CM35" s="105"/>
      <c r="CN35" s="105"/>
      <c r="CO35" s="105"/>
      <c r="CP35" s="105"/>
      <c r="CQ35" s="105"/>
      <c r="CR35" s="105"/>
      <c r="CS35" s="105"/>
      <c r="CT35" s="105"/>
      <c r="CU35" s="105"/>
      <c r="CV35" s="105"/>
      <c r="CW35" s="105"/>
      <c r="CX35" s="105"/>
      <c r="CY35" s="105"/>
      <c r="CZ35" s="105"/>
      <c r="DA35" s="105"/>
      <c r="DB35" s="105"/>
      <c r="DC35" s="105"/>
      <c r="DD35" s="105"/>
      <c r="DE35" s="105"/>
      <c r="DF35" s="105"/>
      <c r="DG35" s="105"/>
      <c r="DH35" s="105"/>
      <c r="DI35" s="105"/>
      <c r="DJ35" s="105"/>
      <c r="DK35" s="105"/>
      <c r="DL35" s="105"/>
      <c r="DM35" s="105"/>
      <c r="DN35" s="105"/>
      <c r="DO35" s="105"/>
      <c r="DP35" s="105"/>
      <c r="DQ35" s="105"/>
      <c r="DR35" s="105"/>
      <c r="DS35" s="105"/>
      <c r="DT35" s="105"/>
      <c r="DU35" s="105"/>
      <c r="DV35" s="105"/>
      <c r="DW35" s="105"/>
      <c r="DX35" s="105"/>
      <c r="DY35" s="105"/>
      <c r="DZ35" s="105"/>
      <c r="EA35" s="105"/>
      <c r="EB35" s="105"/>
      <c r="EC35" s="105"/>
      <c r="ED35" s="105"/>
      <c r="EE35" s="105"/>
      <c r="EF35" s="105"/>
      <c r="EG35" s="105"/>
      <c r="EH35" s="105"/>
      <c r="EI35" s="105"/>
      <c r="EJ35" s="105"/>
      <c r="EK35" s="105"/>
      <c r="EL35" s="105"/>
      <c r="EM35" s="105"/>
      <c r="EN35" s="105"/>
      <c r="EO35" s="105"/>
      <c r="EP35" s="105"/>
      <c r="EQ35" s="105"/>
      <c r="ER35" s="105"/>
      <c r="ES35" s="105"/>
      <c r="ET35" s="105"/>
      <c r="EU35" s="105"/>
      <c r="EV35" s="105"/>
      <c r="EW35" s="105"/>
      <c r="EX35" s="105"/>
      <c r="EY35" s="105"/>
      <c r="EZ35" s="105"/>
      <c r="FA35" s="105"/>
      <c r="FB35" s="105"/>
      <c r="FC35" s="105"/>
      <c r="FD35" s="105"/>
      <c r="FE35" s="105"/>
      <c r="FF35" s="105"/>
      <c r="FG35" s="105"/>
      <c r="FH35" s="105"/>
      <c r="FI35" s="105"/>
      <c r="FJ35" s="105"/>
      <c r="FK35" s="105"/>
      <c r="FL35" s="105"/>
      <c r="FM35" s="105"/>
      <c r="FN35" s="105"/>
      <c r="FO35" s="105"/>
      <c r="FP35" s="105"/>
      <c r="FQ35" s="105"/>
      <c r="FR35" s="105"/>
      <c r="FS35" s="105"/>
      <c r="FT35" s="105"/>
      <c r="FU35" s="105"/>
      <c r="FV35" s="105"/>
      <c r="FW35" s="105"/>
      <c r="FX35" s="105"/>
      <c r="FY35" s="105"/>
      <c r="FZ35" s="105"/>
      <c r="GA35" s="105"/>
      <c r="GB35" s="105"/>
      <c r="GC35" s="105"/>
      <c r="GD35" s="105"/>
      <c r="GE35" s="105"/>
      <c r="GF35" s="105"/>
      <c r="GG35" s="105"/>
      <c r="GH35" s="105"/>
      <c r="GI35" s="105"/>
      <c r="GJ35" s="105"/>
      <c r="GK35" s="105"/>
      <c r="GL35" s="105"/>
      <c r="GM35" s="105"/>
      <c r="GN35" s="105"/>
      <c r="GO35" s="105"/>
      <c r="GP35" s="105"/>
      <c r="GQ35" s="105"/>
      <c r="GR35" s="105"/>
      <c r="GS35" s="105"/>
      <c r="GT35" s="105"/>
      <c r="GU35" s="105"/>
      <c r="GV35" s="105"/>
      <c r="GW35" s="105"/>
      <c r="GX35" s="105"/>
      <c r="GY35" s="105"/>
      <c r="GZ35" s="105"/>
      <c r="HA35" s="105"/>
      <c r="HB35" s="105"/>
      <c r="HC35" s="105"/>
      <c r="HD35" s="105"/>
      <c r="HE35" s="105"/>
      <c r="HF35" s="105"/>
      <c r="HG35" s="105"/>
      <c r="HH35" s="105"/>
      <c r="HI35" s="105"/>
      <c r="HJ35" s="105"/>
      <c r="HK35" s="105"/>
      <c r="HL35" s="105"/>
      <c r="HM35" s="105"/>
    </row>
    <row r="36" spans="1:221" ht="15" x14ac:dyDescent="0.25">
      <c r="A36" s="105"/>
      <c r="B36" s="99" t="s">
        <v>106</v>
      </c>
      <c r="C36" s="105">
        <v>9.0071167290732154E-2</v>
      </c>
      <c r="D36" s="105">
        <v>8.9929542247312602E-2</v>
      </c>
      <c r="E36" s="105">
        <v>8.4405902955433459E-2</v>
      </c>
      <c r="F36" s="105">
        <v>8.1169453591020166E-2</v>
      </c>
      <c r="G36" s="105">
        <v>8.1059908918581197E-2</v>
      </c>
      <c r="H36" s="105">
        <v>8.5426405204334074E-2</v>
      </c>
      <c r="I36" s="105">
        <v>8.1861659023909003E-2</v>
      </c>
      <c r="J36" s="105">
        <v>8.535216068280925E-2</v>
      </c>
      <c r="K36" s="105">
        <v>8.977725199829073E-2</v>
      </c>
      <c r="L36" s="105">
        <v>9.2461150038500542E-2</v>
      </c>
      <c r="M36" s="105">
        <v>9.0312472082413872E-2</v>
      </c>
      <c r="N36" s="105">
        <v>8.979359717160014E-2</v>
      </c>
      <c r="O36" s="105">
        <v>8.41134747052424E-2</v>
      </c>
      <c r="P36" s="105">
        <v>8.2373958297154132E-2</v>
      </c>
      <c r="Q36" s="105">
        <v>9.1994585698992479E-2</v>
      </c>
      <c r="R36" s="105">
        <v>9.0455712041554795E-2</v>
      </c>
      <c r="S36" s="105">
        <v>7.0984378217559388E-2</v>
      </c>
      <c r="T36" s="105">
        <v>8.6801720758710996E-2</v>
      </c>
      <c r="U36" s="105">
        <v>9.4130933467341624E-2</v>
      </c>
      <c r="V36" s="105">
        <v>9.162530361390929E-2</v>
      </c>
      <c r="W36" s="105">
        <v>9.0796824974506904E-2</v>
      </c>
      <c r="X36" s="105">
        <v>8.1727276360481244E-2</v>
      </c>
      <c r="Y36" s="105">
        <v>7.8215896837150189E-2</v>
      </c>
      <c r="Z36" s="105">
        <v>7.6872646838680989E-2</v>
      </c>
      <c r="AA36" s="105">
        <v>7.9394580289852384E-2</v>
      </c>
      <c r="AB36" s="105">
        <v>7.4629172900415638E-2</v>
      </c>
      <c r="AC36" s="105">
        <v>8.0849165878330881E-2</v>
      </c>
      <c r="AD36" s="105">
        <v>8.5565275364691565E-2</v>
      </c>
      <c r="AE36" s="105">
        <v>8.3601762589437079E-2</v>
      </c>
      <c r="AF36" s="105">
        <v>8.3465282882574307E-2</v>
      </c>
      <c r="AG36" s="105">
        <v>7.955935359456752E-2</v>
      </c>
      <c r="AH36" s="105">
        <v>7.9309284861913298E-2</v>
      </c>
      <c r="AI36" s="105">
        <v>7.7947105262170149E-2</v>
      </c>
      <c r="AJ36" s="105">
        <v>8.0693252371290436E-2</v>
      </c>
      <c r="AK36" s="105">
        <v>8.3473892112387343E-2</v>
      </c>
      <c r="AL36" s="105">
        <v>8.8623302661835379E-2</v>
      </c>
      <c r="AM36" s="105"/>
      <c r="AN36" s="105"/>
      <c r="AO36" s="105"/>
      <c r="AP36" s="105"/>
      <c r="AQ36" s="105"/>
      <c r="AR36" s="105"/>
      <c r="AS36" s="105"/>
      <c r="AT36" s="105"/>
      <c r="AU36" s="105"/>
      <c r="AV36" s="105"/>
      <c r="AW36" s="105"/>
      <c r="AX36" s="105"/>
      <c r="AY36" s="105"/>
      <c r="AZ36" s="105"/>
      <c r="BA36" s="105"/>
      <c r="BB36" s="105"/>
      <c r="BC36" s="105"/>
      <c r="BD36" s="105"/>
      <c r="BE36" s="105"/>
      <c r="BF36" s="105"/>
      <c r="BG36" s="105"/>
      <c r="BH36" s="105"/>
      <c r="BI36" s="105"/>
      <c r="BJ36" s="105"/>
      <c r="BK36" s="105"/>
      <c r="BL36" s="105"/>
      <c r="BM36" s="105"/>
      <c r="BN36" s="105"/>
      <c r="BO36" s="105"/>
      <c r="BP36" s="105"/>
      <c r="BQ36" s="105"/>
      <c r="BR36" s="105"/>
      <c r="BS36" s="105"/>
      <c r="BT36" s="105"/>
      <c r="BU36" s="105"/>
      <c r="BV36" s="105"/>
      <c r="BW36" s="105"/>
      <c r="BX36" s="105"/>
      <c r="BY36" s="105"/>
      <c r="BZ36" s="105"/>
      <c r="CA36" s="105"/>
      <c r="CB36" s="105"/>
      <c r="CC36" s="105"/>
      <c r="CD36" s="105"/>
      <c r="CE36" s="105"/>
      <c r="CF36" s="105"/>
      <c r="CG36" s="105"/>
      <c r="CH36" s="105"/>
      <c r="CI36" s="105"/>
      <c r="CJ36" s="105"/>
      <c r="CK36" s="105"/>
      <c r="CL36" s="105"/>
      <c r="CM36" s="105"/>
      <c r="CN36" s="105"/>
      <c r="CO36" s="105"/>
      <c r="CP36" s="105"/>
      <c r="CQ36" s="105"/>
      <c r="CR36" s="105"/>
      <c r="CS36" s="105"/>
      <c r="CT36" s="105"/>
      <c r="CU36" s="105"/>
      <c r="CV36" s="105"/>
      <c r="CW36" s="105"/>
      <c r="CX36" s="105"/>
      <c r="CY36" s="105"/>
      <c r="CZ36" s="105"/>
      <c r="DA36" s="105"/>
      <c r="DB36" s="105"/>
      <c r="DC36" s="105"/>
      <c r="DD36" s="105"/>
      <c r="DE36" s="105"/>
      <c r="DF36" s="105"/>
      <c r="DG36" s="105"/>
      <c r="DH36" s="105"/>
      <c r="DI36" s="105"/>
      <c r="DJ36" s="105"/>
      <c r="DK36" s="105"/>
      <c r="DL36" s="105"/>
      <c r="DM36" s="105"/>
      <c r="DN36" s="105"/>
      <c r="DO36" s="105"/>
      <c r="DP36" s="105"/>
      <c r="DQ36" s="105"/>
      <c r="DR36" s="105"/>
      <c r="DS36" s="105"/>
      <c r="DT36" s="105"/>
      <c r="DU36" s="105"/>
      <c r="DV36" s="105"/>
      <c r="DW36" s="105"/>
      <c r="DX36" s="105"/>
      <c r="DY36" s="105"/>
      <c r="DZ36" s="105"/>
      <c r="EA36" s="105"/>
      <c r="EB36" s="105"/>
      <c r="EC36" s="105"/>
      <c r="ED36" s="105"/>
      <c r="EE36" s="105"/>
      <c r="EF36" s="105"/>
      <c r="EG36" s="105"/>
      <c r="EH36" s="105"/>
      <c r="EI36" s="105"/>
      <c r="EJ36" s="105"/>
      <c r="EK36" s="105"/>
      <c r="EL36" s="105"/>
      <c r="EM36" s="105"/>
      <c r="EN36" s="105"/>
      <c r="EO36" s="105"/>
      <c r="EP36" s="105"/>
      <c r="EQ36" s="105"/>
      <c r="ER36" s="105"/>
      <c r="ES36" s="105"/>
      <c r="ET36" s="105"/>
      <c r="EU36" s="105"/>
      <c r="EV36" s="105"/>
      <c r="EW36" s="105"/>
      <c r="EX36" s="105"/>
      <c r="EY36" s="105"/>
      <c r="EZ36" s="105"/>
      <c r="FA36" s="105"/>
      <c r="FB36" s="105"/>
      <c r="FC36" s="105"/>
      <c r="FD36" s="105"/>
      <c r="FE36" s="105"/>
      <c r="FF36" s="105"/>
      <c r="FG36" s="105"/>
      <c r="FH36" s="105"/>
      <c r="FI36" s="105"/>
      <c r="FJ36" s="105"/>
      <c r="FK36" s="105"/>
      <c r="FL36" s="105"/>
      <c r="FM36" s="105"/>
      <c r="FN36" s="105"/>
      <c r="FO36" s="105"/>
      <c r="FP36" s="105"/>
      <c r="FQ36" s="105"/>
      <c r="FR36" s="105"/>
      <c r="FS36" s="105"/>
      <c r="FT36" s="105"/>
      <c r="FU36" s="105"/>
      <c r="FV36" s="105"/>
      <c r="FW36" s="105"/>
      <c r="FX36" s="105"/>
      <c r="FY36" s="105"/>
      <c r="FZ36" s="105"/>
      <c r="GA36" s="105"/>
      <c r="GB36" s="105"/>
      <c r="GC36" s="105"/>
      <c r="GD36" s="105"/>
      <c r="GE36" s="105"/>
      <c r="GF36" s="105"/>
      <c r="GG36" s="105"/>
      <c r="GH36" s="105"/>
      <c r="GI36" s="105"/>
      <c r="GJ36" s="105"/>
      <c r="GK36" s="105"/>
      <c r="GL36" s="105"/>
      <c r="GM36" s="105"/>
      <c r="GN36" s="105"/>
      <c r="GO36" s="105"/>
      <c r="GP36" s="105"/>
      <c r="GQ36" s="105"/>
      <c r="GR36" s="105"/>
      <c r="GS36" s="105"/>
      <c r="GT36" s="105"/>
      <c r="GU36" s="105"/>
      <c r="GV36" s="105"/>
      <c r="GW36" s="105"/>
      <c r="GX36" s="105"/>
      <c r="GY36" s="105"/>
      <c r="GZ36" s="105"/>
      <c r="HA36" s="105"/>
      <c r="HB36" s="105"/>
      <c r="HC36" s="105"/>
      <c r="HD36" s="105"/>
      <c r="HE36" s="105"/>
      <c r="HF36" s="105"/>
      <c r="HG36" s="105"/>
      <c r="HH36" s="105"/>
      <c r="HI36" s="105"/>
      <c r="HJ36" s="105"/>
      <c r="HK36" s="105"/>
      <c r="HL36" s="105"/>
      <c r="HM36" s="105"/>
    </row>
    <row r="37" spans="1:221" ht="15" x14ac:dyDescent="0.25">
      <c r="A37" s="105"/>
      <c r="B37" s="99" t="s">
        <v>107</v>
      </c>
      <c r="C37" s="105">
        <v>1.8410747845389003E-2</v>
      </c>
      <c r="D37" s="105">
        <v>2.038267040708476E-2</v>
      </c>
      <c r="E37" s="105">
        <v>1.5649561987132989E-2</v>
      </c>
      <c r="F37" s="105">
        <v>1.4998566390481069E-2</v>
      </c>
      <c r="G37" s="105">
        <v>2.1056488703523037E-2</v>
      </c>
      <c r="H37" s="105">
        <v>2.1534516482821578E-2</v>
      </c>
      <c r="I37" s="105">
        <v>1.8138305138579787E-2</v>
      </c>
      <c r="J37" s="105">
        <v>1.9461485324648337E-2</v>
      </c>
      <c r="K37" s="105">
        <v>2.0581820011834003E-2</v>
      </c>
      <c r="L37" s="105">
        <v>2.0688603526492485E-2</v>
      </c>
      <c r="M37" s="105">
        <v>1.8634078384729143E-2</v>
      </c>
      <c r="N37" s="105">
        <v>2.1380576651403884E-2</v>
      </c>
      <c r="O37" s="105">
        <v>2.0587315602785185E-2</v>
      </c>
      <c r="P37" s="105">
        <v>1.7447522988899688E-2</v>
      </c>
      <c r="Q37" s="105">
        <v>1.7693420335287608E-2</v>
      </c>
      <c r="R37" s="105">
        <v>9.0911572182533259E-3</v>
      </c>
      <c r="S37" s="105">
        <v>1.9249122948894633E-2</v>
      </c>
      <c r="T37" s="105">
        <v>1.7410058875331161E-2</v>
      </c>
      <c r="U37" s="105">
        <v>2.1749741352198912E-2</v>
      </c>
      <c r="V37" s="105">
        <v>1.9697450805873398E-2</v>
      </c>
      <c r="W37" s="105">
        <v>1.9458805230296486E-2</v>
      </c>
      <c r="X37" s="105">
        <v>1.970736670385758E-2</v>
      </c>
      <c r="Y37" s="105">
        <v>1.6494962044686593E-2</v>
      </c>
      <c r="Z37" s="105">
        <v>1.7971850232140894E-2</v>
      </c>
      <c r="AA37" s="105">
        <v>1.6198432341886809E-2</v>
      </c>
      <c r="AB37" s="105">
        <v>1.3484240333876516E-2</v>
      </c>
      <c r="AC37" s="105">
        <v>1.5576737267387853E-2</v>
      </c>
      <c r="AD37" s="105">
        <v>1.5190579416755674E-2</v>
      </c>
      <c r="AE37" s="105">
        <v>1.4091426765536987E-2</v>
      </c>
      <c r="AF37" s="105">
        <v>1.3516519995886087E-2</v>
      </c>
      <c r="AG37" s="105">
        <v>1.5768928686924602E-2</v>
      </c>
      <c r="AH37" s="105">
        <v>1.5049744922404731E-2</v>
      </c>
      <c r="AI37" s="105">
        <v>1.5207736948711163E-2</v>
      </c>
      <c r="AJ37" s="105">
        <v>2.1423938158391855E-2</v>
      </c>
      <c r="AK37" s="105">
        <v>1.6252493755820725E-2</v>
      </c>
      <c r="AL37" s="105">
        <v>1.9081326949751669E-2</v>
      </c>
      <c r="AM37" s="105"/>
      <c r="AN37" s="105"/>
      <c r="AO37" s="105"/>
      <c r="AP37" s="105"/>
      <c r="AQ37" s="105"/>
      <c r="AR37" s="105"/>
      <c r="AS37" s="105"/>
      <c r="AT37" s="105"/>
      <c r="AU37" s="105"/>
      <c r="AV37" s="105"/>
      <c r="AW37" s="105"/>
      <c r="AX37" s="105"/>
      <c r="AY37" s="105"/>
      <c r="AZ37" s="105"/>
      <c r="BA37" s="105"/>
      <c r="BB37" s="105"/>
      <c r="BC37" s="105"/>
      <c r="BD37" s="105"/>
      <c r="BE37" s="105"/>
      <c r="BF37" s="105"/>
      <c r="BG37" s="105"/>
      <c r="BH37" s="105"/>
      <c r="BI37" s="105"/>
      <c r="BJ37" s="105"/>
      <c r="BK37" s="105"/>
      <c r="BL37" s="105"/>
      <c r="BM37" s="105"/>
      <c r="BN37" s="105"/>
      <c r="BO37" s="105"/>
      <c r="BP37" s="105"/>
      <c r="BQ37" s="105"/>
      <c r="BR37" s="105"/>
      <c r="BS37" s="105"/>
      <c r="BT37" s="105"/>
      <c r="BU37" s="105"/>
      <c r="BV37" s="105"/>
      <c r="BW37" s="105"/>
      <c r="BX37" s="105"/>
      <c r="BY37" s="105"/>
      <c r="BZ37" s="105"/>
      <c r="CA37" s="105"/>
      <c r="CB37" s="105"/>
      <c r="CC37" s="105"/>
      <c r="CD37" s="105"/>
      <c r="CE37" s="105"/>
      <c r="CF37" s="105"/>
      <c r="CG37" s="105"/>
      <c r="CH37" s="105"/>
      <c r="CI37" s="105"/>
      <c r="CJ37" s="105"/>
      <c r="CK37" s="105"/>
      <c r="CL37" s="105"/>
      <c r="CM37" s="105"/>
      <c r="CN37" s="105"/>
      <c r="CO37" s="105"/>
      <c r="CP37" s="105"/>
      <c r="CQ37" s="105"/>
      <c r="CR37" s="105"/>
      <c r="CS37" s="105"/>
      <c r="CT37" s="105"/>
      <c r="CU37" s="105"/>
      <c r="CV37" s="105"/>
      <c r="CW37" s="105"/>
      <c r="CX37" s="105"/>
      <c r="CY37" s="105"/>
      <c r="CZ37" s="105"/>
      <c r="DA37" s="105"/>
      <c r="DB37" s="105"/>
      <c r="DC37" s="105"/>
      <c r="DD37" s="105"/>
      <c r="DE37" s="105"/>
      <c r="DF37" s="105"/>
      <c r="DG37" s="105"/>
      <c r="DH37" s="105"/>
      <c r="DI37" s="105"/>
      <c r="DJ37" s="105"/>
      <c r="DK37" s="105"/>
      <c r="DL37" s="105"/>
      <c r="DM37" s="105"/>
      <c r="DN37" s="105"/>
      <c r="DO37" s="105"/>
      <c r="DP37" s="105"/>
      <c r="DQ37" s="105"/>
      <c r="DR37" s="105"/>
      <c r="DS37" s="105"/>
      <c r="DT37" s="105"/>
      <c r="DU37" s="105"/>
      <c r="DV37" s="105"/>
      <c r="DW37" s="105"/>
      <c r="DX37" s="105"/>
      <c r="DY37" s="105"/>
      <c r="DZ37" s="105"/>
      <c r="EA37" s="105"/>
      <c r="EB37" s="105"/>
      <c r="EC37" s="105"/>
      <c r="ED37" s="105"/>
      <c r="EE37" s="105"/>
      <c r="EF37" s="105"/>
      <c r="EG37" s="105"/>
      <c r="EH37" s="105"/>
      <c r="EI37" s="105"/>
      <c r="EJ37" s="105"/>
      <c r="EK37" s="105"/>
      <c r="EL37" s="105"/>
      <c r="EM37" s="105"/>
      <c r="EN37" s="105"/>
      <c r="EO37" s="105"/>
      <c r="EP37" s="105"/>
      <c r="EQ37" s="105"/>
      <c r="ER37" s="105"/>
      <c r="ES37" s="105"/>
      <c r="ET37" s="105"/>
      <c r="EU37" s="105"/>
      <c r="EV37" s="105"/>
      <c r="EW37" s="105"/>
      <c r="EX37" s="105"/>
      <c r="EY37" s="105"/>
      <c r="EZ37" s="105"/>
      <c r="FA37" s="105"/>
      <c r="FB37" s="105"/>
      <c r="FC37" s="105"/>
      <c r="FD37" s="105"/>
      <c r="FE37" s="105"/>
      <c r="FF37" s="105"/>
      <c r="FG37" s="105"/>
      <c r="FH37" s="105"/>
      <c r="FI37" s="105"/>
      <c r="FJ37" s="105"/>
      <c r="FK37" s="105"/>
      <c r="FL37" s="105"/>
      <c r="FM37" s="105"/>
      <c r="FN37" s="105"/>
      <c r="FO37" s="105"/>
      <c r="FP37" s="105"/>
      <c r="FQ37" s="105"/>
      <c r="FR37" s="105"/>
      <c r="FS37" s="105"/>
      <c r="FT37" s="105"/>
      <c r="FU37" s="105"/>
      <c r="FV37" s="105"/>
      <c r="FW37" s="105"/>
      <c r="FX37" s="105"/>
      <c r="FY37" s="105"/>
      <c r="FZ37" s="105"/>
      <c r="GA37" s="105"/>
      <c r="GB37" s="105"/>
      <c r="GC37" s="105"/>
      <c r="GD37" s="105"/>
      <c r="GE37" s="105"/>
      <c r="GF37" s="105"/>
      <c r="GG37" s="105"/>
      <c r="GH37" s="105"/>
      <c r="GI37" s="105"/>
      <c r="GJ37" s="105"/>
      <c r="GK37" s="105"/>
      <c r="GL37" s="105"/>
      <c r="GM37" s="105"/>
      <c r="GN37" s="105"/>
      <c r="GO37" s="105"/>
      <c r="GP37" s="105"/>
      <c r="GQ37" s="105"/>
      <c r="GR37" s="105"/>
      <c r="GS37" s="105"/>
      <c r="GT37" s="105"/>
      <c r="GU37" s="105"/>
      <c r="GV37" s="105"/>
      <c r="GW37" s="105"/>
      <c r="GX37" s="105"/>
      <c r="GY37" s="105"/>
      <c r="GZ37" s="105"/>
      <c r="HA37" s="105"/>
      <c r="HB37" s="105"/>
      <c r="HC37" s="105"/>
      <c r="HD37" s="105"/>
      <c r="HE37" s="105"/>
      <c r="HF37" s="105"/>
      <c r="HG37" s="105"/>
      <c r="HH37" s="105"/>
      <c r="HI37" s="105"/>
      <c r="HJ37" s="105"/>
      <c r="HK37" s="105"/>
      <c r="HL37" s="105"/>
      <c r="HM37" s="105"/>
    </row>
    <row r="38" spans="1:221" ht="15" x14ac:dyDescent="0.25">
      <c r="A38" s="105"/>
      <c r="B38" s="99" t="s">
        <v>108</v>
      </c>
      <c r="C38" s="105">
        <v>1.8140561898404755E-3</v>
      </c>
      <c r="D38" s="105">
        <v>6.566157446345703E-3</v>
      </c>
      <c r="E38" s="105">
        <v>1.2653927509263243E-2</v>
      </c>
      <c r="F38" s="105">
        <v>5.9779893315524959E-3</v>
      </c>
      <c r="G38" s="105">
        <v>5.5686845349889342E-3</v>
      </c>
      <c r="H38" s="105">
        <v>6.4588562484255213E-3</v>
      </c>
      <c r="I38" s="105">
        <v>4.5793927393398045E-3</v>
      </c>
      <c r="J38" s="105">
        <v>3.3168305155914343E-3</v>
      </c>
      <c r="K38" s="105">
        <v>4.1781191166309871E-3</v>
      </c>
      <c r="L38" s="105">
        <v>4.4839787727606172E-3</v>
      </c>
      <c r="M38" s="105">
        <v>5.470218812042813E-3</v>
      </c>
      <c r="N38" s="105">
        <v>4.7018670613394936E-3</v>
      </c>
      <c r="O38" s="105">
        <v>3.8938738546255157E-3</v>
      </c>
      <c r="P38" s="105">
        <v>3.5963351826250496E-3</v>
      </c>
      <c r="Q38" s="105">
        <v>3.8636455672754035E-3</v>
      </c>
      <c r="R38" s="105">
        <v>4.047578672610898E-3</v>
      </c>
      <c r="S38" s="105">
        <v>3.0733032276868749E-3</v>
      </c>
      <c r="T38" s="105">
        <v>3.8565597713391638E-3</v>
      </c>
      <c r="U38" s="105">
        <v>3.2571085103628486E-3</v>
      </c>
      <c r="V38" s="105">
        <v>3.642489620357188E-3</v>
      </c>
      <c r="W38" s="105">
        <v>2.5614842570587533E-3</v>
      </c>
      <c r="X38" s="105">
        <v>3.6379441521165079E-3</v>
      </c>
      <c r="Y38" s="105">
        <v>3.1071644254354346E-3</v>
      </c>
      <c r="Z38" s="105">
        <v>4.3752498642251848E-3</v>
      </c>
      <c r="AA38" s="105">
        <v>3.2446967945250964E-3</v>
      </c>
      <c r="AB38" s="105">
        <v>3.1993914390613634E-3</v>
      </c>
      <c r="AC38" s="105">
        <v>3.8502408777977906E-3</v>
      </c>
      <c r="AD38" s="105">
        <v>2.7738043123423811E-3</v>
      </c>
      <c r="AE38" s="105">
        <v>2.347707245827957E-3</v>
      </c>
      <c r="AF38" s="105">
        <v>1.8534482100988384E-3</v>
      </c>
      <c r="AG38" s="105">
        <v>3.3902181357535447E-3</v>
      </c>
      <c r="AH38" s="105">
        <v>2.8127126212231491E-3</v>
      </c>
      <c r="AI38" s="105">
        <v>1.6951629257346218E-3</v>
      </c>
      <c r="AJ38" s="105">
        <v>3.2188981971903183E-3</v>
      </c>
      <c r="AK38" s="105">
        <v>2.6390802418521098E-3</v>
      </c>
      <c r="AL38" s="105">
        <v>1.950629036970604E-3</v>
      </c>
      <c r="AM38" s="105"/>
      <c r="AN38" s="105"/>
      <c r="AO38" s="105"/>
      <c r="AP38" s="105"/>
      <c r="AQ38" s="105"/>
      <c r="AR38" s="105"/>
      <c r="AS38" s="105"/>
      <c r="AT38" s="105"/>
      <c r="AU38" s="105"/>
      <c r="AV38" s="105"/>
      <c r="AW38" s="105"/>
      <c r="AX38" s="105"/>
      <c r="AY38" s="105"/>
      <c r="AZ38" s="105"/>
      <c r="BA38" s="105"/>
      <c r="BB38" s="105"/>
      <c r="BC38" s="105"/>
      <c r="BD38" s="105"/>
      <c r="BE38" s="105"/>
      <c r="BF38" s="105"/>
      <c r="BG38" s="105"/>
      <c r="BH38" s="105"/>
      <c r="BI38" s="105"/>
      <c r="BJ38" s="105"/>
      <c r="BK38" s="105"/>
      <c r="BL38" s="105"/>
      <c r="BM38" s="105"/>
      <c r="BN38" s="105"/>
      <c r="BO38" s="105"/>
      <c r="BP38" s="105"/>
      <c r="BQ38" s="105"/>
      <c r="BR38" s="105"/>
      <c r="BS38" s="105"/>
      <c r="BT38" s="105"/>
      <c r="BU38" s="105"/>
      <c r="BV38" s="105"/>
      <c r="BW38" s="105"/>
      <c r="BX38" s="105"/>
      <c r="BY38" s="105"/>
      <c r="BZ38" s="105"/>
      <c r="CA38" s="105"/>
      <c r="CB38" s="105"/>
      <c r="CC38" s="105"/>
      <c r="CD38" s="105"/>
      <c r="CE38" s="105"/>
      <c r="CF38" s="105"/>
      <c r="CG38" s="105"/>
      <c r="CH38" s="105"/>
      <c r="CI38" s="105"/>
      <c r="CJ38" s="105"/>
      <c r="CK38" s="105"/>
      <c r="CL38" s="105"/>
      <c r="CM38" s="105"/>
      <c r="CN38" s="105"/>
      <c r="CO38" s="105"/>
      <c r="CP38" s="105"/>
      <c r="CQ38" s="105"/>
      <c r="CR38" s="105"/>
      <c r="CS38" s="105"/>
      <c r="CT38" s="105"/>
      <c r="CU38" s="105"/>
      <c r="CV38" s="105"/>
      <c r="CW38" s="105"/>
      <c r="CX38" s="105"/>
      <c r="CY38" s="105"/>
      <c r="CZ38" s="105"/>
      <c r="DA38" s="105"/>
      <c r="DB38" s="105"/>
      <c r="DC38" s="105"/>
      <c r="DD38" s="105"/>
      <c r="DE38" s="105"/>
      <c r="DF38" s="105"/>
      <c r="DG38" s="105"/>
      <c r="DH38" s="105"/>
      <c r="DI38" s="105"/>
      <c r="DJ38" s="105"/>
      <c r="DK38" s="105"/>
      <c r="DL38" s="105"/>
      <c r="DM38" s="105"/>
      <c r="DN38" s="105"/>
      <c r="DO38" s="105"/>
      <c r="DP38" s="105"/>
      <c r="DQ38" s="105"/>
      <c r="DR38" s="105"/>
      <c r="DS38" s="105"/>
      <c r="DT38" s="105"/>
      <c r="DU38" s="105"/>
      <c r="DV38" s="105"/>
      <c r="DW38" s="105"/>
      <c r="DX38" s="105"/>
      <c r="DY38" s="105"/>
      <c r="DZ38" s="105"/>
      <c r="EA38" s="105"/>
      <c r="EB38" s="105"/>
      <c r="EC38" s="105"/>
      <c r="ED38" s="105"/>
      <c r="EE38" s="105"/>
      <c r="EF38" s="105"/>
      <c r="EG38" s="105"/>
      <c r="EH38" s="105"/>
      <c r="EI38" s="105"/>
      <c r="EJ38" s="105"/>
      <c r="EK38" s="105"/>
      <c r="EL38" s="105"/>
      <c r="EM38" s="105"/>
      <c r="EN38" s="105"/>
      <c r="EO38" s="105"/>
      <c r="EP38" s="105"/>
      <c r="EQ38" s="105"/>
      <c r="ER38" s="105"/>
      <c r="ES38" s="105"/>
      <c r="ET38" s="105"/>
      <c r="EU38" s="105"/>
      <c r="EV38" s="105"/>
      <c r="EW38" s="105"/>
      <c r="EX38" s="105"/>
      <c r="EY38" s="105"/>
      <c r="EZ38" s="105"/>
      <c r="FA38" s="105"/>
      <c r="FB38" s="105"/>
      <c r="FC38" s="105"/>
      <c r="FD38" s="105"/>
      <c r="FE38" s="105"/>
      <c r="FF38" s="105"/>
      <c r="FG38" s="105"/>
      <c r="FH38" s="105"/>
      <c r="FI38" s="105"/>
      <c r="FJ38" s="105"/>
      <c r="FK38" s="105"/>
      <c r="FL38" s="105"/>
      <c r="FM38" s="105"/>
      <c r="FN38" s="105"/>
      <c r="FO38" s="105"/>
      <c r="FP38" s="105"/>
      <c r="FQ38" s="105"/>
      <c r="FR38" s="105"/>
      <c r="FS38" s="105"/>
      <c r="FT38" s="105"/>
      <c r="FU38" s="105"/>
      <c r="FV38" s="105"/>
      <c r="FW38" s="105"/>
      <c r="FX38" s="105"/>
      <c r="FY38" s="105"/>
      <c r="FZ38" s="105"/>
      <c r="GA38" s="105"/>
      <c r="GB38" s="105"/>
      <c r="GC38" s="105"/>
      <c r="GD38" s="105"/>
      <c r="GE38" s="105"/>
      <c r="GF38" s="105"/>
      <c r="GG38" s="105"/>
      <c r="GH38" s="105"/>
      <c r="GI38" s="105"/>
      <c r="GJ38" s="105"/>
      <c r="GK38" s="105"/>
      <c r="GL38" s="105"/>
      <c r="GM38" s="105"/>
      <c r="GN38" s="105"/>
      <c r="GO38" s="105"/>
      <c r="GP38" s="105"/>
      <c r="GQ38" s="105"/>
      <c r="GR38" s="105"/>
      <c r="GS38" s="105"/>
      <c r="GT38" s="105"/>
      <c r="GU38" s="105"/>
      <c r="GV38" s="105"/>
      <c r="GW38" s="105"/>
      <c r="GX38" s="105"/>
      <c r="GY38" s="105"/>
      <c r="GZ38" s="105"/>
      <c r="HA38" s="105"/>
      <c r="HB38" s="105"/>
      <c r="HC38" s="105"/>
      <c r="HD38" s="105"/>
      <c r="HE38" s="105"/>
      <c r="HF38" s="105"/>
      <c r="HG38" s="105"/>
      <c r="HH38" s="105"/>
      <c r="HI38" s="105"/>
      <c r="HJ38" s="105"/>
      <c r="HK38" s="105"/>
      <c r="HL38" s="105"/>
      <c r="HM38" s="105"/>
    </row>
    <row r="39" spans="1:221" ht="15" x14ac:dyDescent="0.25">
      <c r="A39" s="105"/>
      <c r="B39" s="99" t="s">
        <v>109</v>
      </c>
      <c r="C39" s="105">
        <v>5.5008344864850164E-2</v>
      </c>
      <c r="D39" s="105">
        <v>5.2644391334028935E-2</v>
      </c>
      <c r="E39" s="105">
        <v>4.2863721463956873E-2</v>
      </c>
      <c r="F39" s="105">
        <v>5.948707710284265E-2</v>
      </c>
      <c r="G39" s="105">
        <v>5.4885766297196818E-2</v>
      </c>
      <c r="H39" s="105">
        <v>5.8279802677870272E-2</v>
      </c>
      <c r="I39" s="105">
        <v>5.2276729360498576E-2</v>
      </c>
      <c r="J39" s="105">
        <v>4.270065545829891E-2</v>
      </c>
      <c r="K39" s="105">
        <v>6.0793506230868669E-2</v>
      </c>
      <c r="L39" s="105">
        <v>5.5103665157000964E-2</v>
      </c>
      <c r="M39" s="105">
        <v>4.6918717243642494E-2</v>
      </c>
      <c r="N39" s="105">
        <v>5.4102749553697038E-2</v>
      </c>
      <c r="O39" s="105">
        <v>5.3990299550162331E-2</v>
      </c>
      <c r="P39" s="105">
        <v>5.0138860011939825E-2</v>
      </c>
      <c r="Q39" s="105">
        <v>5.7082301934620105E-2</v>
      </c>
      <c r="R39" s="105">
        <v>3.9384774599617048E-2</v>
      </c>
      <c r="S39" s="105">
        <v>4.7818296267219389E-2</v>
      </c>
      <c r="T39" s="105">
        <v>5.6721035512743816E-2</v>
      </c>
      <c r="U39" s="105">
        <v>4.8520997108170066E-2</v>
      </c>
      <c r="V39" s="105">
        <v>4.4491476720823896E-2</v>
      </c>
      <c r="W39" s="105">
        <v>4.9325843758551494E-2</v>
      </c>
      <c r="X39" s="105">
        <v>5.6950924567889666E-2</v>
      </c>
      <c r="Y39" s="105">
        <v>5.1813329068591124E-2</v>
      </c>
      <c r="Z39" s="105">
        <v>4.5467767086985439E-2</v>
      </c>
      <c r="AA39" s="105">
        <v>4.6656475314123376E-2</v>
      </c>
      <c r="AB39" s="105">
        <v>5.3347146391684502E-2</v>
      </c>
      <c r="AC39" s="105">
        <v>3.7861104792241723E-2</v>
      </c>
      <c r="AD39" s="105">
        <v>3.6550728910812645E-2</v>
      </c>
      <c r="AE39" s="105">
        <v>4.244973688199536E-2</v>
      </c>
      <c r="AF39" s="105">
        <v>4.1216829348666197E-2</v>
      </c>
      <c r="AG39" s="105">
        <v>4.1413032590323286E-2</v>
      </c>
      <c r="AH39" s="105">
        <v>3.8024693470929231E-2</v>
      </c>
      <c r="AI39" s="105">
        <v>3.7679283963640335E-2</v>
      </c>
      <c r="AJ39" s="105">
        <v>3.4625740797085233E-2</v>
      </c>
      <c r="AK39" s="105">
        <v>3.3583704867583102E-2</v>
      </c>
      <c r="AL39" s="105">
        <v>3.2351569604221836E-2</v>
      </c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  <c r="BA39" s="105"/>
      <c r="BB39" s="105"/>
      <c r="BC39" s="105"/>
      <c r="BD39" s="105"/>
      <c r="BE39" s="105"/>
      <c r="BF39" s="105"/>
      <c r="BG39" s="105"/>
      <c r="BH39" s="105"/>
      <c r="BI39" s="105"/>
      <c r="BJ39" s="105"/>
      <c r="BK39" s="105"/>
      <c r="BL39" s="105"/>
      <c r="BM39" s="105"/>
      <c r="BN39" s="105"/>
      <c r="BO39" s="105"/>
      <c r="BP39" s="105"/>
      <c r="BQ39" s="105"/>
      <c r="BR39" s="105"/>
      <c r="BS39" s="105"/>
      <c r="BT39" s="105"/>
      <c r="BU39" s="105"/>
      <c r="BV39" s="105"/>
      <c r="BW39" s="105"/>
      <c r="BX39" s="105"/>
      <c r="BY39" s="105"/>
      <c r="BZ39" s="105"/>
      <c r="CA39" s="105"/>
      <c r="CB39" s="105"/>
      <c r="CC39" s="105"/>
      <c r="CD39" s="105"/>
      <c r="CE39" s="105"/>
      <c r="CF39" s="105"/>
      <c r="CG39" s="105"/>
      <c r="CH39" s="105"/>
      <c r="CI39" s="105"/>
      <c r="CJ39" s="105"/>
      <c r="CK39" s="105"/>
      <c r="CL39" s="105"/>
      <c r="CM39" s="105"/>
      <c r="CN39" s="105"/>
      <c r="CO39" s="105"/>
      <c r="CP39" s="105"/>
      <c r="CQ39" s="105"/>
      <c r="CR39" s="105"/>
      <c r="CS39" s="105"/>
      <c r="CT39" s="105"/>
      <c r="CU39" s="105"/>
      <c r="CV39" s="105"/>
      <c r="CW39" s="105"/>
      <c r="CX39" s="105"/>
      <c r="CY39" s="105"/>
      <c r="CZ39" s="105"/>
      <c r="DA39" s="105"/>
      <c r="DB39" s="105"/>
      <c r="DC39" s="105"/>
      <c r="DD39" s="105"/>
      <c r="DE39" s="105"/>
      <c r="DF39" s="105"/>
      <c r="DG39" s="105"/>
      <c r="DH39" s="105"/>
      <c r="DI39" s="105"/>
      <c r="DJ39" s="105"/>
      <c r="DK39" s="105"/>
      <c r="DL39" s="105"/>
      <c r="DM39" s="105"/>
      <c r="DN39" s="105"/>
      <c r="DO39" s="105"/>
      <c r="DP39" s="105"/>
      <c r="DQ39" s="105"/>
      <c r="DR39" s="105"/>
      <c r="DS39" s="105"/>
      <c r="DT39" s="105"/>
      <c r="DU39" s="105"/>
      <c r="DV39" s="105"/>
      <c r="DW39" s="105"/>
      <c r="DX39" s="105"/>
      <c r="DY39" s="105"/>
      <c r="DZ39" s="105"/>
      <c r="EA39" s="105"/>
      <c r="EB39" s="105"/>
      <c r="EC39" s="105"/>
      <c r="ED39" s="105"/>
      <c r="EE39" s="105"/>
      <c r="EF39" s="105"/>
      <c r="EG39" s="105"/>
      <c r="EH39" s="105"/>
      <c r="EI39" s="105"/>
      <c r="EJ39" s="105"/>
      <c r="EK39" s="105"/>
      <c r="EL39" s="105"/>
      <c r="EM39" s="105"/>
      <c r="EN39" s="105"/>
      <c r="EO39" s="105"/>
      <c r="EP39" s="105"/>
      <c r="EQ39" s="105"/>
      <c r="ER39" s="105"/>
      <c r="ES39" s="105"/>
      <c r="ET39" s="105"/>
      <c r="EU39" s="105"/>
      <c r="EV39" s="105"/>
      <c r="EW39" s="105"/>
      <c r="EX39" s="105"/>
      <c r="EY39" s="105"/>
      <c r="EZ39" s="105"/>
      <c r="FA39" s="105"/>
      <c r="FB39" s="105"/>
      <c r="FC39" s="105"/>
      <c r="FD39" s="105"/>
      <c r="FE39" s="105"/>
      <c r="FF39" s="105"/>
      <c r="FG39" s="105"/>
      <c r="FH39" s="105"/>
      <c r="FI39" s="105"/>
      <c r="FJ39" s="105"/>
      <c r="FK39" s="105"/>
      <c r="FL39" s="105"/>
      <c r="FM39" s="105"/>
      <c r="FN39" s="105"/>
      <c r="FO39" s="105"/>
      <c r="FP39" s="105"/>
      <c r="FQ39" s="105"/>
      <c r="FR39" s="105"/>
      <c r="FS39" s="105"/>
      <c r="FT39" s="105"/>
      <c r="FU39" s="105"/>
      <c r="FV39" s="105"/>
      <c r="FW39" s="105"/>
      <c r="FX39" s="105"/>
      <c r="FY39" s="105"/>
      <c r="FZ39" s="105"/>
      <c r="GA39" s="105"/>
      <c r="GB39" s="105"/>
      <c r="GC39" s="105"/>
      <c r="GD39" s="105"/>
      <c r="GE39" s="105"/>
      <c r="GF39" s="105"/>
      <c r="GG39" s="105"/>
      <c r="GH39" s="105"/>
      <c r="GI39" s="105"/>
      <c r="GJ39" s="105"/>
      <c r="GK39" s="105"/>
      <c r="GL39" s="105"/>
      <c r="GM39" s="105"/>
      <c r="GN39" s="105"/>
      <c r="GO39" s="105"/>
      <c r="GP39" s="105"/>
      <c r="GQ39" s="105"/>
      <c r="GR39" s="105"/>
      <c r="GS39" s="105"/>
      <c r="GT39" s="105"/>
      <c r="GU39" s="105"/>
      <c r="GV39" s="105"/>
      <c r="GW39" s="105"/>
      <c r="GX39" s="105"/>
      <c r="GY39" s="105"/>
      <c r="GZ39" s="105"/>
      <c r="HA39" s="105"/>
      <c r="HB39" s="105"/>
      <c r="HC39" s="105"/>
      <c r="HD39" s="105"/>
      <c r="HE39" s="105"/>
      <c r="HF39" s="105"/>
      <c r="HG39" s="105"/>
      <c r="HH39" s="105"/>
      <c r="HI39" s="105"/>
      <c r="HJ39" s="105"/>
      <c r="HK39" s="105"/>
      <c r="HL39" s="105"/>
      <c r="HM39" s="105"/>
    </row>
    <row r="40" spans="1:221" ht="15" x14ac:dyDescent="0.25">
      <c r="A40" s="105"/>
      <c r="B40" s="100" t="s">
        <v>110</v>
      </c>
      <c r="C40" s="105">
        <v>2.406633090521211E-2</v>
      </c>
      <c r="D40" s="105">
        <v>1.985111886269085E-2</v>
      </c>
      <c r="E40" s="105">
        <v>1.6333795586231509E-2</v>
      </c>
      <c r="F40" s="105">
        <v>1.6850391995177263E-2</v>
      </c>
      <c r="G40" s="105">
        <v>2.0559509309821745E-2</v>
      </c>
      <c r="H40" s="105">
        <v>2.016806371878925E-2</v>
      </c>
      <c r="I40" s="105">
        <v>1.8913788752113931E-2</v>
      </c>
      <c r="J40" s="105">
        <v>1.9584228629292367E-2</v>
      </c>
      <c r="K40" s="105">
        <v>1.9533330911500852E-2</v>
      </c>
      <c r="L40" s="105">
        <v>1.6496692799646627E-2</v>
      </c>
      <c r="M40" s="105">
        <v>1.9280140182145567E-2</v>
      </c>
      <c r="N40" s="105">
        <v>1.9258925588192009E-2</v>
      </c>
      <c r="O40" s="105">
        <v>1.8964101625582135E-2</v>
      </c>
      <c r="P40" s="105">
        <v>1.8429751144239059E-2</v>
      </c>
      <c r="Q40" s="105">
        <v>1.8967065224897391E-2</v>
      </c>
      <c r="R40" s="105">
        <v>1.9622177366328312E-2</v>
      </c>
      <c r="S40" s="105">
        <v>2.0393153723637262E-2</v>
      </c>
      <c r="T40" s="105">
        <v>1.9653271179487383E-2</v>
      </c>
      <c r="U40" s="105">
        <v>1.9092055144678811E-2</v>
      </c>
      <c r="V40" s="105">
        <v>1.8451046170924541E-2</v>
      </c>
      <c r="W40" s="105">
        <v>1.9667972015083305E-2</v>
      </c>
      <c r="X40" s="105">
        <v>1.9707056446940752E-2</v>
      </c>
      <c r="Y40" s="105">
        <v>1.9499405723802505E-2</v>
      </c>
      <c r="Z40" s="105">
        <v>2.0134441159629538E-2</v>
      </c>
      <c r="AA40" s="105">
        <v>2.0975055948307043E-2</v>
      </c>
      <c r="AB40" s="105">
        <v>2.0874510715282447E-2</v>
      </c>
      <c r="AC40" s="105">
        <v>2.3834158314944998E-2</v>
      </c>
      <c r="AD40" s="105">
        <v>2.6160216285260558E-2</v>
      </c>
      <c r="AE40" s="105">
        <v>2.5082200891520204E-2</v>
      </c>
      <c r="AF40" s="105">
        <v>2.4473442863706014E-2</v>
      </c>
      <c r="AG40" s="105">
        <v>2.7043272572637618E-2</v>
      </c>
      <c r="AH40" s="105">
        <v>2.0227843789107997E-2</v>
      </c>
      <c r="AI40" s="105">
        <v>2.3406973750227746E-2</v>
      </c>
      <c r="AJ40" s="105">
        <v>2.4004686647514574E-2</v>
      </c>
      <c r="AK40" s="105">
        <v>2.3542891896316878E-2</v>
      </c>
      <c r="AL40" s="105">
        <v>2.0841952683495767E-2</v>
      </c>
      <c r="AM40" s="105"/>
      <c r="AN40" s="105"/>
      <c r="AO40" s="105"/>
      <c r="AP40" s="105"/>
      <c r="AQ40" s="105"/>
      <c r="AR40" s="105"/>
      <c r="AS40" s="105"/>
      <c r="AT40" s="105"/>
      <c r="AU40" s="105"/>
      <c r="AV40" s="105"/>
      <c r="AW40" s="105"/>
      <c r="AX40" s="105"/>
      <c r="AY40" s="105"/>
      <c r="AZ40" s="105"/>
      <c r="BA40" s="105"/>
      <c r="BB40" s="105"/>
      <c r="BC40" s="105"/>
      <c r="BD40" s="105"/>
      <c r="BE40" s="105"/>
      <c r="BF40" s="105"/>
      <c r="BG40" s="105"/>
      <c r="BH40" s="105"/>
      <c r="BI40" s="105"/>
      <c r="BJ40" s="105"/>
      <c r="BK40" s="105"/>
      <c r="BL40" s="105"/>
      <c r="BM40" s="105"/>
      <c r="BN40" s="105"/>
      <c r="BO40" s="105"/>
      <c r="BP40" s="105"/>
      <c r="BQ40" s="105"/>
      <c r="BR40" s="105"/>
      <c r="BS40" s="105"/>
      <c r="BT40" s="105"/>
      <c r="BU40" s="105"/>
      <c r="BV40" s="105"/>
      <c r="BW40" s="105"/>
      <c r="BX40" s="105"/>
      <c r="BY40" s="105"/>
      <c r="BZ40" s="105"/>
      <c r="CA40" s="105"/>
      <c r="CB40" s="105"/>
      <c r="CC40" s="105"/>
      <c r="CD40" s="105"/>
      <c r="CE40" s="105"/>
      <c r="CF40" s="105"/>
      <c r="CG40" s="105"/>
      <c r="CH40" s="105"/>
      <c r="CI40" s="105"/>
      <c r="CJ40" s="105"/>
      <c r="CK40" s="105"/>
      <c r="CL40" s="105"/>
      <c r="CM40" s="105"/>
      <c r="CN40" s="105"/>
      <c r="CO40" s="105"/>
      <c r="CP40" s="105"/>
      <c r="CQ40" s="105"/>
      <c r="CR40" s="105"/>
      <c r="CS40" s="105"/>
      <c r="CT40" s="105"/>
      <c r="CU40" s="105"/>
      <c r="CV40" s="105"/>
      <c r="CW40" s="105"/>
      <c r="CX40" s="105"/>
      <c r="CY40" s="105"/>
      <c r="CZ40" s="105"/>
      <c r="DA40" s="105"/>
      <c r="DB40" s="105"/>
      <c r="DC40" s="105"/>
      <c r="DD40" s="105"/>
      <c r="DE40" s="105"/>
      <c r="DF40" s="105"/>
      <c r="DG40" s="105"/>
      <c r="DH40" s="105"/>
      <c r="DI40" s="105"/>
      <c r="DJ40" s="105"/>
      <c r="DK40" s="105"/>
      <c r="DL40" s="105"/>
      <c r="DM40" s="105"/>
      <c r="DN40" s="105"/>
      <c r="DO40" s="105"/>
      <c r="DP40" s="105"/>
      <c r="DQ40" s="105"/>
      <c r="DR40" s="105"/>
      <c r="DS40" s="105"/>
      <c r="DT40" s="105"/>
      <c r="DU40" s="105"/>
      <c r="DV40" s="105"/>
      <c r="DW40" s="105"/>
      <c r="DX40" s="105"/>
      <c r="DY40" s="105"/>
      <c r="DZ40" s="105"/>
      <c r="EA40" s="105"/>
      <c r="EB40" s="105"/>
      <c r="EC40" s="105"/>
      <c r="ED40" s="105"/>
      <c r="EE40" s="105"/>
      <c r="EF40" s="105"/>
      <c r="EG40" s="105"/>
      <c r="EH40" s="105"/>
      <c r="EI40" s="105"/>
      <c r="EJ40" s="105"/>
      <c r="EK40" s="105"/>
      <c r="EL40" s="105"/>
      <c r="EM40" s="105"/>
      <c r="EN40" s="105"/>
      <c r="EO40" s="105"/>
      <c r="EP40" s="105"/>
      <c r="EQ40" s="105"/>
      <c r="ER40" s="105"/>
      <c r="ES40" s="105"/>
      <c r="ET40" s="105"/>
      <c r="EU40" s="105"/>
      <c r="EV40" s="105"/>
      <c r="EW40" s="105"/>
      <c r="EX40" s="105"/>
      <c r="EY40" s="105"/>
      <c r="EZ40" s="105"/>
      <c r="FA40" s="105"/>
      <c r="FB40" s="105"/>
      <c r="FC40" s="105"/>
      <c r="FD40" s="105"/>
      <c r="FE40" s="105"/>
      <c r="FF40" s="105"/>
      <c r="FG40" s="105"/>
      <c r="FH40" s="105"/>
      <c r="FI40" s="105"/>
      <c r="FJ40" s="105"/>
      <c r="FK40" s="105"/>
      <c r="FL40" s="105"/>
      <c r="FM40" s="105"/>
      <c r="FN40" s="105"/>
      <c r="FO40" s="105"/>
      <c r="FP40" s="105"/>
      <c r="FQ40" s="105"/>
      <c r="FR40" s="105"/>
      <c r="FS40" s="105"/>
      <c r="FT40" s="105"/>
      <c r="FU40" s="105"/>
      <c r="FV40" s="105"/>
      <c r="FW40" s="105"/>
      <c r="FX40" s="105"/>
      <c r="FY40" s="105"/>
      <c r="FZ40" s="105"/>
      <c r="GA40" s="105"/>
      <c r="GB40" s="105"/>
      <c r="GC40" s="105"/>
      <c r="GD40" s="105"/>
      <c r="GE40" s="105"/>
      <c r="GF40" s="105"/>
      <c r="GG40" s="105"/>
      <c r="GH40" s="105"/>
      <c r="GI40" s="105"/>
      <c r="GJ40" s="105"/>
      <c r="GK40" s="105"/>
      <c r="GL40" s="105"/>
      <c r="GM40" s="105"/>
      <c r="GN40" s="105"/>
      <c r="GO40" s="105"/>
      <c r="GP40" s="105"/>
      <c r="GQ40" s="105"/>
      <c r="GR40" s="105"/>
      <c r="GS40" s="105"/>
      <c r="GT40" s="105"/>
      <c r="GU40" s="105"/>
      <c r="GV40" s="105"/>
      <c r="GW40" s="105"/>
      <c r="GX40" s="105"/>
      <c r="GY40" s="105"/>
      <c r="GZ40" s="105"/>
      <c r="HA40" s="105"/>
      <c r="HB40" s="105"/>
      <c r="HC40" s="105"/>
      <c r="HD40" s="105"/>
      <c r="HE40" s="105"/>
      <c r="HF40" s="105"/>
      <c r="HG40" s="105"/>
      <c r="HH40" s="105"/>
      <c r="HI40" s="105"/>
      <c r="HJ40" s="105"/>
      <c r="HK40" s="105"/>
      <c r="HL40" s="105"/>
      <c r="HM40" s="105"/>
    </row>
    <row r="41" spans="1:221" ht="15" x14ac:dyDescent="0.25">
      <c r="A41" s="105"/>
      <c r="B41" s="98" t="s">
        <v>111</v>
      </c>
      <c r="C41" s="105">
        <v>5.6106581592960704E-3</v>
      </c>
      <c r="D41" s="105">
        <v>5.5419750295602772E-3</v>
      </c>
      <c r="E41" s="105">
        <v>5.623159136994905E-3</v>
      </c>
      <c r="F41" s="105">
        <v>5.6631483053132545E-3</v>
      </c>
      <c r="G41" s="105">
        <v>5.7179824499234699E-3</v>
      </c>
      <c r="H41" s="105">
        <v>5.8249211573731027E-3</v>
      </c>
      <c r="I41" s="105">
        <v>5.7798173073334751E-3</v>
      </c>
      <c r="J41" s="105">
        <v>5.7886116794009859E-3</v>
      </c>
      <c r="K41" s="105">
        <v>6.2373813526644161E-3</v>
      </c>
      <c r="L41" s="105">
        <v>6.1743468379759341E-3</v>
      </c>
      <c r="M41" s="105">
        <v>6.0403034359746517E-3</v>
      </c>
      <c r="N41" s="105">
        <v>6.5603729265696839E-3</v>
      </c>
      <c r="O41" s="105">
        <v>7.0533978617880484E-3</v>
      </c>
      <c r="P41" s="105">
        <v>7.037463081007677E-3</v>
      </c>
      <c r="Q41" s="105">
        <v>7.2197524160377861E-3</v>
      </c>
      <c r="R41" s="105">
        <v>6.5442844143412705E-3</v>
      </c>
      <c r="S41" s="105">
        <v>1.882519854917245E-4</v>
      </c>
      <c r="T41" s="105">
        <v>2.086523789504541E-3</v>
      </c>
      <c r="U41" s="105">
        <v>8.1399745648644481E-3</v>
      </c>
      <c r="V41" s="105">
        <v>1.9076731680063398E-2</v>
      </c>
      <c r="W41" s="105">
        <v>7.8228316241260934E-3</v>
      </c>
      <c r="X41" s="105">
        <v>7.4920855939482542E-3</v>
      </c>
      <c r="Y41" s="105">
        <v>7.4919349908630075E-3</v>
      </c>
      <c r="Z41" s="105">
        <v>7.400054364447366E-3</v>
      </c>
      <c r="AA41" s="105">
        <v>1.5099298346716337E-2</v>
      </c>
      <c r="AB41" s="105">
        <v>7.4978569794533403E-3</v>
      </c>
      <c r="AC41" s="105">
        <v>7.7318555642456547E-3</v>
      </c>
      <c r="AD41" s="105">
        <v>-3.0152186898367388E-4</v>
      </c>
      <c r="AE41" s="105">
        <v>2.8486812059124365E-3</v>
      </c>
      <c r="AF41" s="105">
        <v>6.8195123412705047E-3</v>
      </c>
      <c r="AG41" s="105">
        <v>9.4711825427509031E-3</v>
      </c>
      <c r="AH41" s="105">
        <v>1.0931581370026604E-2</v>
      </c>
      <c r="AI41" s="105">
        <v>9.3682453613888675E-3</v>
      </c>
      <c r="AJ41" s="105">
        <v>8.2005283451189286E-3</v>
      </c>
      <c r="AK41" s="105">
        <v>7.5872133469631039E-3</v>
      </c>
      <c r="AL41" s="105">
        <v>6.6039074851087865E-3</v>
      </c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  <c r="BA41" s="105"/>
      <c r="BB41" s="105"/>
      <c r="BC41" s="105"/>
      <c r="BD41" s="105"/>
      <c r="BE41" s="105"/>
      <c r="BF41" s="105"/>
      <c r="BG41" s="105"/>
      <c r="BH41" s="105"/>
      <c r="BI41" s="105"/>
      <c r="BJ41" s="105"/>
      <c r="BK41" s="105"/>
      <c r="BL41" s="105"/>
      <c r="BM41" s="105"/>
      <c r="BN41" s="105"/>
      <c r="BO41" s="105"/>
      <c r="BP41" s="105"/>
      <c r="BQ41" s="105"/>
      <c r="BR41" s="105"/>
      <c r="BS41" s="105"/>
      <c r="BT41" s="105"/>
      <c r="BU41" s="105"/>
      <c r="BV41" s="105"/>
      <c r="BW41" s="105"/>
      <c r="BX41" s="105"/>
      <c r="BY41" s="105"/>
      <c r="BZ41" s="105"/>
      <c r="CA41" s="105"/>
      <c r="CB41" s="105"/>
      <c r="CC41" s="105"/>
      <c r="CD41" s="105"/>
      <c r="CE41" s="105"/>
      <c r="CF41" s="105"/>
      <c r="CG41" s="105"/>
      <c r="CH41" s="105"/>
      <c r="CI41" s="105"/>
      <c r="CJ41" s="105"/>
      <c r="CK41" s="105"/>
      <c r="CL41" s="105"/>
      <c r="CM41" s="105"/>
      <c r="CN41" s="105"/>
      <c r="CO41" s="105"/>
      <c r="CP41" s="105"/>
      <c r="CQ41" s="105"/>
      <c r="CR41" s="105"/>
      <c r="CS41" s="105"/>
      <c r="CT41" s="105"/>
      <c r="CU41" s="105"/>
      <c r="CV41" s="105"/>
      <c r="CW41" s="105"/>
      <c r="CX41" s="105"/>
      <c r="CY41" s="105"/>
      <c r="CZ41" s="105"/>
      <c r="DA41" s="105"/>
      <c r="DB41" s="105"/>
      <c r="DC41" s="105"/>
      <c r="DD41" s="105"/>
      <c r="DE41" s="105"/>
      <c r="DF41" s="105"/>
      <c r="DG41" s="105"/>
      <c r="DH41" s="105"/>
      <c r="DI41" s="105"/>
      <c r="DJ41" s="105"/>
      <c r="DK41" s="105"/>
      <c r="DL41" s="105"/>
      <c r="DM41" s="105"/>
      <c r="DN41" s="105"/>
      <c r="DO41" s="105"/>
      <c r="DP41" s="105"/>
      <c r="DQ41" s="105"/>
      <c r="DR41" s="105"/>
      <c r="DS41" s="105"/>
      <c r="DT41" s="105"/>
      <c r="DU41" s="105"/>
      <c r="DV41" s="105"/>
      <c r="DW41" s="105"/>
      <c r="DX41" s="105"/>
      <c r="DY41" s="105"/>
      <c r="DZ41" s="105"/>
      <c r="EA41" s="105"/>
      <c r="EB41" s="105"/>
      <c r="EC41" s="105"/>
      <c r="ED41" s="105"/>
      <c r="EE41" s="105"/>
      <c r="EF41" s="105"/>
      <c r="EG41" s="105"/>
      <c r="EH41" s="105"/>
      <c r="EI41" s="105"/>
      <c r="EJ41" s="105"/>
      <c r="EK41" s="105"/>
      <c r="EL41" s="105"/>
      <c r="EM41" s="105"/>
      <c r="EN41" s="105"/>
      <c r="EO41" s="105"/>
      <c r="EP41" s="105"/>
      <c r="EQ41" s="105"/>
      <c r="ER41" s="105"/>
      <c r="ES41" s="105"/>
      <c r="ET41" s="105"/>
      <c r="EU41" s="105"/>
      <c r="EV41" s="105"/>
      <c r="EW41" s="105"/>
      <c r="EX41" s="105"/>
      <c r="EY41" s="105"/>
      <c r="EZ41" s="105"/>
      <c r="FA41" s="105"/>
      <c r="FB41" s="105"/>
      <c r="FC41" s="105"/>
      <c r="FD41" s="105"/>
      <c r="FE41" s="105"/>
      <c r="FF41" s="105"/>
      <c r="FG41" s="105"/>
      <c r="FH41" s="105"/>
      <c r="FI41" s="105"/>
      <c r="FJ41" s="105"/>
      <c r="FK41" s="105"/>
      <c r="FL41" s="105"/>
      <c r="FM41" s="105"/>
      <c r="FN41" s="105"/>
      <c r="FO41" s="105"/>
      <c r="FP41" s="105"/>
      <c r="FQ41" s="105"/>
      <c r="FR41" s="105"/>
      <c r="FS41" s="105"/>
      <c r="FT41" s="105"/>
      <c r="FU41" s="105"/>
      <c r="FV41" s="105"/>
      <c r="FW41" s="105"/>
      <c r="FX41" s="105"/>
      <c r="FY41" s="105"/>
      <c r="FZ41" s="105"/>
      <c r="GA41" s="105"/>
      <c r="GB41" s="105"/>
      <c r="GC41" s="105"/>
      <c r="GD41" s="105"/>
      <c r="GE41" s="105"/>
      <c r="GF41" s="105"/>
      <c r="GG41" s="105"/>
      <c r="GH41" s="105"/>
      <c r="GI41" s="105"/>
      <c r="GJ41" s="105"/>
      <c r="GK41" s="105"/>
      <c r="GL41" s="105"/>
      <c r="GM41" s="105"/>
      <c r="GN41" s="105"/>
      <c r="GO41" s="105"/>
      <c r="GP41" s="105"/>
      <c r="GQ41" s="105"/>
      <c r="GR41" s="105"/>
      <c r="GS41" s="105"/>
      <c r="GT41" s="105"/>
      <c r="GU41" s="105"/>
      <c r="GV41" s="105"/>
      <c r="GW41" s="105"/>
      <c r="GX41" s="105"/>
      <c r="GY41" s="105"/>
      <c r="GZ41" s="105"/>
      <c r="HA41" s="105"/>
      <c r="HB41" s="105"/>
      <c r="HC41" s="105"/>
      <c r="HD41" s="105"/>
      <c r="HE41" s="105"/>
      <c r="HF41" s="105"/>
      <c r="HG41" s="105"/>
      <c r="HH41" s="105"/>
      <c r="HI41" s="105"/>
      <c r="HJ41" s="105"/>
      <c r="HK41" s="105"/>
      <c r="HL41" s="105"/>
      <c r="HM41" s="105"/>
    </row>
    <row r="42" spans="1:221" ht="15" x14ac:dyDescent="0.25">
      <c r="A42" s="105"/>
      <c r="B42" s="98" t="s">
        <v>112</v>
      </c>
      <c r="C42" s="105">
        <v>-4.7792768730489661E-2</v>
      </c>
      <c r="D42" s="105">
        <v>-2.2098008485977184E-2</v>
      </c>
      <c r="E42" s="105">
        <v>-1.9322212668630989E-2</v>
      </c>
      <c r="F42" s="105">
        <v>-5.161829870015755E-2</v>
      </c>
      <c r="G42" s="105">
        <v>-6.14880399622348E-2</v>
      </c>
      <c r="H42" s="105">
        <v>-6.8909476533564065E-2</v>
      </c>
      <c r="I42" s="105">
        <v>-5.9721967787022101E-2</v>
      </c>
      <c r="J42" s="105">
        <v>-6.8136937149060106E-2</v>
      </c>
      <c r="K42" s="105">
        <v>-6.5113191974696949E-2</v>
      </c>
      <c r="L42" s="105">
        <v>-7.0998253652178295E-2</v>
      </c>
      <c r="M42" s="105">
        <v>-3.204199267525417E-2</v>
      </c>
      <c r="N42" s="105">
        <v>-3.8807804627628673E-2</v>
      </c>
      <c r="O42" s="105">
        <v>-4.6853138925004735E-2</v>
      </c>
      <c r="P42" s="105">
        <v>-4.4539051043645639E-2</v>
      </c>
      <c r="Q42" s="105">
        <v>-7.3798527280859894E-2</v>
      </c>
      <c r="R42" s="105">
        <v>-8.4003810372003662E-2</v>
      </c>
      <c r="S42" s="105">
        <v>-9.5361761102660078E-2</v>
      </c>
      <c r="T42" s="105">
        <v>-0.11788837681154413</v>
      </c>
      <c r="U42" s="105">
        <v>-7.0012824428428252E-2</v>
      </c>
      <c r="V42" s="105">
        <v>-0.1226036339375952</v>
      </c>
      <c r="W42" s="105">
        <v>-9.8012952822718352E-2</v>
      </c>
      <c r="X42" s="105">
        <v>-0.10723594625817966</v>
      </c>
      <c r="Y42" s="105">
        <v>-0.10545770562467931</v>
      </c>
      <c r="Z42" s="105">
        <v>-0.10757328848361261</v>
      </c>
      <c r="AA42" s="105">
        <v>-0.12195765615906175</v>
      </c>
      <c r="AB42" s="105">
        <v>-0.10329416939388471</v>
      </c>
      <c r="AC42" s="105">
        <v>-9.5388165926772059E-2</v>
      </c>
      <c r="AD42" s="105">
        <v>-8.7453072748639643E-2</v>
      </c>
      <c r="AE42" s="105">
        <v>-0.10175014513755666</v>
      </c>
      <c r="AF42" s="105">
        <v>-9.3275820196192377E-2</v>
      </c>
      <c r="AG42" s="105">
        <v>-9.4608665525866054E-2</v>
      </c>
      <c r="AH42" s="105">
        <v>-7.7434931138769231E-2</v>
      </c>
      <c r="AI42" s="105">
        <v>-8.5002186731827842E-2</v>
      </c>
      <c r="AJ42" s="105">
        <v>-0.10614918995316805</v>
      </c>
      <c r="AK42" s="105">
        <v>-6.4882000031692477E-2</v>
      </c>
      <c r="AL42" s="105">
        <v>-3.971768123213959E-2</v>
      </c>
      <c r="AM42" s="105"/>
      <c r="AN42" s="105"/>
      <c r="AO42" s="105"/>
      <c r="AP42" s="105"/>
      <c r="AQ42" s="105"/>
      <c r="AR42" s="105"/>
      <c r="AS42" s="105"/>
      <c r="AT42" s="105"/>
      <c r="AU42" s="105"/>
      <c r="AV42" s="105"/>
      <c r="AW42" s="105"/>
      <c r="AX42" s="105"/>
      <c r="AY42" s="105"/>
      <c r="AZ42" s="105"/>
      <c r="BA42" s="105"/>
      <c r="BB42" s="105"/>
      <c r="BC42" s="105"/>
      <c r="BD42" s="105"/>
      <c r="BE42" s="105"/>
      <c r="BF42" s="105"/>
      <c r="BG42" s="105"/>
      <c r="BH42" s="105"/>
      <c r="BI42" s="105"/>
      <c r="BJ42" s="105"/>
      <c r="BK42" s="105"/>
      <c r="BL42" s="105"/>
      <c r="BM42" s="105"/>
      <c r="BN42" s="105"/>
      <c r="BO42" s="105"/>
      <c r="BP42" s="105"/>
      <c r="BQ42" s="105"/>
      <c r="BR42" s="105"/>
      <c r="BS42" s="105"/>
      <c r="BT42" s="105"/>
      <c r="BU42" s="105"/>
      <c r="BV42" s="105"/>
      <c r="BW42" s="105"/>
      <c r="BX42" s="105"/>
      <c r="BY42" s="105"/>
      <c r="BZ42" s="105"/>
      <c r="CA42" s="105"/>
      <c r="CB42" s="105"/>
      <c r="CC42" s="105"/>
      <c r="CD42" s="105"/>
      <c r="CE42" s="105"/>
      <c r="CF42" s="105"/>
      <c r="CG42" s="105"/>
      <c r="CH42" s="105"/>
      <c r="CI42" s="105"/>
      <c r="CJ42" s="105"/>
      <c r="CK42" s="105"/>
      <c r="CL42" s="105"/>
      <c r="CM42" s="105"/>
      <c r="CN42" s="105"/>
      <c r="CO42" s="105"/>
      <c r="CP42" s="105"/>
      <c r="CQ42" s="105"/>
      <c r="CR42" s="105"/>
      <c r="CS42" s="105"/>
      <c r="CT42" s="105"/>
      <c r="CU42" s="105"/>
      <c r="CV42" s="105"/>
      <c r="CW42" s="105"/>
      <c r="CX42" s="105"/>
      <c r="CY42" s="105"/>
      <c r="CZ42" s="105"/>
      <c r="DA42" s="105"/>
      <c r="DB42" s="105"/>
      <c r="DC42" s="105"/>
      <c r="DD42" s="105"/>
      <c r="DE42" s="105"/>
      <c r="DF42" s="105"/>
      <c r="DG42" s="105"/>
      <c r="DH42" s="105"/>
      <c r="DI42" s="105"/>
      <c r="DJ42" s="105"/>
      <c r="DK42" s="105"/>
      <c r="DL42" s="105"/>
      <c r="DM42" s="105"/>
      <c r="DN42" s="105"/>
      <c r="DO42" s="105"/>
      <c r="DP42" s="105"/>
      <c r="DQ42" s="105"/>
      <c r="DR42" s="105"/>
      <c r="DS42" s="105"/>
      <c r="DT42" s="105"/>
      <c r="DU42" s="105"/>
      <c r="DV42" s="105"/>
      <c r="DW42" s="105"/>
      <c r="DX42" s="105"/>
      <c r="DY42" s="105"/>
      <c r="DZ42" s="105"/>
      <c r="EA42" s="105"/>
      <c r="EB42" s="105"/>
      <c r="EC42" s="105"/>
      <c r="ED42" s="105"/>
      <c r="EE42" s="105"/>
      <c r="EF42" s="105"/>
      <c r="EG42" s="105"/>
      <c r="EH42" s="105"/>
      <c r="EI42" s="105"/>
      <c r="EJ42" s="105"/>
      <c r="EK42" s="105"/>
      <c r="EL42" s="105"/>
      <c r="EM42" s="105"/>
      <c r="EN42" s="105"/>
      <c r="EO42" s="105"/>
      <c r="EP42" s="105"/>
      <c r="EQ42" s="105"/>
      <c r="ER42" s="105"/>
      <c r="ES42" s="105"/>
      <c r="ET42" s="105"/>
      <c r="EU42" s="105"/>
      <c r="EV42" s="105"/>
      <c r="EW42" s="105"/>
      <c r="EX42" s="105"/>
      <c r="EY42" s="105"/>
      <c r="EZ42" s="105"/>
      <c r="FA42" s="105"/>
      <c r="FB42" s="105"/>
      <c r="FC42" s="105"/>
      <c r="FD42" s="105"/>
      <c r="FE42" s="105"/>
      <c r="FF42" s="105"/>
      <c r="FG42" s="105"/>
      <c r="FH42" s="105"/>
      <c r="FI42" s="105"/>
      <c r="FJ42" s="105"/>
      <c r="FK42" s="105"/>
      <c r="FL42" s="105"/>
      <c r="FM42" s="105"/>
      <c r="FN42" s="105"/>
      <c r="FO42" s="105"/>
      <c r="FP42" s="105"/>
      <c r="FQ42" s="105"/>
      <c r="FR42" s="105"/>
      <c r="FS42" s="105"/>
      <c r="FT42" s="105"/>
      <c r="FU42" s="105"/>
      <c r="FV42" s="105"/>
      <c r="FW42" s="105"/>
      <c r="FX42" s="105"/>
      <c r="FY42" s="105"/>
      <c r="FZ42" s="105"/>
      <c r="GA42" s="105"/>
      <c r="GB42" s="105"/>
      <c r="GC42" s="105"/>
      <c r="GD42" s="105"/>
      <c r="GE42" s="105"/>
      <c r="GF42" s="105"/>
      <c r="GG42" s="105"/>
      <c r="GH42" s="105"/>
      <c r="GI42" s="105"/>
      <c r="GJ42" s="105"/>
      <c r="GK42" s="105"/>
      <c r="GL42" s="105"/>
      <c r="GM42" s="105"/>
      <c r="GN42" s="105"/>
      <c r="GO42" s="105"/>
      <c r="GP42" s="105"/>
      <c r="GQ42" s="105"/>
      <c r="GR42" s="105"/>
      <c r="GS42" s="105"/>
      <c r="GT42" s="105"/>
      <c r="GU42" s="105"/>
      <c r="GV42" s="105"/>
      <c r="GW42" s="105"/>
      <c r="GX42" s="105"/>
      <c r="GY42" s="105"/>
      <c r="GZ42" s="105"/>
      <c r="HA42" s="105"/>
      <c r="HB42" s="105"/>
      <c r="HC42" s="105"/>
      <c r="HD42" s="105"/>
      <c r="HE42" s="105"/>
      <c r="HF42" s="105"/>
      <c r="HG42" s="105"/>
      <c r="HH42" s="105"/>
      <c r="HI42" s="105"/>
      <c r="HJ42" s="105"/>
      <c r="HK42" s="105"/>
      <c r="HL42" s="105"/>
      <c r="HM42" s="105"/>
    </row>
    <row r="43" spans="1:221" ht="15" x14ac:dyDescent="0.25">
      <c r="A43" s="105"/>
      <c r="B43" s="101" t="s">
        <v>113</v>
      </c>
      <c r="C43" s="105">
        <v>0.15601490247673125</v>
      </c>
      <c r="D43" s="105">
        <v>0.1764808807252731</v>
      </c>
      <c r="E43" s="105">
        <v>0.16727835757563947</v>
      </c>
      <c r="F43" s="105">
        <v>0.16517353258626932</v>
      </c>
      <c r="G43" s="105">
        <v>0.14813860698594336</v>
      </c>
      <c r="H43" s="105">
        <v>0.16346760572165844</v>
      </c>
      <c r="I43" s="105">
        <v>0.14580411308333549</v>
      </c>
      <c r="J43" s="105">
        <v>0.14621241631105775</v>
      </c>
      <c r="K43" s="105">
        <v>0.16294962582402714</v>
      </c>
      <c r="L43" s="105">
        <v>0.16786450596426983</v>
      </c>
      <c r="M43" s="105">
        <v>0.1907329503119376</v>
      </c>
      <c r="N43" s="105">
        <v>0.16021342952149348</v>
      </c>
      <c r="O43" s="105">
        <v>0.16786150923867468</v>
      </c>
      <c r="P43" s="105">
        <v>0.16472874087294076</v>
      </c>
      <c r="Q43" s="105">
        <v>0.1649575680894842</v>
      </c>
      <c r="R43" s="105">
        <v>0.11454055108970994</v>
      </c>
      <c r="S43" s="105">
        <v>0.1542083265081805</v>
      </c>
      <c r="T43" s="105">
        <v>0.14886773522306451</v>
      </c>
      <c r="U43" s="105">
        <v>0.16133120398992126</v>
      </c>
      <c r="V43" s="105">
        <v>0.16750836720483975</v>
      </c>
      <c r="W43" s="105">
        <v>0.12044126048765538</v>
      </c>
      <c r="X43" s="105">
        <v>0.11836401266341856</v>
      </c>
      <c r="Y43" s="105">
        <v>0.12146512994594713</v>
      </c>
      <c r="Z43" s="105">
        <v>0.12100083664585419</v>
      </c>
      <c r="AA43" s="105">
        <v>0.11374163557459685</v>
      </c>
      <c r="AB43" s="105">
        <v>9.7554257260315427E-2</v>
      </c>
      <c r="AC43" s="105">
        <v>0.11892730883070982</v>
      </c>
      <c r="AD43" s="105">
        <v>0.13403235827886437</v>
      </c>
      <c r="AE43" s="105">
        <v>0.14141401034496229</v>
      </c>
      <c r="AF43" s="105">
        <v>0.15626334077776821</v>
      </c>
      <c r="AG43" s="105">
        <v>0.17171033160351792</v>
      </c>
      <c r="AH43" s="105">
        <v>0.20060555208173067</v>
      </c>
      <c r="AI43" s="105">
        <v>0.19406645970462383</v>
      </c>
      <c r="AJ43" s="105">
        <v>0.18795903674876707</v>
      </c>
      <c r="AK43" s="105">
        <v>0.19542899892383814</v>
      </c>
      <c r="AL43" s="105">
        <v>0.27795858903766779</v>
      </c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  <c r="BA43" s="105"/>
      <c r="BB43" s="105"/>
      <c r="BC43" s="105"/>
      <c r="BD43" s="105"/>
      <c r="BE43" s="105"/>
      <c r="BF43" s="105"/>
      <c r="BG43" s="105"/>
      <c r="BH43" s="105"/>
      <c r="BI43" s="105"/>
      <c r="BJ43" s="105"/>
      <c r="BK43" s="105"/>
      <c r="BL43" s="105"/>
      <c r="BM43" s="105"/>
      <c r="BN43" s="105"/>
      <c r="BO43" s="105"/>
      <c r="BP43" s="105"/>
      <c r="BQ43" s="105"/>
      <c r="BR43" s="105"/>
      <c r="BS43" s="105"/>
      <c r="BT43" s="105"/>
      <c r="BU43" s="105"/>
      <c r="BV43" s="105"/>
      <c r="BW43" s="105"/>
      <c r="BX43" s="105"/>
      <c r="BY43" s="105"/>
      <c r="BZ43" s="105"/>
      <c r="CA43" s="105"/>
      <c r="CB43" s="105"/>
      <c r="CC43" s="105"/>
      <c r="CD43" s="105"/>
      <c r="CE43" s="105"/>
      <c r="CF43" s="105"/>
      <c r="CG43" s="105"/>
      <c r="CH43" s="105"/>
      <c r="CI43" s="105"/>
      <c r="CJ43" s="105"/>
      <c r="CK43" s="105"/>
      <c r="CL43" s="105"/>
      <c r="CM43" s="105"/>
      <c r="CN43" s="105"/>
      <c r="CO43" s="105"/>
      <c r="CP43" s="105"/>
      <c r="CQ43" s="105"/>
      <c r="CR43" s="105"/>
      <c r="CS43" s="105"/>
      <c r="CT43" s="105"/>
      <c r="CU43" s="105"/>
      <c r="CV43" s="105"/>
      <c r="CW43" s="105"/>
      <c r="CX43" s="105"/>
      <c r="CY43" s="105"/>
      <c r="CZ43" s="105"/>
      <c r="DA43" s="105"/>
      <c r="DB43" s="105"/>
      <c r="DC43" s="105"/>
      <c r="DD43" s="105"/>
      <c r="DE43" s="105"/>
      <c r="DF43" s="105"/>
      <c r="DG43" s="105"/>
      <c r="DH43" s="105"/>
      <c r="DI43" s="105"/>
      <c r="DJ43" s="105"/>
      <c r="DK43" s="105"/>
      <c r="DL43" s="105"/>
      <c r="DM43" s="105"/>
      <c r="DN43" s="105"/>
      <c r="DO43" s="105"/>
      <c r="DP43" s="105"/>
      <c r="DQ43" s="105"/>
      <c r="DR43" s="105"/>
      <c r="DS43" s="105"/>
      <c r="DT43" s="105"/>
      <c r="DU43" s="105"/>
      <c r="DV43" s="105"/>
      <c r="DW43" s="105"/>
      <c r="DX43" s="105"/>
      <c r="DY43" s="105"/>
      <c r="DZ43" s="105"/>
      <c r="EA43" s="105"/>
      <c r="EB43" s="105"/>
      <c r="EC43" s="105"/>
      <c r="ED43" s="105"/>
      <c r="EE43" s="105"/>
      <c r="EF43" s="105"/>
      <c r="EG43" s="105"/>
      <c r="EH43" s="105"/>
      <c r="EI43" s="105"/>
      <c r="EJ43" s="105"/>
      <c r="EK43" s="105"/>
      <c r="EL43" s="105"/>
      <c r="EM43" s="105"/>
      <c r="EN43" s="105"/>
      <c r="EO43" s="105"/>
      <c r="EP43" s="105"/>
      <c r="EQ43" s="105"/>
      <c r="ER43" s="105"/>
      <c r="ES43" s="105"/>
      <c r="ET43" s="105"/>
      <c r="EU43" s="105"/>
      <c r="EV43" s="105"/>
      <c r="EW43" s="105"/>
      <c r="EX43" s="105"/>
      <c r="EY43" s="105"/>
      <c r="EZ43" s="105"/>
      <c r="FA43" s="105"/>
      <c r="FB43" s="105"/>
      <c r="FC43" s="105"/>
      <c r="FD43" s="105"/>
      <c r="FE43" s="105"/>
      <c r="FF43" s="105"/>
      <c r="FG43" s="105"/>
      <c r="FH43" s="105"/>
      <c r="FI43" s="105"/>
      <c r="FJ43" s="105"/>
      <c r="FK43" s="105"/>
      <c r="FL43" s="105"/>
      <c r="FM43" s="105"/>
      <c r="FN43" s="105"/>
      <c r="FO43" s="105"/>
      <c r="FP43" s="105"/>
      <c r="FQ43" s="105"/>
      <c r="FR43" s="105"/>
      <c r="FS43" s="105"/>
      <c r="FT43" s="105"/>
      <c r="FU43" s="105"/>
      <c r="FV43" s="105"/>
      <c r="FW43" s="105"/>
      <c r="FX43" s="105"/>
      <c r="FY43" s="105"/>
      <c r="FZ43" s="105"/>
      <c r="GA43" s="105"/>
      <c r="GB43" s="105"/>
      <c r="GC43" s="105"/>
      <c r="GD43" s="105"/>
      <c r="GE43" s="105"/>
      <c r="GF43" s="105"/>
      <c r="GG43" s="105"/>
      <c r="GH43" s="105"/>
      <c r="GI43" s="105"/>
      <c r="GJ43" s="105"/>
      <c r="GK43" s="105"/>
      <c r="GL43" s="105"/>
      <c r="GM43" s="105"/>
      <c r="GN43" s="105"/>
      <c r="GO43" s="105"/>
      <c r="GP43" s="105"/>
      <c r="GQ43" s="105"/>
      <c r="GR43" s="105"/>
      <c r="GS43" s="105"/>
      <c r="GT43" s="105"/>
      <c r="GU43" s="105"/>
      <c r="GV43" s="105"/>
      <c r="GW43" s="105"/>
      <c r="GX43" s="105"/>
      <c r="GY43" s="105"/>
      <c r="GZ43" s="105"/>
      <c r="HA43" s="105"/>
      <c r="HB43" s="105"/>
      <c r="HC43" s="105"/>
      <c r="HD43" s="105"/>
      <c r="HE43" s="105"/>
      <c r="HF43" s="105"/>
      <c r="HG43" s="105"/>
      <c r="HH43" s="105"/>
      <c r="HI43" s="105"/>
      <c r="HJ43" s="105"/>
      <c r="HK43" s="105"/>
      <c r="HL43" s="105"/>
      <c r="HM43" s="105"/>
    </row>
    <row r="44" spans="1:221" ht="15" x14ac:dyDescent="0.25">
      <c r="A44" s="105"/>
      <c r="B44" s="99" t="s">
        <v>114</v>
      </c>
      <c r="C44" s="105">
        <v>9.4424817957229498E-2</v>
      </c>
      <c r="D44" s="105">
        <v>0.1167526626935597</v>
      </c>
      <c r="E44" s="105">
        <v>0.10641836407563598</v>
      </c>
      <c r="F44" s="105">
        <v>0.10667373295008055</v>
      </c>
      <c r="G44" s="105">
        <v>8.8759289317899628E-2</v>
      </c>
      <c r="H44" s="105">
        <v>9.81777828213901E-2</v>
      </c>
      <c r="I44" s="105">
        <v>9.2739825827010805E-2</v>
      </c>
      <c r="J44" s="105">
        <v>9.2385232049054106E-2</v>
      </c>
      <c r="K44" s="105">
        <v>0.10088997054886137</v>
      </c>
      <c r="L44" s="105">
        <v>0.11013319938332902</v>
      </c>
      <c r="M44" s="105">
        <v>0.14151130218631569</v>
      </c>
      <c r="N44" s="105">
        <v>0.10875345093030724</v>
      </c>
      <c r="O44" s="105">
        <v>0.10639869774580729</v>
      </c>
      <c r="P44" s="105">
        <v>0.10577928576821263</v>
      </c>
      <c r="Q44" s="105">
        <v>0.11230023641055129</v>
      </c>
      <c r="R44" s="105">
        <v>9.7384808718368479E-2</v>
      </c>
      <c r="S44" s="105">
        <v>0.12704364908883004</v>
      </c>
      <c r="T44" s="105">
        <v>0.1163201364548451</v>
      </c>
      <c r="U44" s="105">
        <v>0.12074147042903062</v>
      </c>
      <c r="V44" s="105">
        <v>0.12510224583383145</v>
      </c>
      <c r="W44" s="105">
        <v>8.414065555299538E-2</v>
      </c>
      <c r="X44" s="105">
        <v>8.4520816110905672E-2</v>
      </c>
      <c r="Y44" s="105">
        <v>8.6580442952826908E-2</v>
      </c>
      <c r="Z44" s="105">
        <v>8.6843617442169771E-2</v>
      </c>
      <c r="AA44" s="105">
        <v>8.6997355269463159E-2</v>
      </c>
      <c r="AB44" s="105">
        <v>6.9381880067040505E-2</v>
      </c>
      <c r="AC44" s="105">
        <v>8.9633960610457461E-2</v>
      </c>
      <c r="AD44" s="105">
        <v>0.10011549389958342</v>
      </c>
      <c r="AE44" s="105">
        <v>0.10725323415453906</v>
      </c>
      <c r="AF44" s="105">
        <v>0.11696649764347507</v>
      </c>
      <c r="AG44" s="105">
        <v>0.12459387384038782</v>
      </c>
      <c r="AH44" s="105">
        <v>0.15353634934069391</v>
      </c>
      <c r="AI44" s="105">
        <v>0.1516614655163471</v>
      </c>
      <c r="AJ44" s="105">
        <v>0.14632811334494639</v>
      </c>
      <c r="AK44" s="105">
        <v>0.15149510351921436</v>
      </c>
      <c r="AL44" s="105">
        <v>0.23500063625795498</v>
      </c>
      <c r="AM44" s="105"/>
      <c r="AN44" s="105"/>
      <c r="AO44" s="105"/>
      <c r="AP44" s="105"/>
      <c r="AQ44" s="105"/>
      <c r="AR44" s="105"/>
      <c r="AS44" s="105"/>
      <c r="AT44" s="105"/>
      <c r="AU44" s="105"/>
      <c r="AV44" s="105"/>
      <c r="AW44" s="105"/>
      <c r="AX44" s="105"/>
      <c r="AY44" s="105"/>
      <c r="AZ44" s="105"/>
      <c r="BA44" s="105"/>
      <c r="BB44" s="105"/>
      <c r="BC44" s="105"/>
      <c r="BD44" s="105"/>
      <c r="BE44" s="105"/>
      <c r="BF44" s="105"/>
      <c r="BG44" s="105"/>
      <c r="BH44" s="105"/>
      <c r="BI44" s="105"/>
      <c r="BJ44" s="105"/>
      <c r="BK44" s="105"/>
      <c r="BL44" s="105"/>
      <c r="BM44" s="105"/>
      <c r="BN44" s="105"/>
      <c r="BO44" s="105"/>
      <c r="BP44" s="105"/>
      <c r="BQ44" s="105"/>
      <c r="BR44" s="105"/>
      <c r="BS44" s="105"/>
      <c r="BT44" s="105"/>
      <c r="BU44" s="105"/>
      <c r="BV44" s="105"/>
      <c r="BW44" s="105"/>
      <c r="BX44" s="105"/>
      <c r="BY44" s="105"/>
      <c r="BZ44" s="105"/>
      <c r="CA44" s="105"/>
      <c r="CB44" s="105"/>
      <c r="CC44" s="105"/>
      <c r="CD44" s="105"/>
      <c r="CE44" s="105"/>
      <c r="CF44" s="105"/>
      <c r="CG44" s="105"/>
      <c r="CH44" s="105"/>
      <c r="CI44" s="105"/>
      <c r="CJ44" s="105"/>
      <c r="CK44" s="105"/>
      <c r="CL44" s="105"/>
      <c r="CM44" s="105"/>
      <c r="CN44" s="105"/>
      <c r="CO44" s="105"/>
      <c r="CP44" s="105"/>
      <c r="CQ44" s="105"/>
      <c r="CR44" s="105"/>
      <c r="CS44" s="105"/>
      <c r="CT44" s="105"/>
      <c r="CU44" s="105"/>
      <c r="CV44" s="105"/>
      <c r="CW44" s="105"/>
      <c r="CX44" s="105"/>
      <c r="CY44" s="105"/>
      <c r="CZ44" s="105"/>
      <c r="DA44" s="105"/>
      <c r="DB44" s="105"/>
      <c r="DC44" s="105"/>
      <c r="DD44" s="105"/>
      <c r="DE44" s="105"/>
      <c r="DF44" s="105"/>
      <c r="DG44" s="105"/>
      <c r="DH44" s="105"/>
      <c r="DI44" s="105"/>
      <c r="DJ44" s="105"/>
      <c r="DK44" s="105"/>
      <c r="DL44" s="105"/>
      <c r="DM44" s="105"/>
      <c r="DN44" s="105"/>
      <c r="DO44" s="105"/>
      <c r="DP44" s="105"/>
      <c r="DQ44" s="105"/>
      <c r="DR44" s="105"/>
      <c r="DS44" s="105"/>
      <c r="DT44" s="105"/>
      <c r="DU44" s="105"/>
      <c r="DV44" s="105"/>
      <c r="DW44" s="105"/>
      <c r="DX44" s="105"/>
      <c r="DY44" s="105"/>
      <c r="DZ44" s="105"/>
      <c r="EA44" s="105"/>
      <c r="EB44" s="105"/>
      <c r="EC44" s="105"/>
      <c r="ED44" s="105"/>
      <c r="EE44" s="105"/>
      <c r="EF44" s="105"/>
      <c r="EG44" s="105"/>
      <c r="EH44" s="105"/>
      <c r="EI44" s="105"/>
      <c r="EJ44" s="105"/>
      <c r="EK44" s="105"/>
      <c r="EL44" s="105"/>
      <c r="EM44" s="105"/>
      <c r="EN44" s="105"/>
      <c r="EO44" s="105"/>
      <c r="EP44" s="105"/>
      <c r="EQ44" s="105"/>
      <c r="ER44" s="105"/>
      <c r="ES44" s="105"/>
      <c r="ET44" s="105"/>
      <c r="EU44" s="105"/>
      <c r="EV44" s="105"/>
      <c r="EW44" s="105"/>
      <c r="EX44" s="105"/>
      <c r="EY44" s="105"/>
      <c r="EZ44" s="105"/>
      <c r="FA44" s="105"/>
      <c r="FB44" s="105"/>
      <c r="FC44" s="105"/>
      <c r="FD44" s="105"/>
      <c r="FE44" s="105"/>
      <c r="FF44" s="105"/>
      <c r="FG44" s="105"/>
      <c r="FH44" s="105"/>
      <c r="FI44" s="105"/>
      <c r="FJ44" s="105"/>
      <c r="FK44" s="105"/>
      <c r="FL44" s="105"/>
      <c r="FM44" s="105"/>
      <c r="FN44" s="105"/>
      <c r="FO44" s="105"/>
      <c r="FP44" s="105"/>
      <c r="FQ44" s="105"/>
      <c r="FR44" s="105"/>
      <c r="FS44" s="105"/>
      <c r="FT44" s="105"/>
      <c r="FU44" s="105"/>
      <c r="FV44" s="105"/>
      <c r="FW44" s="105"/>
      <c r="FX44" s="105"/>
      <c r="FY44" s="105"/>
      <c r="FZ44" s="105"/>
      <c r="GA44" s="105"/>
      <c r="GB44" s="105"/>
      <c r="GC44" s="105"/>
      <c r="GD44" s="105"/>
      <c r="GE44" s="105"/>
      <c r="GF44" s="105"/>
      <c r="GG44" s="105"/>
      <c r="GH44" s="105"/>
      <c r="GI44" s="105"/>
      <c r="GJ44" s="105"/>
      <c r="GK44" s="105"/>
      <c r="GL44" s="105"/>
      <c r="GM44" s="105"/>
      <c r="GN44" s="105"/>
      <c r="GO44" s="105"/>
      <c r="GP44" s="105"/>
      <c r="GQ44" s="105"/>
      <c r="GR44" s="105"/>
      <c r="GS44" s="105"/>
      <c r="GT44" s="105"/>
      <c r="GU44" s="105"/>
      <c r="GV44" s="105"/>
      <c r="GW44" s="105"/>
      <c r="GX44" s="105"/>
      <c r="GY44" s="105"/>
      <c r="GZ44" s="105"/>
      <c r="HA44" s="105"/>
      <c r="HB44" s="105"/>
      <c r="HC44" s="105"/>
      <c r="HD44" s="105"/>
      <c r="HE44" s="105"/>
      <c r="HF44" s="105"/>
      <c r="HG44" s="105"/>
      <c r="HH44" s="105"/>
      <c r="HI44" s="105"/>
      <c r="HJ44" s="105"/>
      <c r="HK44" s="105"/>
      <c r="HL44" s="105"/>
      <c r="HM44" s="105"/>
    </row>
    <row r="45" spans="1:221" ht="15" x14ac:dyDescent="0.25">
      <c r="A45" s="105"/>
      <c r="B45" s="99" t="s">
        <v>115</v>
      </c>
      <c r="C45" s="105">
        <v>6.1590084519501757E-2</v>
      </c>
      <c r="D45" s="105">
        <v>5.9728218031713388E-2</v>
      </c>
      <c r="E45" s="105">
        <v>6.085999350000347E-2</v>
      </c>
      <c r="F45" s="105">
        <v>5.8499799636188794E-2</v>
      </c>
      <c r="G45" s="105">
        <v>5.937931766804376E-2</v>
      </c>
      <c r="H45" s="105">
        <v>6.5289822900268371E-2</v>
      </c>
      <c r="I45" s="105">
        <v>5.3064287256324699E-2</v>
      </c>
      <c r="J45" s="105">
        <v>5.3827184262003641E-2</v>
      </c>
      <c r="K45" s="105">
        <v>6.2059655275165784E-2</v>
      </c>
      <c r="L45" s="105">
        <v>5.7731306580940785E-2</v>
      </c>
      <c r="M45" s="105">
        <v>4.9221648125621943E-2</v>
      </c>
      <c r="N45" s="105">
        <v>5.1459978591186242E-2</v>
      </c>
      <c r="O45" s="105">
        <v>6.1462811492867378E-2</v>
      </c>
      <c r="P45" s="105">
        <v>5.8949455104728134E-2</v>
      </c>
      <c r="Q45" s="105">
        <v>5.2657331678932918E-2</v>
      </c>
      <c r="R45" s="105">
        <v>1.7155742371341463E-2</v>
      </c>
      <c r="S45" s="105">
        <v>2.7164677419350473E-2</v>
      </c>
      <c r="T45" s="105">
        <v>3.2547598768219416E-2</v>
      </c>
      <c r="U45" s="105">
        <v>4.0589733560890635E-2</v>
      </c>
      <c r="V45" s="105">
        <v>4.2406121371008292E-2</v>
      </c>
      <c r="W45" s="105">
        <v>3.6300604934660016E-2</v>
      </c>
      <c r="X45" s="105">
        <v>3.3843196552512868E-2</v>
      </c>
      <c r="Y45" s="105">
        <v>3.4884686993120216E-2</v>
      </c>
      <c r="Z45" s="105">
        <v>3.4157219203684412E-2</v>
      </c>
      <c r="AA45" s="105">
        <v>2.6744280305133681E-2</v>
      </c>
      <c r="AB45" s="105">
        <v>2.8172377193274915E-2</v>
      </c>
      <c r="AC45" s="105">
        <v>2.9293348220252355E-2</v>
      </c>
      <c r="AD45" s="105">
        <v>3.3916864379280959E-2</v>
      </c>
      <c r="AE45" s="105">
        <v>3.4160776190423216E-2</v>
      </c>
      <c r="AF45" s="105">
        <v>3.9296843134293144E-2</v>
      </c>
      <c r="AG45" s="105">
        <v>4.7116457763130094E-2</v>
      </c>
      <c r="AH45" s="105">
        <v>4.706920274103675E-2</v>
      </c>
      <c r="AI45" s="105">
        <v>4.2404994188276736E-2</v>
      </c>
      <c r="AJ45" s="105">
        <v>4.1630923403820672E-2</v>
      </c>
      <c r="AK45" s="105">
        <v>4.3933895404623773E-2</v>
      </c>
      <c r="AL45" s="105">
        <v>4.2957952779712795E-2</v>
      </c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05"/>
      <c r="BB45" s="105"/>
      <c r="BC45" s="105"/>
      <c r="BD45" s="105"/>
      <c r="BE45" s="105"/>
      <c r="BF45" s="105"/>
      <c r="BG45" s="105"/>
      <c r="BH45" s="105"/>
      <c r="BI45" s="105"/>
      <c r="BJ45" s="105"/>
      <c r="BK45" s="105"/>
      <c r="BL45" s="105"/>
      <c r="BM45" s="105"/>
      <c r="BN45" s="105"/>
      <c r="BO45" s="105"/>
      <c r="BP45" s="105"/>
      <c r="BQ45" s="105"/>
      <c r="BR45" s="105"/>
      <c r="BS45" s="105"/>
      <c r="BT45" s="105"/>
      <c r="BU45" s="105"/>
      <c r="BV45" s="105"/>
      <c r="BW45" s="105"/>
      <c r="BX45" s="105"/>
      <c r="BY45" s="105"/>
      <c r="BZ45" s="105"/>
      <c r="CA45" s="105"/>
      <c r="CB45" s="105"/>
      <c r="CC45" s="105"/>
      <c r="CD45" s="105"/>
      <c r="CE45" s="105"/>
      <c r="CF45" s="105"/>
      <c r="CG45" s="105"/>
      <c r="CH45" s="105"/>
      <c r="CI45" s="105"/>
      <c r="CJ45" s="105"/>
      <c r="CK45" s="105"/>
      <c r="CL45" s="105"/>
      <c r="CM45" s="105"/>
      <c r="CN45" s="105"/>
      <c r="CO45" s="105"/>
      <c r="CP45" s="105"/>
      <c r="CQ45" s="105"/>
      <c r="CR45" s="105"/>
      <c r="CS45" s="105"/>
      <c r="CT45" s="105"/>
      <c r="CU45" s="105"/>
      <c r="CV45" s="105"/>
      <c r="CW45" s="105"/>
      <c r="CX45" s="105"/>
      <c r="CY45" s="105"/>
      <c r="CZ45" s="105"/>
      <c r="DA45" s="105"/>
      <c r="DB45" s="105"/>
      <c r="DC45" s="105"/>
      <c r="DD45" s="105"/>
      <c r="DE45" s="105"/>
      <c r="DF45" s="105"/>
      <c r="DG45" s="105"/>
      <c r="DH45" s="105"/>
      <c r="DI45" s="105"/>
      <c r="DJ45" s="105"/>
      <c r="DK45" s="105"/>
      <c r="DL45" s="105"/>
      <c r="DM45" s="105"/>
      <c r="DN45" s="105"/>
      <c r="DO45" s="105"/>
      <c r="DP45" s="105"/>
      <c r="DQ45" s="105"/>
      <c r="DR45" s="105"/>
      <c r="DS45" s="105"/>
      <c r="DT45" s="105"/>
      <c r="DU45" s="105"/>
      <c r="DV45" s="105"/>
      <c r="DW45" s="105"/>
      <c r="DX45" s="105"/>
      <c r="DY45" s="105"/>
      <c r="DZ45" s="105"/>
      <c r="EA45" s="105"/>
      <c r="EB45" s="105"/>
      <c r="EC45" s="105"/>
      <c r="ED45" s="105"/>
      <c r="EE45" s="105"/>
      <c r="EF45" s="105"/>
      <c r="EG45" s="105"/>
      <c r="EH45" s="105"/>
      <c r="EI45" s="105"/>
      <c r="EJ45" s="105"/>
      <c r="EK45" s="105"/>
      <c r="EL45" s="105"/>
      <c r="EM45" s="105"/>
      <c r="EN45" s="105"/>
      <c r="EO45" s="105"/>
      <c r="EP45" s="105"/>
      <c r="EQ45" s="105"/>
      <c r="ER45" s="105"/>
      <c r="ES45" s="105"/>
      <c r="ET45" s="105"/>
      <c r="EU45" s="105"/>
      <c r="EV45" s="105"/>
      <c r="EW45" s="105"/>
      <c r="EX45" s="105"/>
      <c r="EY45" s="105"/>
      <c r="EZ45" s="105"/>
      <c r="FA45" s="105"/>
      <c r="FB45" s="105"/>
      <c r="FC45" s="105"/>
      <c r="FD45" s="105"/>
      <c r="FE45" s="105"/>
      <c r="FF45" s="105"/>
      <c r="FG45" s="105"/>
      <c r="FH45" s="105"/>
      <c r="FI45" s="105"/>
      <c r="FJ45" s="105"/>
      <c r="FK45" s="105"/>
      <c r="FL45" s="105"/>
      <c r="FM45" s="105"/>
      <c r="FN45" s="105"/>
      <c r="FO45" s="105"/>
      <c r="FP45" s="105"/>
      <c r="FQ45" s="105"/>
      <c r="FR45" s="105"/>
      <c r="FS45" s="105"/>
      <c r="FT45" s="105"/>
      <c r="FU45" s="105"/>
      <c r="FV45" s="105"/>
      <c r="FW45" s="105"/>
      <c r="FX45" s="105"/>
      <c r="FY45" s="105"/>
      <c r="FZ45" s="105"/>
      <c r="GA45" s="105"/>
      <c r="GB45" s="105"/>
      <c r="GC45" s="105"/>
      <c r="GD45" s="105"/>
      <c r="GE45" s="105"/>
      <c r="GF45" s="105"/>
      <c r="GG45" s="105"/>
      <c r="GH45" s="105"/>
      <c r="GI45" s="105"/>
      <c r="GJ45" s="105"/>
      <c r="GK45" s="105"/>
      <c r="GL45" s="105"/>
      <c r="GM45" s="105"/>
      <c r="GN45" s="105"/>
      <c r="GO45" s="105"/>
      <c r="GP45" s="105"/>
      <c r="GQ45" s="105"/>
      <c r="GR45" s="105"/>
      <c r="GS45" s="105"/>
      <c r="GT45" s="105"/>
      <c r="GU45" s="105"/>
      <c r="GV45" s="105"/>
      <c r="GW45" s="105"/>
      <c r="GX45" s="105"/>
      <c r="GY45" s="105"/>
      <c r="GZ45" s="105"/>
      <c r="HA45" s="105"/>
      <c r="HB45" s="105"/>
      <c r="HC45" s="105"/>
      <c r="HD45" s="105"/>
      <c r="HE45" s="105"/>
      <c r="HF45" s="105"/>
      <c r="HG45" s="105"/>
      <c r="HH45" s="105"/>
      <c r="HI45" s="105"/>
      <c r="HJ45" s="105"/>
      <c r="HK45" s="105"/>
      <c r="HL45" s="105"/>
      <c r="HM45" s="105"/>
    </row>
    <row r="46" spans="1:221" ht="15" x14ac:dyDescent="0.25">
      <c r="A46" s="105"/>
      <c r="B46" s="101" t="s">
        <v>116</v>
      </c>
      <c r="C46" s="105">
        <v>0.2038076712072209</v>
      </c>
      <c r="D46" s="105">
        <v>0.19857888921125028</v>
      </c>
      <c r="E46" s="105">
        <v>0.18660057024427046</v>
      </c>
      <c r="F46" s="105">
        <v>0.21679183128642687</v>
      </c>
      <c r="G46" s="105">
        <v>0.20962664694817817</v>
      </c>
      <c r="H46" s="105">
        <v>0.23237708225522252</v>
      </c>
      <c r="I46" s="105">
        <v>0.20552608087035759</v>
      </c>
      <c r="J46" s="105">
        <v>0.21434935346011785</v>
      </c>
      <c r="K46" s="105">
        <v>0.22806281779872409</v>
      </c>
      <c r="L46" s="105">
        <v>0.23886275961644812</v>
      </c>
      <c r="M46" s="105">
        <v>0.22277494298719178</v>
      </c>
      <c r="N46" s="105">
        <v>0.19902123414912215</v>
      </c>
      <c r="O46" s="105">
        <v>0.21471464816367941</v>
      </c>
      <c r="P46" s="105">
        <v>0.20926779191658643</v>
      </c>
      <c r="Q46" s="105">
        <v>0.23875609537034409</v>
      </c>
      <c r="R46" s="105">
        <v>0.19854436146171359</v>
      </c>
      <c r="S46" s="105">
        <v>0.24957008761084057</v>
      </c>
      <c r="T46" s="105">
        <v>0.26675611203460864</v>
      </c>
      <c r="U46" s="105">
        <v>0.23134402841834953</v>
      </c>
      <c r="V46" s="105">
        <v>0.29011200114243496</v>
      </c>
      <c r="W46" s="105">
        <v>0.21845421331037373</v>
      </c>
      <c r="X46" s="105">
        <v>0.2255999589215982</v>
      </c>
      <c r="Y46" s="105">
        <v>0.22692283557062642</v>
      </c>
      <c r="Z46" s="105">
        <v>0.22857412512946682</v>
      </c>
      <c r="AA46" s="105">
        <v>0.23569929173365858</v>
      </c>
      <c r="AB46" s="105">
        <v>0.20084842665420014</v>
      </c>
      <c r="AC46" s="105">
        <v>0.21431547475748186</v>
      </c>
      <c r="AD46" s="105">
        <v>0.22148543102750401</v>
      </c>
      <c r="AE46" s="105">
        <v>0.24316415548251893</v>
      </c>
      <c r="AF46" s="105">
        <v>0.24953916097396059</v>
      </c>
      <c r="AG46" s="105">
        <v>0.26631899712938401</v>
      </c>
      <c r="AH46" s="105">
        <v>0.2780404832204999</v>
      </c>
      <c r="AI46" s="105">
        <v>0.27906864643645168</v>
      </c>
      <c r="AJ46" s="105">
        <v>0.29410822670193515</v>
      </c>
      <c r="AK46" s="105">
        <v>0.26031099895553061</v>
      </c>
      <c r="AL46" s="105">
        <v>0.31767627026980738</v>
      </c>
      <c r="AM46" s="105"/>
      <c r="AN46" s="105"/>
      <c r="AO46" s="105"/>
      <c r="AP46" s="105"/>
      <c r="AQ46" s="105"/>
      <c r="AR46" s="105"/>
      <c r="AS46" s="105"/>
      <c r="AT46" s="105"/>
      <c r="AU46" s="105"/>
      <c r="AV46" s="105"/>
      <c r="AW46" s="105"/>
      <c r="AX46" s="105"/>
      <c r="AY46" s="105"/>
      <c r="AZ46" s="105"/>
      <c r="BA46" s="105"/>
      <c r="BB46" s="105"/>
      <c r="BC46" s="105"/>
      <c r="BD46" s="105"/>
      <c r="BE46" s="105"/>
      <c r="BF46" s="105"/>
      <c r="BG46" s="105"/>
      <c r="BH46" s="105"/>
      <c r="BI46" s="105"/>
      <c r="BJ46" s="105"/>
      <c r="BK46" s="105"/>
      <c r="BL46" s="105"/>
      <c r="BM46" s="105"/>
      <c r="BN46" s="105"/>
      <c r="BO46" s="105"/>
      <c r="BP46" s="105"/>
      <c r="BQ46" s="105"/>
      <c r="BR46" s="105"/>
      <c r="BS46" s="105"/>
      <c r="BT46" s="105"/>
      <c r="BU46" s="105"/>
      <c r="BV46" s="105"/>
      <c r="BW46" s="105"/>
      <c r="BX46" s="105"/>
      <c r="BY46" s="105"/>
      <c r="BZ46" s="105"/>
      <c r="CA46" s="105"/>
      <c r="CB46" s="105"/>
      <c r="CC46" s="105"/>
      <c r="CD46" s="105"/>
      <c r="CE46" s="105"/>
      <c r="CF46" s="105"/>
      <c r="CG46" s="105"/>
      <c r="CH46" s="105"/>
      <c r="CI46" s="105"/>
      <c r="CJ46" s="105"/>
      <c r="CK46" s="105"/>
      <c r="CL46" s="105"/>
      <c r="CM46" s="105"/>
      <c r="CN46" s="105"/>
      <c r="CO46" s="105"/>
      <c r="CP46" s="105"/>
      <c r="CQ46" s="105"/>
      <c r="CR46" s="105"/>
      <c r="CS46" s="105"/>
      <c r="CT46" s="105"/>
      <c r="CU46" s="105"/>
      <c r="CV46" s="105"/>
      <c r="CW46" s="105"/>
      <c r="CX46" s="105"/>
      <c r="CY46" s="105"/>
      <c r="CZ46" s="105"/>
      <c r="DA46" s="105"/>
      <c r="DB46" s="105"/>
      <c r="DC46" s="105"/>
      <c r="DD46" s="105"/>
      <c r="DE46" s="105"/>
      <c r="DF46" s="105"/>
      <c r="DG46" s="105"/>
      <c r="DH46" s="105"/>
      <c r="DI46" s="105"/>
      <c r="DJ46" s="105"/>
      <c r="DK46" s="105"/>
      <c r="DL46" s="105"/>
      <c r="DM46" s="105"/>
      <c r="DN46" s="105"/>
      <c r="DO46" s="105"/>
      <c r="DP46" s="105"/>
      <c r="DQ46" s="105"/>
      <c r="DR46" s="105"/>
      <c r="DS46" s="105"/>
      <c r="DT46" s="105"/>
      <c r="DU46" s="105"/>
      <c r="DV46" s="105"/>
      <c r="DW46" s="105"/>
      <c r="DX46" s="105"/>
      <c r="DY46" s="105"/>
      <c r="DZ46" s="105"/>
      <c r="EA46" s="105"/>
      <c r="EB46" s="105"/>
      <c r="EC46" s="105"/>
      <c r="ED46" s="105"/>
      <c r="EE46" s="105"/>
      <c r="EF46" s="105"/>
      <c r="EG46" s="105"/>
      <c r="EH46" s="105"/>
      <c r="EI46" s="105"/>
      <c r="EJ46" s="105"/>
      <c r="EK46" s="105"/>
      <c r="EL46" s="105"/>
      <c r="EM46" s="105"/>
      <c r="EN46" s="105"/>
      <c r="EO46" s="105"/>
      <c r="EP46" s="105"/>
      <c r="EQ46" s="105"/>
      <c r="ER46" s="105"/>
      <c r="ES46" s="105"/>
      <c r="ET46" s="105"/>
      <c r="EU46" s="105"/>
      <c r="EV46" s="105"/>
      <c r="EW46" s="105"/>
      <c r="EX46" s="105"/>
      <c r="EY46" s="105"/>
      <c r="EZ46" s="105"/>
      <c r="FA46" s="105"/>
      <c r="FB46" s="105"/>
      <c r="FC46" s="105"/>
      <c r="FD46" s="105"/>
      <c r="FE46" s="105"/>
      <c r="FF46" s="105"/>
      <c r="FG46" s="105"/>
      <c r="FH46" s="105"/>
      <c r="FI46" s="105"/>
      <c r="FJ46" s="105"/>
      <c r="FK46" s="105"/>
      <c r="FL46" s="105"/>
      <c r="FM46" s="105"/>
      <c r="FN46" s="105"/>
      <c r="FO46" s="105"/>
      <c r="FP46" s="105"/>
      <c r="FQ46" s="105"/>
      <c r="FR46" s="105"/>
      <c r="FS46" s="105"/>
      <c r="FT46" s="105"/>
      <c r="FU46" s="105"/>
      <c r="FV46" s="105"/>
      <c r="FW46" s="105"/>
      <c r="FX46" s="105"/>
      <c r="FY46" s="105"/>
      <c r="FZ46" s="105"/>
      <c r="GA46" s="105"/>
      <c r="GB46" s="105"/>
      <c r="GC46" s="105"/>
      <c r="GD46" s="105"/>
      <c r="GE46" s="105"/>
      <c r="GF46" s="105"/>
      <c r="GG46" s="105"/>
      <c r="GH46" s="105"/>
      <c r="GI46" s="105"/>
      <c r="GJ46" s="105"/>
      <c r="GK46" s="105"/>
      <c r="GL46" s="105"/>
      <c r="GM46" s="105"/>
      <c r="GN46" s="105"/>
      <c r="GO46" s="105"/>
      <c r="GP46" s="105"/>
      <c r="GQ46" s="105"/>
      <c r="GR46" s="105"/>
      <c r="GS46" s="105"/>
      <c r="GT46" s="105"/>
      <c r="GU46" s="105"/>
      <c r="GV46" s="105"/>
      <c r="GW46" s="105"/>
      <c r="GX46" s="105"/>
      <c r="GY46" s="105"/>
      <c r="GZ46" s="105"/>
      <c r="HA46" s="105"/>
      <c r="HB46" s="105"/>
      <c r="HC46" s="105"/>
      <c r="HD46" s="105"/>
      <c r="HE46" s="105"/>
      <c r="HF46" s="105"/>
      <c r="HG46" s="105"/>
      <c r="HH46" s="105"/>
      <c r="HI46" s="105"/>
      <c r="HJ46" s="105"/>
      <c r="HK46" s="105"/>
      <c r="HL46" s="105"/>
      <c r="HM46" s="105"/>
    </row>
    <row r="47" spans="1:221" ht="15" x14ac:dyDescent="0.25">
      <c r="A47" s="105"/>
      <c r="B47" s="99" t="s">
        <v>114</v>
      </c>
      <c r="C47" s="105">
        <v>0.1330641717058676</v>
      </c>
      <c r="D47" s="105">
        <v>0.12973315811059427</v>
      </c>
      <c r="E47" s="105">
        <v>0.1259800497603743</v>
      </c>
      <c r="F47" s="105">
        <v>0.14427277760448859</v>
      </c>
      <c r="G47" s="105">
        <v>0.13947379335515042</v>
      </c>
      <c r="H47" s="105">
        <v>0.15617582904806818</v>
      </c>
      <c r="I47" s="105">
        <v>0.14437245511587193</v>
      </c>
      <c r="J47" s="105">
        <v>0.14528321486610965</v>
      </c>
      <c r="K47" s="105">
        <v>0.14475607567212273</v>
      </c>
      <c r="L47" s="105">
        <v>0.15640622609562294</v>
      </c>
      <c r="M47" s="105">
        <v>0.14791431991336323</v>
      </c>
      <c r="N47" s="105">
        <v>0.12958407768596852</v>
      </c>
      <c r="O47" s="105">
        <v>0.13902346897613885</v>
      </c>
      <c r="P47" s="105">
        <v>0.14084586703286139</v>
      </c>
      <c r="Q47" s="105">
        <v>0.14733319965142044</v>
      </c>
      <c r="R47" s="105">
        <v>0.13200978490184662</v>
      </c>
      <c r="S47" s="105">
        <v>0.1724742228790849</v>
      </c>
      <c r="T47" s="105">
        <v>0.17639457469892983</v>
      </c>
      <c r="U47" s="105">
        <v>0.15655863850534896</v>
      </c>
      <c r="V47" s="105">
        <v>0.20507448206660192</v>
      </c>
      <c r="W47" s="105">
        <v>0.1405548835600223</v>
      </c>
      <c r="X47" s="105">
        <v>0.15408867864617154</v>
      </c>
      <c r="Y47" s="105">
        <v>0.15670044542533829</v>
      </c>
      <c r="Z47" s="105">
        <v>0.15658974163117598</v>
      </c>
      <c r="AA47" s="105">
        <v>0.15816629852615957</v>
      </c>
      <c r="AB47" s="105">
        <v>0.13302121333522221</v>
      </c>
      <c r="AC47" s="105">
        <v>0.1448073205727915</v>
      </c>
      <c r="AD47" s="105">
        <v>0.1545921454206487</v>
      </c>
      <c r="AE47" s="105">
        <v>0.17170305359149171</v>
      </c>
      <c r="AF47" s="105">
        <v>0.17472584778954242</v>
      </c>
      <c r="AG47" s="105">
        <v>0.18755971726751852</v>
      </c>
      <c r="AH47" s="105">
        <v>0.19613569198654679</v>
      </c>
      <c r="AI47" s="105">
        <v>0.20358533939669049</v>
      </c>
      <c r="AJ47" s="105">
        <v>0.21771769397091492</v>
      </c>
      <c r="AK47" s="105">
        <v>0.19159811291433199</v>
      </c>
      <c r="AL47" s="105">
        <v>0.24091230205389838</v>
      </c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05"/>
      <c r="BB47" s="105"/>
      <c r="BC47" s="105"/>
      <c r="BD47" s="105"/>
      <c r="BE47" s="105"/>
      <c r="BF47" s="105"/>
      <c r="BG47" s="105"/>
      <c r="BH47" s="105"/>
      <c r="BI47" s="105"/>
      <c r="BJ47" s="105"/>
      <c r="BK47" s="105"/>
      <c r="BL47" s="105"/>
      <c r="BM47" s="105"/>
      <c r="BN47" s="105"/>
      <c r="BO47" s="105"/>
      <c r="BP47" s="105"/>
      <c r="BQ47" s="105"/>
      <c r="BR47" s="105"/>
      <c r="BS47" s="105"/>
      <c r="BT47" s="105"/>
      <c r="BU47" s="105"/>
      <c r="BV47" s="105"/>
      <c r="BW47" s="105"/>
      <c r="BX47" s="105"/>
      <c r="BY47" s="105"/>
      <c r="BZ47" s="105"/>
      <c r="CA47" s="105"/>
      <c r="CB47" s="105"/>
      <c r="CC47" s="105"/>
      <c r="CD47" s="105"/>
      <c r="CE47" s="105"/>
      <c r="CF47" s="105"/>
      <c r="CG47" s="105"/>
      <c r="CH47" s="105"/>
      <c r="CI47" s="105"/>
      <c r="CJ47" s="105"/>
      <c r="CK47" s="105"/>
      <c r="CL47" s="105"/>
      <c r="CM47" s="105"/>
      <c r="CN47" s="105"/>
      <c r="CO47" s="105"/>
      <c r="CP47" s="105"/>
      <c r="CQ47" s="105"/>
      <c r="CR47" s="105"/>
      <c r="CS47" s="105"/>
      <c r="CT47" s="105"/>
      <c r="CU47" s="105"/>
      <c r="CV47" s="105"/>
      <c r="CW47" s="105"/>
      <c r="CX47" s="105"/>
      <c r="CY47" s="105"/>
      <c r="CZ47" s="105"/>
      <c r="DA47" s="105"/>
      <c r="DB47" s="105"/>
      <c r="DC47" s="105"/>
      <c r="DD47" s="105"/>
      <c r="DE47" s="105"/>
      <c r="DF47" s="105"/>
      <c r="DG47" s="105"/>
      <c r="DH47" s="105"/>
      <c r="DI47" s="105"/>
      <c r="DJ47" s="105"/>
      <c r="DK47" s="105"/>
      <c r="DL47" s="105"/>
      <c r="DM47" s="105"/>
      <c r="DN47" s="105"/>
      <c r="DO47" s="105"/>
      <c r="DP47" s="105"/>
      <c r="DQ47" s="105"/>
      <c r="DR47" s="105"/>
      <c r="DS47" s="105"/>
      <c r="DT47" s="105"/>
      <c r="DU47" s="105"/>
      <c r="DV47" s="105"/>
      <c r="DW47" s="105"/>
      <c r="DX47" s="105"/>
      <c r="DY47" s="105"/>
      <c r="DZ47" s="105"/>
      <c r="EA47" s="105"/>
      <c r="EB47" s="105"/>
      <c r="EC47" s="105"/>
      <c r="ED47" s="105"/>
      <c r="EE47" s="105"/>
      <c r="EF47" s="105"/>
      <c r="EG47" s="105"/>
      <c r="EH47" s="105"/>
      <c r="EI47" s="105"/>
      <c r="EJ47" s="105"/>
      <c r="EK47" s="105"/>
      <c r="EL47" s="105"/>
      <c r="EM47" s="105"/>
      <c r="EN47" s="105"/>
      <c r="EO47" s="105"/>
      <c r="EP47" s="105"/>
      <c r="EQ47" s="105"/>
      <c r="ER47" s="105"/>
      <c r="ES47" s="105"/>
      <c r="ET47" s="105"/>
      <c r="EU47" s="105"/>
      <c r="EV47" s="105"/>
      <c r="EW47" s="105"/>
      <c r="EX47" s="105"/>
      <c r="EY47" s="105"/>
      <c r="EZ47" s="105"/>
      <c r="FA47" s="105"/>
      <c r="FB47" s="105"/>
      <c r="FC47" s="105"/>
      <c r="FD47" s="105"/>
      <c r="FE47" s="105"/>
      <c r="FF47" s="105"/>
      <c r="FG47" s="105"/>
      <c r="FH47" s="105"/>
      <c r="FI47" s="105"/>
      <c r="FJ47" s="105"/>
      <c r="FK47" s="105"/>
      <c r="FL47" s="105"/>
      <c r="FM47" s="105"/>
      <c r="FN47" s="105"/>
      <c r="FO47" s="105"/>
      <c r="FP47" s="105"/>
      <c r="FQ47" s="105"/>
      <c r="FR47" s="105"/>
      <c r="FS47" s="105"/>
      <c r="FT47" s="105"/>
      <c r="FU47" s="105"/>
      <c r="FV47" s="105"/>
      <c r="FW47" s="105"/>
      <c r="FX47" s="105"/>
      <c r="FY47" s="105"/>
      <c r="FZ47" s="105"/>
      <c r="GA47" s="105"/>
      <c r="GB47" s="105"/>
      <c r="GC47" s="105"/>
      <c r="GD47" s="105"/>
      <c r="GE47" s="105"/>
      <c r="GF47" s="105"/>
      <c r="GG47" s="105"/>
      <c r="GH47" s="105"/>
      <c r="GI47" s="105"/>
      <c r="GJ47" s="105"/>
      <c r="GK47" s="105"/>
      <c r="GL47" s="105"/>
      <c r="GM47" s="105"/>
      <c r="GN47" s="105"/>
      <c r="GO47" s="105"/>
      <c r="GP47" s="105"/>
      <c r="GQ47" s="105"/>
      <c r="GR47" s="105"/>
      <c r="GS47" s="105"/>
      <c r="GT47" s="105"/>
      <c r="GU47" s="105"/>
      <c r="GV47" s="105"/>
      <c r="GW47" s="105"/>
      <c r="GX47" s="105"/>
      <c r="GY47" s="105"/>
      <c r="GZ47" s="105"/>
      <c r="HA47" s="105"/>
      <c r="HB47" s="105"/>
      <c r="HC47" s="105"/>
      <c r="HD47" s="105"/>
      <c r="HE47" s="105"/>
      <c r="HF47" s="105"/>
      <c r="HG47" s="105"/>
      <c r="HH47" s="105"/>
      <c r="HI47" s="105"/>
      <c r="HJ47" s="105"/>
      <c r="HK47" s="105"/>
      <c r="HL47" s="105"/>
      <c r="HM47" s="105"/>
    </row>
    <row r="48" spans="1:221" ht="15" x14ac:dyDescent="0.25">
      <c r="A48" s="105"/>
      <c r="B48" s="99" t="s">
        <v>115</v>
      </c>
      <c r="C48" s="105">
        <v>7.0743499501353307E-2</v>
      </c>
      <c r="D48" s="105">
        <v>6.8845731100656005E-2</v>
      </c>
      <c r="E48" s="105">
        <v>6.0620520483896129E-2</v>
      </c>
      <c r="F48" s="105">
        <v>7.2519053681938297E-2</v>
      </c>
      <c r="G48" s="105">
        <v>7.0152853593027739E-2</v>
      </c>
      <c r="H48" s="105">
        <v>7.620125320715436E-2</v>
      </c>
      <c r="I48" s="105">
        <v>6.1153625754485678E-2</v>
      </c>
      <c r="J48" s="105">
        <v>6.9066138594008217E-2</v>
      </c>
      <c r="K48" s="105">
        <v>8.3306742126601371E-2</v>
      </c>
      <c r="L48" s="105">
        <v>8.2456533520825159E-2</v>
      </c>
      <c r="M48" s="105">
        <v>7.4860623073828556E-2</v>
      </c>
      <c r="N48" s="105">
        <v>6.943715646315364E-2</v>
      </c>
      <c r="O48" s="105">
        <v>7.5691179187540578E-2</v>
      </c>
      <c r="P48" s="105">
        <v>6.8421924883724991E-2</v>
      </c>
      <c r="Q48" s="105">
        <v>9.1422895718923633E-2</v>
      </c>
      <c r="R48" s="105">
        <v>6.653457655986697E-2</v>
      </c>
      <c r="S48" s="105">
        <v>7.709586473175567E-2</v>
      </c>
      <c r="T48" s="105">
        <v>9.0361537335678796E-2</v>
      </c>
      <c r="U48" s="105">
        <v>7.4785389913000558E-2</v>
      </c>
      <c r="V48" s="105">
        <v>8.5037519075833012E-2</v>
      </c>
      <c r="W48" s="105">
        <v>7.7899329750351451E-2</v>
      </c>
      <c r="X48" s="105">
        <v>7.1511280275426664E-2</v>
      </c>
      <c r="Y48" s="105">
        <v>7.0222390145288138E-2</v>
      </c>
      <c r="Z48" s="105">
        <v>7.1984383498290838E-2</v>
      </c>
      <c r="AA48" s="105">
        <v>7.7532993207499012E-2</v>
      </c>
      <c r="AB48" s="105">
        <v>6.7827213318977939E-2</v>
      </c>
      <c r="AC48" s="105">
        <v>6.9508154184690391E-2</v>
      </c>
      <c r="AD48" s="105">
        <v>6.6893285606855313E-2</v>
      </c>
      <c r="AE48" s="105">
        <v>7.1461101891027223E-2</v>
      </c>
      <c r="AF48" s="105">
        <v>7.4813313184418181E-2</v>
      </c>
      <c r="AG48" s="105">
        <v>7.8759279861865455E-2</v>
      </c>
      <c r="AH48" s="105">
        <v>8.1904791233953098E-2</v>
      </c>
      <c r="AI48" s="105">
        <v>7.5483307039761166E-2</v>
      </c>
      <c r="AJ48" s="105">
        <v>7.6390532731020228E-2</v>
      </c>
      <c r="AK48" s="105">
        <v>6.8712886041198629E-2</v>
      </c>
      <c r="AL48" s="105">
        <v>7.6763968215908987E-2</v>
      </c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5"/>
      <c r="BF48" s="105"/>
      <c r="BG48" s="105"/>
      <c r="BH48" s="105"/>
      <c r="BI48" s="105"/>
      <c r="BJ48" s="105"/>
      <c r="BK48" s="105"/>
      <c r="BL48" s="105"/>
      <c r="BM48" s="105"/>
      <c r="BN48" s="105"/>
      <c r="BO48" s="105"/>
      <c r="BP48" s="105"/>
      <c r="BQ48" s="105"/>
      <c r="BR48" s="105"/>
      <c r="BS48" s="105"/>
      <c r="BT48" s="105"/>
      <c r="BU48" s="105"/>
      <c r="BV48" s="105"/>
      <c r="BW48" s="105"/>
      <c r="BX48" s="105"/>
      <c r="BY48" s="105"/>
      <c r="BZ48" s="105"/>
      <c r="CA48" s="105"/>
      <c r="CB48" s="105"/>
      <c r="CC48" s="105"/>
      <c r="CD48" s="105"/>
      <c r="CE48" s="105"/>
      <c r="CF48" s="105"/>
      <c r="CG48" s="105"/>
      <c r="CH48" s="105"/>
      <c r="CI48" s="105"/>
      <c r="CJ48" s="105"/>
      <c r="CK48" s="105"/>
      <c r="CL48" s="105"/>
      <c r="CM48" s="105"/>
      <c r="CN48" s="105"/>
      <c r="CO48" s="105"/>
      <c r="CP48" s="105"/>
      <c r="CQ48" s="105"/>
      <c r="CR48" s="105"/>
      <c r="CS48" s="105"/>
      <c r="CT48" s="105"/>
      <c r="CU48" s="105"/>
      <c r="CV48" s="105"/>
      <c r="CW48" s="105"/>
      <c r="CX48" s="105"/>
      <c r="CY48" s="105"/>
      <c r="CZ48" s="105"/>
      <c r="DA48" s="105"/>
      <c r="DB48" s="105"/>
      <c r="DC48" s="105"/>
      <c r="DD48" s="105"/>
      <c r="DE48" s="105"/>
      <c r="DF48" s="105"/>
      <c r="DG48" s="105"/>
      <c r="DH48" s="105"/>
      <c r="DI48" s="105"/>
      <c r="DJ48" s="105"/>
      <c r="DK48" s="105"/>
      <c r="DL48" s="105"/>
      <c r="DM48" s="105"/>
      <c r="DN48" s="105"/>
      <c r="DO48" s="105"/>
      <c r="DP48" s="105"/>
      <c r="DQ48" s="105"/>
      <c r="DR48" s="105"/>
      <c r="DS48" s="105"/>
      <c r="DT48" s="105"/>
      <c r="DU48" s="105"/>
      <c r="DV48" s="105"/>
      <c r="DW48" s="105"/>
      <c r="DX48" s="105"/>
      <c r="DY48" s="105"/>
      <c r="DZ48" s="105"/>
      <c r="EA48" s="105"/>
      <c r="EB48" s="105"/>
      <c r="EC48" s="105"/>
      <c r="ED48" s="105"/>
      <c r="EE48" s="105"/>
      <c r="EF48" s="105"/>
      <c r="EG48" s="105"/>
      <c r="EH48" s="105"/>
      <c r="EI48" s="105"/>
      <c r="EJ48" s="105"/>
      <c r="EK48" s="105"/>
      <c r="EL48" s="105"/>
      <c r="EM48" s="105"/>
      <c r="EN48" s="105"/>
      <c r="EO48" s="105"/>
      <c r="EP48" s="105"/>
      <c r="EQ48" s="105"/>
      <c r="ER48" s="105"/>
      <c r="ES48" s="105"/>
      <c r="ET48" s="105"/>
      <c r="EU48" s="105"/>
      <c r="EV48" s="105"/>
      <c r="EW48" s="105"/>
      <c r="EX48" s="105"/>
      <c r="EY48" s="105"/>
      <c r="EZ48" s="105"/>
      <c r="FA48" s="105"/>
      <c r="FB48" s="105"/>
      <c r="FC48" s="105"/>
      <c r="FD48" s="105"/>
      <c r="FE48" s="105"/>
      <c r="FF48" s="105"/>
      <c r="FG48" s="105"/>
      <c r="FH48" s="105"/>
      <c r="FI48" s="105"/>
      <c r="FJ48" s="105"/>
      <c r="FK48" s="105"/>
      <c r="FL48" s="105"/>
      <c r="FM48" s="105"/>
      <c r="FN48" s="105"/>
      <c r="FO48" s="105"/>
      <c r="FP48" s="105"/>
      <c r="FQ48" s="105"/>
      <c r="FR48" s="105"/>
      <c r="FS48" s="105"/>
      <c r="FT48" s="105"/>
      <c r="FU48" s="105"/>
      <c r="FV48" s="105"/>
      <c r="FW48" s="105"/>
      <c r="FX48" s="105"/>
      <c r="FY48" s="105"/>
      <c r="FZ48" s="105"/>
      <c r="GA48" s="105"/>
      <c r="GB48" s="105"/>
      <c r="GC48" s="105"/>
      <c r="GD48" s="105"/>
      <c r="GE48" s="105"/>
      <c r="GF48" s="105"/>
      <c r="GG48" s="105"/>
      <c r="GH48" s="105"/>
      <c r="GI48" s="105"/>
      <c r="GJ48" s="105"/>
      <c r="GK48" s="105"/>
      <c r="GL48" s="105"/>
      <c r="GM48" s="105"/>
      <c r="GN48" s="105"/>
      <c r="GO48" s="105"/>
      <c r="GP48" s="105"/>
      <c r="GQ48" s="105"/>
      <c r="GR48" s="105"/>
      <c r="GS48" s="105"/>
      <c r="GT48" s="105"/>
      <c r="GU48" s="105"/>
      <c r="GV48" s="105"/>
      <c r="GW48" s="105"/>
      <c r="GX48" s="105"/>
      <c r="GY48" s="105"/>
      <c r="GZ48" s="105"/>
      <c r="HA48" s="105"/>
      <c r="HB48" s="105"/>
      <c r="HC48" s="105"/>
      <c r="HD48" s="105"/>
      <c r="HE48" s="105"/>
      <c r="HF48" s="105"/>
      <c r="HG48" s="105"/>
      <c r="HH48" s="105"/>
      <c r="HI48" s="105"/>
      <c r="HJ48" s="105"/>
      <c r="HK48" s="105"/>
      <c r="HL48" s="105"/>
      <c r="HM48" s="105"/>
    </row>
    <row r="49" spans="1:221" ht="15" x14ac:dyDescent="0.25">
      <c r="A49" s="105"/>
      <c r="B49" s="101" t="s">
        <v>117</v>
      </c>
      <c r="C49" s="105">
        <v>1.1649323977747122E-2</v>
      </c>
      <c r="D49" s="105">
        <v>-2.6022606742868489E-2</v>
      </c>
      <c r="E49" s="105">
        <v>2.1828272952898645E-2</v>
      </c>
      <c r="F49" s="105">
        <v>-9.5757448564703798E-4</v>
      </c>
      <c r="G49" s="105">
        <v>-3.5444449852209555E-3</v>
      </c>
      <c r="H49" s="105">
        <v>-8.0892154366822948E-3</v>
      </c>
      <c r="I49" s="105">
        <v>3.7276589798888531E-2</v>
      </c>
      <c r="J49" s="105">
        <v>2.4751329811357345E-2</v>
      </c>
      <c r="K49" s="105">
        <v>-1.6475691335632908E-2</v>
      </c>
      <c r="L49" s="105">
        <v>9.3196640232547957E-3</v>
      </c>
      <c r="M49" s="105">
        <v>3.3169094746018063E-2</v>
      </c>
      <c r="N49" s="105">
        <v>-2.6898621714004881E-2</v>
      </c>
      <c r="O49" s="105">
        <v>-3.571295586187366E-2</v>
      </c>
      <c r="P49" s="105">
        <v>-9.0559305280484212E-3</v>
      </c>
      <c r="Q49" s="105">
        <v>5.9102458466077028E-2</v>
      </c>
      <c r="R49" s="105">
        <v>3.9996708573924629E-2</v>
      </c>
      <c r="S49" s="105">
        <v>3.8614246887872947E-2</v>
      </c>
      <c r="T49" s="105">
        <v>4.2115604117578059E-2</v>
      </c>
      <c r="U49" s="105">
        <v>2.2333159769320866E-2</v>
      </c>
      <c r="V49" s="105">
        <v>5.207786392203613E-2</v>
      </c>
      <c r="W49" s="105">
        <v>1.1572777276081856E-2</v>
      </c>
      <c r="X49" s="105">
        <v>5.6024087563594553E-2</v>
      </c>
      <c r="Y49" s="105">
        <v>9.2429779999458908E-2</v>
      </c>
      <c r="Z49" s="105">
        <v>5.4926536106681322E-2</v>
      </c>
      <c r="AA49" s="105">
        <v>2.4375668995333694E-2</v>
      </c>
      <c r="AB49" s="105">
        <v>3.6911604336929041E-2</v>
      </c>
      <c r="AC49" s="105">
        <v>9.0458993255408071E-2</v>
      </c>
      <c r="AD49" s="105">
        <v>0.12299916708020073</v>
      </c>
      <c r="AE49" s="105">
        <v>4.9517383943198039E-2</v>
      </c>
      <c r="AF49" s="105">
        <v>0.14331466947803995</v>
      </c>
      <c r="AG49" s="105">
        <v>0.138439881370091</v>
      </c>
      <c r="AH49" s="105">
        <v>8.6390515732349182E-2</v>
      </c>
      <c r="AI49" s="105">
        <v>2.3200774666934064E-2</v>
      </c>
      <c r="AJ49" s="105">
        <v>0.11275581742009735</v>
      </c>
      <c r="AK49" s="105">
        <v>8.6240060134521249E-2</v>
      </c>
      <c r="AL49" s="105">
        <v>8.3064005999341717E-2</v>
      </c>
      <c r="AM49" s="105"/>
      <c r="AN49" s="105"/>
      <c r="AO49" s="105"/>
      <c r="AP49" s="105"/>
      <c r="AQ49" s="105"/>
      <c r="AR49" s="105"/>
      <c r="AS49" s="105"/>
      <c r="AT49" s="105"/>
      <c r="AU49" s="105"/>
      <c r="AV49" s="105"/>
      <c r="AW49" s="105"/>
      <c r="AX49" s="105"/>
      <c r="AY49" s="105"/>
      <c r="AZ49" s="105"/>
      <c r="BA49" s="105"/>
      <c r="BB49" s="105"/>
      <c r="BC49" s="105"/>
      <c r="BD49" s="105"/>
      <c r="BE49" s="105"/>
      <c r="BF49" s="105"/>
      <c r="BG49" s="105"/>
      <c r="BH49" s="105"/>
      <c r="BI49" s="105"/>
      <c r="BJ49" s="105"/>
      <c r="BK49" s="105"/>
      <c r="BL49" s="105"/>
      <c r="BM49" s="105"/>
      <c r="BN49" s="105"/>
      <c r="BO49" s="105"/>
      <c r="BP49" s="105"/>
      <c r="BQ49" s="105"/>
      <c r="BR49" s="105"/>
      <c r="BS49" s="105"/>
      <c r="BT49" s="105"/>
      <c r="BU49" s="105"/>
      <c r="BV49" s="105"/>
      <c r="BW49" s="105"/>
      <c r="BX49" s="105"/>
      <c r="BY49" s="105"/>
      <c r="BZ49" s="105"/>
      <c r="CA49" s="105"/>
      <c r="CB49" s="105"/>
      <c r="CC49" s="105"/>
      <c r="CD49" s="105"/>
      <c r="CE49" s="105"/>
      <c r="CF49" s="105"/>
      <c r="CG49" s="105"/>
      <c r="CH49" s="105"/>
      <c r="CI49" s="105"/>
      <c r="CJ49" s="105"/>
      <c r="CK49" s="105"/>
      <c r="CL49" s="105"/>
      <c r="CM49" s="105"/>
      <c r="CN49" s="105"/>
      <c r="CO49" s="105"/>
      <c r="CP49" s="105"/>
      <c r="CQ49" s="105"/>
      <c r="CR49" s="105"/>
      <c r="CS49" s="105"/>
      <c r="CT49" s="105"/>
      <c r="CU49" s="105"/>
      <c r="CV49" s="105"/>
      <c r="CW49" s="105"/>
      <c r="CX49" s="105"/>
      <c r="CY49" s="105"/>
      <c r="CZ49" s="105"/>
      <c r="DA49" s="105"/>
      <c r="DB49" s="105"/>
      <c r="DC49" s="105"/>
      <c r="DD49" s="105"/>
      <c r="DE49" s="105"/>
      <c r="DF49" s="105"/>
      <c r="DG49" s="105"/>
      <c r="DH49" s="105"/>
      <c r="DI49" s="105"/>
      <c r="DJ49" s="105"/>
      <c r="DK49" s="105"/>
      <c r="DL49" s="105"/>
      <c r="DM49" s="105"/>
      <c r="DN49" s="105"/>
      <c r="DO49" s="105"/>
      <c r="DP49" s="105"/>
      <c r="DQ49" s="105"/>
      <c r="DR49" s="105"/>
      <c r="DS49" s="105"/>
      <c r="DT49" s="105"/>
      <c r="DU49" s="105"/>
      <c r="DV49" s="105"/>
      <c r="DW49" s="105"/>
      <c r="DX49" s="105"/>
      <c r="DY49" s="105"/>
      <c r="DZ49" s="105"/>
      <c r="EA49" s="105"/>
      <c r="EB49" s="105"/>
      <c r="EC49" s="105"/>
      <c r="ED49" s="105"/>
      <c r="EE49" s="105"/>
      <c r="EF49" s="105"/>
      <c r="EG49" s="105"/>
      <c r="EH49" s="105"/>
      <c r="EI49" s="105"/>
      <c r="EJ49" s="105"/>
      <c r="EK49" s="105"/>
      <c r="EL49" s="105"/>
      <c r="EM49" s="105"/>
      <c r="EN49" s="105"/>
      <c r="EO49" s="105"/>
      <c r="EP49" s="105"/>
      <c r="EQ49" s="105"/>
      <c r="ER49" s="105"/>
      <c r="ES49" s="105"/>
      <c r="ET49" s="105"/>
      <c r="EU49" s="105"/>
      <c r="EV49" s="105"/>
      <c r="EW49" s="105"/>
      <c r="EX49" s="105"/>
      <c r="EY49" s="105"/>
      <c r="EZ49" s="105"/>
      <c r="FA49" s="105"/>
      <c r="FB49" s="105"/>
      <c r="FC49" s="105"/>
      <c r="FD49" s="105"/>
      <c r="FE49" s="105"/>
      <c r="FF49" s="105"/>
      <c r="FG49" s="105"/>
      <c r="FH49" s="105"/>
      <c r="FI49" s="105"/>
      <c r="FJ49" s="105"/>
      <c r="FK49" s="105"/>
      <c r="FL49" s="105"/>
      <c r="FM49" s="105"/>
      <c r="FN49" s="105"/>
      <c r="FO49" s="105"/>
      <c r="FP49" s="105"/>
      <c r="FQ49" s="105"/>
      <c r="FR49" s="105"/>
      <c r="FS49" s="105"/>
      <c r="FT49" s="105"/>
      <c r="FU49" s="105"/>
      <c r="FV49" s="105"/>
      <c r="FW49" s="105"/>
      <c r="FX49" s="105"/>
      <c r="FY49" s="105"/>
      <c r="FZ49" s="105"/>
      <c r="GA49" s="105"/>
      <c r="GB49" s="105"/>
      <c r="GC49" s="105"/>
      <c r="GD49" s="105"/>
      <c r="GE49" s="105"/>
      <c r="GF49" s="105"/>
      <c r="GG49" s="105"/>
      <c r="GH49" s="105"/>
      <c r="GI49" s="105"/>
      <c r="GJ49" s="105"/>
      <c r="GK49" s="105"/>
      <c r="GL49" s="105"/>
      <c r="GM49" s="105"/>
      <c r="GN49" s="105"/>
      <c r="GO49" s="105"/>
      <c r="GP49" s="105"/>
      <c r="GQ49" s="105"/>
      <c r="GR49" s="105"/>
      <c r="GS49" s="105"/>
      <c r="GT49" s="105"/>
      <c r="GU49" s="105"/>
      <c r="GV49" s="105"/>
      <c r="GW49" s="105"/>
      <c r="GX49" s="105"/>
      <c r="GY49" s="105"/>
      <c r="GZ49" s="105"/>
      <c r="HA49" s="105"/>
      <c r="HB49" s="105"/>
      <c r="HC49" s="105"/>
      <c r="HD49" s="105"/>
      <c r="HE49" s="105"/>
      <c r="HF49" s="105"/>
      <c r="HG49" s="105"/>
      <c r="HH49" s="105"/>
      <c r="HI49" s="105"/>
      <c r="HJ49" s="105"/>
      <c r="HK49" s="105"/>
      <c r="HL49" s="105"/>
      <c r="HM49" s="105"/>
    </row>
    <row r="50" spans="1:221" ht="15" x14ac:dyDescent="0.25">
      <c r="A50" s="105"/>
      <c r="B50" s="98" t="s">
        <v>118</v>
      </c>
      <c r="C50" s="105">
        <v>1</v>
      </c>
      <c r="D50" s="105">
        <v>1</v>
      </c>
      <c r="E50" s="105">
        <v>1</v>
      </c>
      <c r="F50" s="105">
        <v>1</v>
      </c>
      <c r="G50" s="105">
        <v>1</v>
      </c>
      <c r="H50" s="105">
        <v>1</v>
      </c>
      <c r="I50" s="105">
        <v>1</v>
      </c>
      <c r="J50" s="105">
        <v>1</v>
      </c>
      <c r="K50" s="105">
        <v>1</v>
      </c>
      <c r="L50" s="105">
        <v>1</v>
      </c>
      <c r="M50" s="105">
        <v>1</v>
      </c>
      <c r="N50" s="105">
        <v>1</v>
      </c>
      <c r="O50" s="105">
        <v>1</v>
      </c>
      <c r="P50" s="105">
        <v>1</v>
      </c>
      <c r="Q50" s="105">
        <v>1</v>
      </c>
      <c r="R50" s="105">
        <v>1</v>
      </c>
      <c r="S50" s="105">
        <v>1</v>
      </c>
      <c r="T50" s="105">
        <v>1</v>
      </c>
      <c r="U50" s="105">
        <v>1</v>
      </c>
      <c r="V50" s="105">
        <v>1</v>
      </c>
      <c r="W50" s="105">
        <v>1</v>
      </c>
      <c r="X50" s="105">
        <v>1</v>
      </c>
      <c r="Y50" s="105">
        <v>1</v>
      </c>
      <c r="Z50" s="105">
        <v>1</v>
      </c>
      <c r="AA50" s="105">
        <v>1</v>
      </c>
      <c r="AB50" s="105">
        <v>1</v>
      </c>
      <c r="AC50" s="105">
        <v>1</v>
      </c>
      <c r="AD50" s="105">
        <v>1</v>
      </c>
      <c r="AE50" s="105">
        <v>1</v>
      </c>
      <c r="AF50" s="105">
        <v>1</v>
      </c>
      <c r="AG50" s="105">
        <v>1</v>
      </c>
      <c r="AH50" s="105">
        <v>1</v>
      </c>
      <c r="AI50" s="105">
        <v>1</v>
      </c>
      <c r="AJ50" s="105">
        <v>1</v>
      </c>
      <c r="AK50" s="105">
        <v>1</v>
      </c>
      <c r="AL50" s="105">
        <v>1</v>
      </c>
      <c r="AM50" s="105"/>
      <c r="AN50" s="105"/>
      <c r="AO50" s="105"/>
      <c r="AP50" s="105"/>
      <c r="AQ50" s="105"/>
      <c r="AR50" s="105"/>
      <c r="AS50" s="105"/>
      <c r="AT50" s="105"/>
      <c r="AU50" s="105"/>
      <c r="AV50" s="105"/>
      <c r="AW50" s="105"/>
      <c r="AX50" s="105"/>
      <c r="AY50" s="105"/>
      <c r="AZ50" s="105"/>
      <c r="BA50" s="105"/>
      <c r="BB50" s="105"/>
      <c r="BC50" s="105"/>
      <c r="BD50" s="105"/>
      <c r="BE50" s="105"/>
      <c r="BF50" s="105"/>
      <c r="BG50" s="105"/>
      <c r="BH50" s="105"/>
      <c r="BI50" s="105"/>
      <c r="BJ50" s="105"/>
      <c r="BK50" s="105"/>
      <c r="BL50" s="105"/>
      <c r="BM50" s="105"/>
      <c r="BN50" s="105"/>
      <c r="BO50" s="105"/>
      <c r="BP50" s="105"/>
      <c r="BQ50" s="105"/>
      <c r="BR50" s="105"/>
      <c r="BS50" s="105"/>
      <c r="BT50" s="105"/>
      <c r="BU50" s="105"/>
      <c r="BV50" s="105"/>
      <c r="BW50" s="105"/>
      <c r="BX50" s="105"/>
      <c r="BY50" s="105"/>
      <c r="BZ50" s="105"/>
      <c r="CA50" s="105"/>
      <c r="CB50" s="105"/>
      <c r="CC50" s="105"/>
      <c r="CD50" s="105"/>
      <c r="CE50" s="105"/>
      <c r="CF50" s="105"/>
      <c r="CG50" s="105"/>
      <c r="CH50" s="105"/>
      <c r="CI50" s="105"/>
      <c r="CJ50" s="105"/>
      <c r="CK50" s="105"/>
      <c r="CL50" s="105"/>
      <c r="CM50" s="105"/>
      <c r="CN50" s="105"/>
      <c r="CO50" s="105"/>
      <c r="CP50" s="105"/>
      <c r="CQ50" s="105"/>
      <c r="CR50" s="105"/>
      <c r="CS50" s="105"/>
      <c r="CT50" s="105"/>
      <c r="CU50" s="105"/>
      <c r="CV50" s="105"/>
      <c r="CW50" s="105"/>
      <c r="CX50" s="105"/>
      <c r="CY50" s="105"/>
      <c r="CZ50" s="105"/>
      <c r="DA50" s="105"/>
      <c r="DB50" s="105"/>
      <c r="DC50" s="105"/>
      <c r="DD50" s="105"/>
      <c r="DE50" s="105"/>
      <c r="DF50" s="105"/>
      <c r="DG50" s="105"/>
      <c r="DH50" s="105"/>
      <c r="DI50" s="105"/>
      <c r="DJ50" s="105"/>
      <c r="DK50" s="105"/>
      <c r="DL50" s="105"/>
      <c r="DM50" s="105"/>
      <c r="DN50" s="105"/>
      <c r="DO50" s="105"/>
      <c r="DP50" s="105"/>
      <c r="DQ50" s="105"/>
      <c r="DR50" s="105"/>
      <c r="DS50" s="105"/>
      <c r="DT50" s="105"/>
      <c r="DU50" s="105"/>
      <c r="DV50" s="105"/>
      <c r="DW50" s="105"/>
      <c r="DX50" s="105"/>
      <c r="DY50" s="105"/>
      <c r="DZ50" s="105"/>
      <c r="EA50" s="105"/>
      <c r="EB50" s="105"/>
      <c r="EC50" s="105"/>
      <c r="ED50" s="105"/>
      <c r="EE50" s="105"/>
      <c r="EF50" s="105"/>
      <c r="EG50" s="105"/>
      <c r="EH50" s="105"/>
      <c r="EI50" s="105"/>
      <c r="EJ50" s="105"/>
      <c r="EK50" s="105"/>
      <c r="EL50" s="105"/>
      <c r="EM50" s="105"/>
      <c r="EN50" s="105"/>
      <c r="EO50" s="105"/>
      <c r="EP50" s="105"/>
      <c r="EQ50" s="105"/>
      <c r="ER50" s="105"/>
      <c r="ES50" s="105"/>
      <c r="ET50" s="105"/>
      <c r="EU50" s="105"/>
      <c r="EV50" s="105"/>
      <c r="EW50" s="105"/>
      <c r="EX50" s="105"/>
      <c r="EY50" s="105"/>
      <c r="EZ50" s="105"/>
      <c r="FA50" s="105"/>
      <c r="FB50" s="105"/>
      <c r="FC50" s="105"/>
      <c r="FD50" s="105"/>
      <c r="FE50" s="105"/>
      <c r="FF50" s="105"/>
      <c r="FG50" s="105"/>
      <c r="FH50" s="105"/>
      <c r="FI50" s="105"/>
      <c r="FJ50" s="105"/>
      <c r="FK50" s="105"/>
      <c r="FL50" s="105"/>
      <c r="FM50" s="105"/>
      <c r="FN50" s="105"/>
      <c r="FO50" s="105"/>
      <c r="FP50" s="105"/>
      <c r="FQ50" s="105"/>
      <c r="FR50" s="105"/>
      <c r="FS50" s="105"/>
      <c r="FT50" s="105"/>
      <c r="FU50" s="105"/>
      <c r="FV50" s="105"/>
      <c r="FW50" s="105"/>
      <c r="FX50" s="105"/>
      <c r="FY50" s="105"/>
      <c r="FZ50" s="105"/>
      <c r="GA50" s="105"/>
      <c r="GB50" s="105"/>
      <c r="GC50" s="105"/>
      <c r="GD50" s="105"/>
      <c r="GE50" s="105"/>
      <c r="GF50" s="105"/>
      <c r="GG50" s="105"/>
      <c r="GH50" s="105"/>
      <c r="GI50" s="105"/>
      <c r="GJ50" s="105"/>
      <c r="GK50" s="105"/>
      <c r="GL50" s="105"/>
      <c r="GM50" s="105"/>
      <c r="GN50" s="105"/>
      <c r="GO50" s="105"/>
      <c r="GP50" s="105"/>
      <c r="GQ50" s="105"/>
      <c r="GR50" s="105"/>
      <c r="GS50" s="105"/>
      <c r="GT50" s="105"/>
      <c r="GU50" s="105"/>
      <c r="GV50" s="105"/>
      <c r="GW50" s="105"/>
      <c r="GX50" s="105"/>
      <c r="GY50" s="105"/>
      <c r="GZ50" s="105"/>
      <c r="HA50" s="105"/>
      <c r="HB50" s="105"/>
      <c r="HC50" s="105"/>
      <c r="HD50" s="105"/>
      <c r="HE50" s="105"/>
      <c r="HF50" s="105"/>
      <c r="HG50" s="105"/>
      <c r="HH50" s="105"/>
      <c r="HI50" s="105"/>
      <c r="HJ50" s="105"/>
      <c r="HK50" s="105"/>
      <c r="HL50" s="105"/>
      <c r="HM50" s="105"/>
    </row>
    <row r="51" spans="1:221" ht="15" x14ac:dyDescent="0.25">
      <c r="A51" s="107"/>
      <c r="B51" s="104"/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8"/>
      <c r="AB51" s="108"/>
      <c r="AC51" s="108"/>
      <c r="AD51" s="108"/>
      <c r="AE51" s="108"/>
      <c r="AF51" s="108"/>
      <c r="AG51" s="108"/>
      <c r="AH51" s="108"/>
      <c r="AI51" s="108"/>
      <c r="AJ51" s="108"/>
      <c r="AK51" s="108"/>
      <c r="AL51" s="108"/>
      <c r="AM51" s="108"/>
      <c r="AN51" s="108"/>
      <c r="AO51" s="108"/>
      <c r="AP51" s="108"/>
      <c r="AQ51" s="108"/>
      <c r="AR51" s="108"/>
      <c r="AS51" s="108"/>
      <c r="AT51" s="108"/>
      <c r="AU51" s="108"/>
      <c r="AV51" s="108"/>
      <c r="AW51" s="108"/>
      <c r="AX51" s="108"/>
      <c r="AY51" s="108"/>
      <c r="AZ51" s="108"/>
      <c r="BA51" s="108"/>
      <c r="BB51" s="108"/>
      <c r="BC51" s="108"/>
      <c r="BD51" s="108"/>
      <c r="BE51" s="108"/>
      <c r="BF51" s="108"/>
      <c r="BG51" s="108"/>
      <c r="BH51" s="108"/>
      <c r="BI51" s="108"/>
      <c r="BJ51" s="108"/>
      <c r="BK51" s="108"/>
      <c r="BL51" s="108"/>
      <c r="BM51" s="108"/>
      <c r="BN51" s="108"/>
      <c r="BO51" s="108"/>
      <c r="BP51" s="108"/>
      <c r="BQ51" s="108"/>
      <c r="BR51" s="108"/>
      <c r="BS51" s="108"/>
      <c r="BT51" s="108"/>
      <c r="BU51" s="108"/>
      <c r="BV51" s="108"/>
      <c r="BW51" s="108"/>
      <c r="BX51" s="108"/>
      <c r="BY51" s="108"/>
      <c r="BZ51" s="108"/>
      <c r="CA51" s="108"/>
      <c r="CB51" s="108"/>
      <c r="CC51" s="108"/>
      <c r="CD51" s="108"/>
      <c r="CE51" s="108"/>
      <c r="CF51" s="108"/>
      <c r="CG51" s="108"/>
      <c r="CH51" s="108"/>
      <c r="CI51" s="108"/>
      <c r="CJ51" s="108"/>
      <c r="CK51" s="108"/>
      <c r="CL51" s="108"/>
      <c r="CM51" s="108"/>
      <c r="CN51" s="108"/>
      <c r="CO51" s="108"/>
      <c r="CP51" s="108"/>
      <c r="CQ51" s="108"/>
      <c r="CR51" s="108"/>
      <c r="CS51" s="108"/>
      <c r="CT51" s="108"/>
      <c r="CU51" s="108"/>
      <c r="CV51" s="108"/>
      <c r="CW51" s="108"/>
      <c r="CX51" s="108"/>
      <c r="CY51" s="108"/>
      <c r="CZ51" s="108"/>
      <c r="DA51" s="108"/>
      <c r="DB51" s="108"/>
      <c r="DC51" s="108"/>
      <c r="DD51" s="108"/>
      <c r="DE51" s="108"/>
      <c r="DF51" s="108"/>
      <c r="DG51" s="108"/>
      <c r="DH51" s="108"/>
      <c r="DI51" s="108"/>
      <c r="DJ51" s="108"/>
      <c r="DK51" s="108"/>
      <c r="DL51" s="108"/>
      <c r="DM51" s="108"/>
      <c r="DN51" s="108"/>
      <c r="DO51" s="108"/>
      <c r="DP51" s="108"/>
      <c r="DQ51" s="108"/>
      <c r="DR51" s="108"/>
      <c r="DS51" s="108"/>
      <c r="DT51" s="108"/>
      <c r="DU51" s="108"/>
      <c r="DV51" s="108"/>
      <c r="DW51" s="108"/>
      <c r="DX51" s="108"/>
      <c r="DY51" s="108"/>
      <c r="DZ51" s="108"/>
      <c r="EA51" s="108"/>
      <c r="EB51" s="108"/>
      <c r="EC51" s="108"/>
      <c r="ED51" s="108"/>
      <c r="EE51" s="108"/>
      <c r="EF51" s="108"/>
      <c r="EG51" s="108"/>
      <c r="EH51" s="108"/>
      <c r="EI51" s="108"/>
      <c r="EJ51" s="108"/>
      <c r="EK51" s="108"/>
      <c r="EL51" s="108"/>
      <c r="EM51" s="108"/>
      <c r="EN51" s="108"/>
      <c r="EO51" s="108"/>
      <c r="EP51" s="108"/>
      <c r="EQ51" s="108"/>
      <c r="ER51" s="108"/>
      <c r="ES51" s="108"/>
      <c r="ET51" s="108"/>
      <c r="EU51" s="108"/>
      <c r="EV51" s="108"/>
      <c r="EW51" s="108"/>
      <c r="EX51" s="108"/>
      <c r="EY51" s="108"/>
      <c r="EZ51" s="108"/>
      <c r="FA51" s="108"/>
      <c r="FB51" s="108"/>
      <c r="FC51" s="108"/>
      <c r="FD51" s="108"/>
      <c r="FE51" s="108"/>
      <c r="FF51" s="108"/>
      <c r="FG51" s="108"/>
      <c r="FH51" s="108"/>
      <c r="FI51" s="108"/>
      <c r="FJ51" s="108"/>
      <c r="FK51" s="108"/>
      <c r="FL51" s="108"/>
      <c r="FM51" s="108"/>
      <c r="FN51" s="108"/>
      <c r="FO51" s="108"/>
      <c r="FP51" s="108"/>
      <c r="FQ51" s="108"/>
      <c r="FR51" s="108"/>
      <c r="FS51" s="108"/>
      <c r="FT51" s="108"/>
      <c r="FU51" s="108"/>
      <c r="FV51" s="108"/>
      <c r="FW51" s="108"/>
      <c r="FX51" s="108"/>
      <c r="FY51" s="108"/>
      <c r="FZ51" s="108"/>
      <c r="GA51" s="108"/>
      <c r="GB51" s="108"/>
      <c r="GC51" s="108"/>
      <c r="GD51" s="108"/>
      <c r="GE51" s="108"/>
      <c r="GF51" s="108"/>
      <c r="GG51" s="108"/>
      <c r="GH51" s="108"/>
      <c r="GI51" s="108"/>
      <c r="GJ51" s="108"/>
      <c r="GK51" s="108"/>
      <c r="GL51" s="108"/>
      <c r="GM51" s="108"/>
      <c r="GN51" s="108"/>
      <c r="GO51" s="108"/>
      <c r="GP51" s="108"/>
      <c r="GQ51" s="108"/>
      <c r="GR51" s="108"/>
      <c r="GS51" s="108"/>
      <c r="GT51" s="108"/>
      <c r="GU51" s="108"/>
      <c r="GV51" s="108"/>
      <c r="GW51" s="108"/>
      <c r="GX51" s="108"/>
      <c r="GY51" s="108"/>
      <c r="GZ51" s="108"/>
      <c r="HA51" s="108"/>
      <c r="HB51" s="108"/>
      <c r="HC51" s="108"/>
      <c r="HD51" s="108"/>
      <c r="HE51" s="108"/>
      <c r="HF51" s="108"/>
      <c r="HG51" s="108"/>
      <c r="HH51" s="108"/>
      <c r="HI51" s="108"/>
      <c r="HJ51" s="108"/>
      <c r="HK51" s="108"/>
      <c r="HL51" s="108"/>
      <c r="HM51" s="108"/>
    </row>
    <row r="52" spans="1:221" ht="15" x14ac:dyDescent="0.25">
      <c r="A52" s="108"/>
      <c r="B52" s="109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21" ht="15" x14ac:dyDescent="0.25">
      <c r="A53" s="108"/>
      <c r="B53" s="108"/>
    </row>
    <row r="54" spans="1:221" ht="15" x14ac:dyDescent="0.25">
      <c r="A54" s="108"/>
      <c r="B54" s="108"/>
    </row>
    <row r="55" spans="1:221" ht="15" x14ac:dyDescent="0.25">
      <c r="A55" s="108"/>
      <c r="B55" s="108"/>
    </row>
    <row r="56" spans="1:221" ht="15" x14ac:dyDescent="0.25">
      <c r="A56" s="105"/>
      <c r="B56" s="106"/>
    </row>
    <row r="57" spans="1:221" ht="15" x14ac:dyDescent="0.25">
      <c r="A57" s="105"/>
      <c r="B57" s="105"/>
    </row>
    <row r="58" spans="1:221" ht="15" x14ac:dyDescent="0.25">
      <c r="A58" s="105"/>
      <c r="B58" s="105"/>
    </row>
    <row r="59" spans="1:221" ht="15" x14ac:dyDescent="0.25">
      <c r="A59" s="105"/>
      <c r="B59" s="105"/>
    </row>
    <row r="60" spans="1:221" ht="15" x14ac:dyDescent="0.25"/>
    <row r="61" spans="1:221" ht="15" x14ac:dyDescent="0.25">
      <c r="A61" s="110"/>
      <c r="B61" s="110"/>
    </row>
    <row r="62" spans="1:221" ht="15" x14ac:dyDescent="0.25">
      <c r="A62" s="111"/>
      <c r="B62" s="1"/>
    </row>
    <row r="63" spans="1:221" ht="15" x14ac:dyDescent="0.25">
      <c r="A63" s="97"/>
      <c r="B63" s="98"/>
    </row>
    <row r="64" spans="1:221" ht="15" x14ac:dyDescent="0.25">
      <c r="A64" s="3"/>
      <c r="B64" s="2"/>
    </row>
    <row r="65" spans="1:8" s="86" customFormat="1" ht="15" x14ac:dyDescent="0.25">
      <c r="A65" s="3"/>
      <c r="B65" s="2"/>
      <c r="C65"/>
      <c r="D65"/>
      <c r="E65"/>
      <c r="F65"/>
      <c r="G65"/>
      <c r="H65"/>
    </row>
    <row r="66" spans="1:8" s="86" customFormat="1" ht="15" x14ac:dyDescent="0.25">
      <c r="A66" s="3"/>
      <c r="B66" s="2"/>
      <c r="C66"/>
      <c r="D66"/>
      <c r="E66"/>
      <c r="F66"/>
      <c r="G66"/>
      <c r="H66"/>
    </row>
    <row r="67" spans="1:8" s="86" customFormat="1" ht="15" x14ac:dyDescent="0.25">
      <c r="A67" s="97"/>
      <c r="B67" s="98"/>
      <c r="C67"/>
      <c r="D67"/>
      <c r="E67"/>
      <c r="F67"/>
      <c r="G67"/>
      <c r="H67"/>
    </row>
    <row r="68" spans="1:8" s="86" customFormat="1" ht="15" x14ac:dyDescent="0.25">
      <c r="A68" s="3"/>
      <c r="B68" s="2"/>
      <c r="C68"/>
      <c r="D68"/>
      <c r="E68"/>
      <c r="F68"/>
      <c r="G68"/>
      <c r="H68"/>
    </row>
    <row r="69" spans="1:8" s="86" customFormat="1" ht="15" x14ac:dyDescent="0.25">
      <c r="A69" s="3"/>
      <c r="B69" s="2"/>
      <c r="C69"/>
      <c r="D69"/>
      <c r="E69"/>
      <c r="F69"/>
      <c r="G69"/>
      <c r="H69"/>
    </row>
    <row r="70" spans="1:8" s="86" customFormat="1" ht="15" x14ac:dyDescent="0.25">
      <c r="A70" s="3"/>
      <c r="B70" s="2"/>
      <c r="C70"/>
      <c r="D70"/>
      <c r="E70"/>
      <c r="F70"/>
      <c r="G70"/>
      <c r="H70"/>
    </row>
    <row r="71" spans="1:8" s="86" customFormat="1" ht="15" x14ac:dyDescent="0.25">
      <c r="A71" s="105"/>
      <c r="B71" s="106"/>
      <c r="C71"/>
      <c r="D71"/>
      <c r="E71"/>
      <c r="F71"/>
      <c r="G71"/>
      <c r="H71"/>
    </row>
    <row r="72" spans="1:8" s="86" customFormat="1" ht="15" x14ac:dyDescent="0.25">
      <c r="A72" s="105"/>
      <c r="B72" s="105"/>
      <c r="C72"/>
      <c r="D72"/>
      <c r="E72"/>
      <c r="F72"/>
      <c r="G72"/>
      <c r="H72"/>
    </row>
    <row r="73" spans="1:8" s="86" customFormat="1" ht="15" x14ac:dyDescent="0.25">
      <c r="A73" s="105"/>
      <c r="B73" s="105"/>
      <c r="C73"/>
      <c r="D73"/>
      <c r="E73"/>
      <c r="F73"/>
      <c r="G73"/>
      <c r="H73"/>
    </row>
    <row r="74" spans="1:8" s="86" customFormat="1" ht="15" x14ac:dyDescent="0.25">
      <c r="A74" s="105"/>
      <c r="B74" s="105"/>
      <c r="C74"/>
      <c r="D74"/>
      <c r="E74"/>
      <c r="F74"/>
      <c r="G74"/>
      <c r="H74"/>
    </row>
    <row r="75" spans="1:8" s="86" customFormat="1" ht="15" x14ac:dyDescent="0.25">
      <c r="A75" s="108"/>
      <c r="B75" s="109"/>
      <c r="C75"/>
      <c r="D75"/>
      <c r="E75"/>
      <c r="F75"/>
      <c r="G75"/>
      <c r="H75"/>
    </row>
    <row r="76" spans="1:8" s="86" customFormat="1" ht="15" x14ac:dyDescent="0.25">
      <c r="A76" s="108"/>
      <c r="B76" s="108"/>
      <c r="C76"/>
      <c r="D76"/>
      <c r="E76"/>
      <c r="F76"/>
      <c r="G76"/>
      <c r="H76"/>
    </row>
    <row r="77" spans="1:8" s="86" customFormat="1" ht="15" x14ac:dyDescent="0.25">
      <c r="A77" s="108"/>
      <c r="B77" s="108"/>
      <c r="C77"/>
      <c r="D77"/>
      <c r="E77"/>
      <c r="F77"/>
      <c r="G77"/>
      <c r="H77"/>
    </row>
    <row r="78" spans="1:8" s="86" customFormat="1" ht="15" x14ac:dyDescent="0.25">
      <c r="A78" s="108"/>
      <c r="B78" s="108"/>
      <c r="C78"/>
      <c r="D78"/>
      <c r="E78"/>
      <c r="F78"/>
      <c r="G78"/>
      <c r="H78"/>
    </row>
    <row r="79" spans="1:8" s="86" customFormat="1" ht="15" x14ac:dyDescent="0.25">
      <c r="A79" s="108"/>
      <c r="B79" s="109"/>
      <c r="C79"/>
      <c r="D79"/>
      <c r="E79"/>
      <c r="F79"/>
      <c r="G79"/>
      <c r="H79"/>
    </row>
    <row r="80" spans="1:8" s="86" customFormat="1" ht="15" x14ac:dyDescent="0.25">
      <c r="A80" s="108"/>
      <c r="B80" s="108"/>
      <c r="C80"/>
      <c r="D80"/>
      <c r="E80"/>
      <c r="F80"/>
      <c r="G80"/>
      <c r="H80"/>
    </row>
    <row r="81" spans="1:221" ht="15" x14ac:dyDescent="0.25">
      <c r="A81" s="108"/>
      <c r="B81" s="108"/>
    </row>
    <row r="82" spans="1:221" ht="15" x14ac:dyDescent="0.25">
      <c r="A82" s="108"/>
      <c r="B82" s="108"/>
    </row>
    <row r="83" spans="1:221" ht="15" x14ac:dyDescent="0.25">
      <c r="A83" s="105"/>
      <c r="B83" s="106"/>
    </row>
    <row r="84" spans="1:221" ht="15" x14ac:dyDescent="0.25">
      <c r="A84" s="105"/>
      <c r="B84" s="105"/>
    </row>
    <row r="85" spans="1:221" ht="15" x14ac:dyDescent="0.25">
      <c r="A85" s="105"/>
      <c r="B85" s="105"/>
    </row>
    <row r="86" spans="1:221" ht="15" x14ac:dyDescent="0.25">
      <c r="A86" s="105"/>
      <c r="B86" s="105"/>
    </row>
    <row r="87" spans="1:221" ht="15" x14ac:dyDescent="0.25"/>
    <row r="88" spans="1:221" ht="15" x14ac:dyDescent="0.25">
      <c r="A88" s="110"/>
      <c r="B88" s="110"/>
      <c r="C88" s="96"/>
      <c r="D88" s="96"/>
      <c r="E88" s="96"/>
      <c r="F88" s="96"/>
      <c r="G88" s="96"/>
      <c r="H88" s="96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</row>
    <row r="89" spans="1:221" ht="15" x14ac:dyDescent="0.25">
      <c r="A89" s="111"/>
      <c r="B89" s="1"/>
    </row>
    <row r="90" spans="1:221" ht="15" x14ac:dyDescent="0.25">
      <c r="A90" s="97"/>
      <c r="B90" s="98"/>
    </row>
    <row r="91" spans="1:221" ht="15" x14ac:dyDescent="0.25">
      <c r="A91" s="3"/>
      <c r="B91" s="2"/>
    </row>
    <row r="92" spans="1:221" ht="15" x14ac:dyDescent="0.25">
      <c r="A92" s="3"/>
      <c r="B92" s="2"/>
    </row>
    <row r="93" spans="1:221" ht="15" x14ac:dyDescent="0.25">
      <c r="A93" s="3"/>
      <c r="B93" s="2"/>
    </row>
    <row r="94" spans="1:221" ht="15" x14ac:dyDescent="0.25">
      <c r="A94" s="97"/>
      <c r="B94" s="98"/>
    </row>
    <row r="95" spans="1:221" ht="15" x14ac:dyDescent="0.25">
      <c r="A95" s="3"/>
      <c r="B95" s="2"/>
    </row>
    <row r="96" spans="1:221" ht="15" x14ac:dyDescent="0.25">
      <c r="A96" s="3"/>
      <c r="B96" s="2"/>
    </row>
    <row r="97" spans="1:8" s="86" customFormat="1" ht="15" x14ac:dyDescent="0.25">
      <c r="A97" s="3"/>
      <c r="B97" s="2"/>
      <c r="C97"/>
      <c r="D97"/>
      <c r="E97"/>
      <c r="F97"/>
      <c r="G97"/>
      <c r="H97"/>
    </row>
    <row r="98" spans="1:8" s="86" customFormat="1" ht="15" x14ac:dyDescent="0.25">
      <c r="A98" s="105"/>
      <c r="B98" s="106"/>
      <c r="C98"/>
      <c r="D98"/>
      <c r="E98"/>
      <c r="F98"/>
      <c r="G98"/>
      <c r="H98"/>
    </row>
    <row r="99" spans="1:8" s="86" customFormat="1" ht="15" x14ac:dyDescent="0.25">
      <c r="A99" s="105"/>
      <c r="B99" s="105"/>
      <c r="C99"/>
      <c r="D99"/>
      <c r="E99"/>
      <c r="F99"/>
      <c r="G99"/>
      <c r="H99"/>
    </row>
    <row r="100" spans="1:8" s="86" customFormat="1" ht="15" x14ac:dyDescent="0.25">
      <c r="A100" s="105"/>
      <c r="B100" s="105"/>
      <c r="C100"/>
      <c r="D100"/>
      <c r="E100"/>
      <c r="F100"/>
      <c r="G100"/>
      <c r="H100"/>
    </row>
    <row r="101" spans="1:8" s="86" customFormat="1" ht="15" x14ac:dyDescent="0.25">
      <c r="A101" s="105"/>
      <c r="B101" s="105"/>
      <c r="C101"/>
      <c r="D101"/>
      <c r="E101"/>
      <c r="F101"/>
      <c r="G101"/>
      <c r="H101"/>
    </row>
    <row r="102" spans="1:8" s="86" customFormat="1" ht="15" x14ac:dyDescent="0.25">
      <c r="A102" s="108"/>
      <c r="B102" s="109"/>
      <c r="C102"/>
      <c r="D102"/>
      <c r="E102"/>
      <c r="F102"/>
      <c r="G102"/>
      <c r="H102"/>
    </row>
    <row r="103" spans="1:8" s="86" customFormat="1" ht="15" x14ac:dyDescent="0.25">
      <c r="A103" s="108"/>
      <c r="B103" s="108"/>
      <c r="C103"/>
      <c r="D103"/>
      <c r="E103"/>
      <c r="F103"/>
      <c r="G103"/>
      <c r="H103"/>
    </row>
    <row r="104" spans="1:8" s="86" customFormat="1" ht="15" x14ac:dyDescent="0.25">
      <c r="A104" s="108"/>
      <c r="B104" s="108"/>
      <c r="C104"/>
      <c r="D104"/>
      <c r="E104"/>
      <c r="F104"/>
      <c r="G104"/>
      <c r="H104"/>
    </row>
    <row r="105" spans="1:8" s="86" customFormat="1" ht="15" x14ac:dyDescent="0.25">
      <c r="A105" s="108"/>
      <c r="B105" s="108"/>
      <c r="C105"/>
      <c r="D105"/>
      <c r="E105"/>
      <c r="F105"/>
      <c r="G105"/>
      <c r="H105"/>
    </row>
    <row r="106" spans="1:8" s="86" customFormat="1" ht="15" x14ac:dyDescent="0.25">
      <c r="A106" s="108"/>
      <c r="B106" s="109"/>
      <c r="C106"/>
      <c r="D106"/>
      <c r="E106"/>
      <c r="F106"/>
      <c r="G106"/>
      <c r="H106"/>
    </row>
    <row r="107" spans="1:8" s="86" customFormat="1" ht="15" x14ac:dyDescent="0.25">
      <c r="A107" s="108"/>
      <c r="B107" s="108"/>
      <c r="C107"/>
      <c r="D107"/>
      <c r="E107"/>
      <c r="F107"/>
      <c r="G107"/>
      <c r="H107"/>
    </row>
    <row r="108" spans="1:8" s="86" customFormat="1" ht="15" x14ac:dyDescent="0.25">
      <c r="A108" s="108"/>
      <c r="B108" s="108"/>
      <c r="C108"/>
      <c r="D108"/>
      <c r="E108"/>
      <c r="F108"/>
      <c r="G108"/>
      <c r="H108"/>
    </row>
    <row r="109" spans="1:8" s="86" customFormat="1" ht="15" x14ac:dyDescent="0.25">
      <c r="A109" s="108"/>
      <c r="B109" s="108"/>
      <c r="C109"/>
      <c r="D109"/>
      <c r="E109"/>
      <c r="F109"/>
      <c r="G109"/>
      <c r="H109"/>
    </row>
    <row r="110" spans="1:8" s="86" customFormat="1" ht="15" x14ac:dyDescent="0.25">
      <c r="A110" s="105"/>
      <c r="B110" s="106"/>
      <c r="C110"/>
      <c r="D110"/>
      <c r="E110"/>
      <c r="F110"/>
      <c r="G110"/>
      <c r="H110"/>
    </row>
    <row r="111" spans="1:8" s="86" customFormat="1" ht="15" x14ac:dyDescent="0.25">
      <c r="A111" s="105"/>
      <c r="B111" s="105"/>
      <c r="C111"/>
      <c r="D111"/>
      <c r="E111"/>
      <c r="F111"/>
      <c r="G111"/>
      <c r="H111"/>
    </row>
    <row r="112" spans="1:8" s="86" customFormat="1" ht="15" x14ac:dyDescent="0.25">
      <c r="A112" s="105"/>
      <c r="B112" s="105"/>
      <c r="C112"/>
      <c r="D112"/>
      <c r="E112"/>
      <c r="F112"/>
      <c r="G112"/>
      <c r="H112"/>
    </row>
    <row r="113" spans="1:8" s="86" customFormat="1" ht="15" x14ac:dyDescent="0.25">
      <c r="A113" s="105"/>
      <c r="B113" s="105"/>
      <c r="C113"/>
      <c r="D113"/>
      <c r="E113"/>
      <c r="F113"/>
      <c r="G113"/>
      <c r="H113"/>
    </row>
    <row r="114" spans="1:8" s="86" customFormat="1" ht="15" x14ac:dyDescent="0.25">
      <c r="C114"/>
      <c r="D114"/>
      <c r="E114"/>
      <c r="F114"/>
      <c r="G114"/>
      <c r="H114"/>
    </row>
    <row r="115" spans="1:8" s="86" customFormat="1" ht="15" x14ac:dyDescent="0.25">
      <c r="A115" s="110"/>
      <c r="B115" s="110"/>
      <c r="C115"/>
      <c r="D115"/>
      <c r="E115"/>
      <c r="F115"/>
      <c r="G115"/>
      <c r="H115"/>
    </row>
    <row r="116" spans="1:8" s="86" customFormat="1" ht="15" x14ac:dyDescent="0.25">
      <c r="A116" s="111"/>
      <c r="B116" s="1"/>
      <c r="C116"/>
      <c r="D116"/>
      <c r="E116"/>
      <c r="F116"/>
      <c r="G116"/>
      <c r="H116"/>
    </row>
    <row r="117" spans="1:8" s="86" customFormat="1" ht="15" x14ac:dyDescent="0.25">
      <c r="A117" s="97"/>
      <c r="B117" s="98"/>
      <c r="C117"/>
      <c r="D117"/>
      <c r="E117"/>
      <c r="F117"/>
      <c r="G117"/>
      <c r="H117"/>
    </row>
    <row r="118" spans="1:8" s="86" customFormat="1" ht="15" x14ac:dyDescent="0.25">
      <c r="A118" s="3"/>
      <c r="B118" s="2"/>
      <c r="C118"/>
      <c r="D118"/>
      <c r="E118"/>
      <c r="F118"/>
      <c r="G118"/>
      <c r="H118"/>
    </row>
    <row r="119" spans="1:8" s="86" customFormat="1" ht="15" x14ac:dyDescent="0.25">
      <c r="A119" s="3"/>
      <c r="B119" s="2"/>
      <c r="C119"/>
      <c r="D119"/>
      <c r="E119"/>
      <c r="F119"/>
      <c r="G119"/>
      <c r="H119"/>
    </row>
    <row r="120" spans="1:8" s="86" customFormat="1" ht="15" x14ac:dyDescent="0.25">
      <c r="A120" s="3"/>
      <c r="B120" s="2"/>
      <c r="C120"/>
      <c r="D120"/>
      <c r="E120"/>
      <c r="F120"/>
      <c r="G120"/>
      <c r="H120"/>
    </row>
    <row r="121" spans="1:8" s="86" customFormat="1" ht="15" x14ac:dyDescent="0.25">
      <c r="A121" s="97"/>
      <c r="B121" s="98"/>
      <c r="C121"/>
      <c r="D121"/>
      <c r="E121"/>
      <c r="F121"/>
      <c r="G121"/>
      <c r="H121"/>
    </row>
    <row r="122" spans="1:8" s="86" customFormat="1" ht="15" x14ac:dyDescent="0.25">
      <c r="A122" s="3"/>
      <c r="B122" s="2"/>
      <c r="C122"/>
      <c r="D122"/>
      <c r="E122"/>
      <c r="F122"/>
      <c r="G122"/>
      <c r="H122"/>
    </row>
    <row r="123" spans="1:8" s="86" customFormat="1" ht="15" x14ac:dyDescent="0.25">
      <c r="A123" s="3"/>
      <c r="B123" s="2"/>
      <c r="C123"/>
      <c r="D123"/>
      <c r="E123"/>
      <c r="F123"/>
      <c r="G123"/>
      <c r="H123"/>
    </row>
    <row r="124" spans="1:8" s="86" customFormat="1" ht="15" x14ac:dyDescent="0.25">
      <c r="A124" s="3"/>
      <c r="B124" s="2"/>
      <c r="C124"/>
      <c r="D124"/>
      <c r="E124"/>
      <c r="F124"/>
      <c r="G124"/>
      <c r="H124"/>
    </row>
    <row r="125" spans="1:8" s="86" customFormat="1" ht="15" x14ac:dyDescent="0.25">
      <c r="A125" s="105"/>
      <c r="B125" s="106"/>
      <c r="C125"/>
      <c r="D125"/>
      <c r="E125"/>
      <c r="F125"/>
      <c r="G125"/>
      <c r="H125"/>
    </row>
    <row r="126" spans="1:8" s="86" customFormat="1" ht="15" x14ac:dyDescent="0.25">
      <c r="A126" s="105"/>
      <c r="B126" s="105"/>
      <c r="C126"/>
      <c r="D126"/>
      <c r="E126"/>
      <c r="F126"/>
      <c r="G126"/>
      <c r="H126"/>
    </row>
    <row r="127" spans="1:8" s="86" customFormat="1" ht="15" x14ac:dyDescent="0.25">
      <c r="A127" s="105"/>
      <c r="B127" s="105"/>
      <c r="C127"/>
      <c r="D127"/>
      <c r="E127"/>
      <c r="F127"/>
      <c r="G127"/>
      <c r="H127"/>
    </row>
    <row r="128" spans="1:8" s="86" customFormat="1" ht="15" x14ac:dyDescent="0.25">
      <c r="A128" s="105"/>
      <c r="B128" s="105"/>
      <c r="C128"/>
      <c r="D128"/>
      <c r="E128"/>
      <c r="F128"/>
      <c r="G128"/>
      <c r="H128"/>
    </row>
    <row r="129" spans="1:8" s="86" customFormat="1" ht="15" x14ac:dyDescent="0.25">
      <c r="A129" s="108"/>
      <c r="B129" s="109"/>
      <c r="C129"/>
      <c r="D129"/>
      <c r="E129"/>
      <c r="F129"/>
      <c r="G129"/>
      <c r="H129"/>
    </row>
    <row r="130" spans="1:8" s="86" customFormat="1" ht="15" x14ac:dyDescent="0.25">
      <c r="A130" s="108"/>
      <c r="B130" s="108"/>
      <c r="C130"/>
      <c r="D130"/>
      <c r="E130"/>
      <c r="F130"/>
      <c r="G130"/>
      <c r="H130"/>
    </row>
    <row r="131" spans="1:8" s="86" customFormat="1" ht="15" x14ac:dyDescent="0.25">
      <c r="A131" s="108"/>
      <c r="B131" s="108"/>
      <c r="C131"/>
      <c r="D131"/>
      <c r="E131"/>
      <c r="F131"/>
      <c r="G131"/>
      <c r="H131"/>
    </row>
    <row r="132" spans="1:8" s="86" customFormat="1" ht="15" x14ac:dyDescent="0.25">
      <c r="A132" s="108"/>
      <c r="B132" s="108"/>
      <c r="C132"/>
      <c r="D132"/>
      <c r="E132"/>
      <c r="F132"/>
      <c r="G132"/>
      <c r="H132"/>
    </row>
    <row r="133" spans="1:8" s="86" customFormat="1" ht="15" x14ac:dyDescent="0.25">
      <c r="A133" s="108"/>
      <c r="B133" s="109"/>
      <c r="C133"/>
      <c r="D133"/>
      <c r="E133"/>
      <c r="F133"/>
      <c r="G133"/>
      <c r="H133"/>
    </row>
    <row r="134" spans="1:8" s="86" customFormat="1" ht="15" x14ac:dyDescent="0.25">
      <c r="A134" s="108"/>
      <c r="B134" s="108"/>
      <c r="C134"/>
      <c r="D134"/>
      <c r="E134"/>
      <c r="F134"/>
      <c r="G134"/>
      <c r="H134"/>
    </row>
    <row r="135" spans="1:8" s="86" customFormat="1" ht="15" x14ac:dyDescent="0.25">
      <c r="A135" s="108"/>
      <c r="B135" s="108"/>
      <c r="C135"/>
      <c r="D135"/>
      <c r="E135"/>
      <c r="F135"/>
      <c r="G135"/>
      <c r="H135"/>
    </row>
    <row r="136" spans="1:8" s="86" customFormat="1" ht="15" x14ac:dyDescent="0.25">
      <c r="A136" s="108"/>
      <c r="B136" s="108"/>
      <c r="C136"/>
      <c r="D136"/>
      <c r="E136"/>
      <c r="F136"/>
      <c r="G136"/>
      <c r="H136"/>
    </row>
    <row r="137" spans="1:8" s="86" customFormat="1" ht="15" x14ac:dyDescent="0.25">
      <c r="A137" s="105"/>
      <c r="B137" s="106"/>
      <c r="C137"/>
      <c r="D137"/>
      <c r="E137"/>
      <c r="F137"/>
      <c r="G137"/>
      <c r="H137"/>
    </row>
    <row r="138" spans="1:8" s="86" customFormat="1" ht="15" x14ac:dyDescent="0.25">
      <c r="A138" s="105"/>
      <c r="B138" s="105"/>
      <c r="C138"/>
      <c r="D138"/>
      <c r="E138"/>
      <c r="F138"/>
      <c r="G138"/>
      <c r="H138"/>
    </row>
    <row r="139" spans="1:8" s="86" customFormat="1" ht="15" x14ac:dyDescent="0.25">
      <c r="A139" s="105"/>
      <c r="B139" s="105"/>
      <c r="C139"/>
      <c r="D139"/>
      <c r="E139"/>
      <c r="F139"/>
      <c r="G139"/>
      <c r="H139"/>
    </row>
    <row r="140" spans="1:8" s="86" customFormat="1" ht="15" x14ac:dyDescent="0.25">
      <c r="A140" s="105"/>
      <c r="B140" s="105"/>
      <c r="C140"/>
      <c r="D140"/>
      <c r="E140"/>
      <c r="F140"/>
      <c r="G140"/>
      <c r="H140"/>
    </row>
    <row r="141" spans="1:8" s="86" customFormat="1" ht="15" x14ac:dyDescent="0.25">
      <c r="C141"/>
      <c r="D141"/>
      <c r="E141"/>
      <c r="F141"/>
      <c r="G141"/>
      <c r="H141"/>
    </row>
    <row r="142" spans="1:8" s="86" customFormat="1" ht="15" x14ac:dyDescent="0.25">
      <c r="A142" s="110"/>
      <c r="B142" s="110"/>
      <c r="C142"/>
      <c r="D142"/>
      <c r="E142"/>
      <c r="F142"/>
      <c r="G142"/>
      <c r="H142"/>
    </row>
    <row r="143" spans="1:8" s="86" customFormat="1" ht="15" x14ac:dyDescent="0.25">
      <c r="A143" s="111"/>
      <c r="B143" s="1"/>
      <c r="C143"/>
      <c r="D143"/>
      <c r="E143"/>
      <c r="F143"/>
      <c r="G143"/>
      <c r="H143"/>
    </row>
    <row r="144" spans="1:8" s="86" customFormat="1" ht="15" x14ac:dyDescent="0.25">
      <c r="A144" s="97"/>
      <c r="B144" s="98"/>
      <c r="C144"/>
      <c r="D144"/>
      <c r="E144"/>
      <c r="F144"/>
      <c r="G144"/>
      <c r="H144"/>
    </row>
    <row r="145" spans="1:8" s="86" customFormat="1" ht="15" x14ac:dyDescent="0.25">
      <c r="A145" s="3"/>
      <c r="B145" s="2"/>
      <c r="C145"/>
      <c r="D145"/>
      <c r="E145"/>
      <c r="F145"/>
      <c r="G145"/>
      <c r="H145"/>
    </row>
    <row r="146" spans="1:8" s="86" customFormat="1" ht="15" x14ac:dyDescent="0.25">
      <c r="A146" s="3"/>
      <c r="B146" s="2"/>
      <c r="C146"/>
      <c r="D146"/>
      <c r="E146"/>
      <c r="F146"/>
      <c r="G146"/>
      <c r="H146"/>
    </row>
    <row r="147" spans="1:8" s="86" customFormat="1" ht="15" x14ac:dyDescent="0.25">
      <c r="A147" s="3"/>
      <c r="B147" s="2"/>
      <c r="C147"/>
      <c r="D147"/>
      <c r="E147"/>
      <c r="F147"/>
      <c r="G147"/>
      <c r="H147"/>
    </row>
    <row r="148" spans="1:8" s="86" customFormat="1" ht="15" x14ac:dyDescent="0.25">
      <c r="A148" s="97"/>
      <c r="B148" s="98"/>
      <c r="C148"/>
      <c r="D148"/>
      <c r="E148"/>
      <c r="F148"/>
      <c r="G148"/>
      <c r="H148"/>
    </row>
    <row r="149" spans="1:8" s="86" customFormat="1" ht="15" x14ac:dyDescent="0.25">
      <c r="A149" s="3"/>
      <c r="B149" s="2"/>
      <c r="C149"/>
      <c r="D149"/>
      <c r="E149"/>
      <c r="F149"/>
      <c r="G149"/>
      <c r="H149"/>
    </row>
    <row r="150" spans="1:8" s="86" customFormat="1" ht="15" x14ac:dyDescent="0.25">
      <c r="A150" s="3"/>
      <c r="B150" s="2"/>
      <c r="C150"/>
      <c r="D150"/>
      <c r="E150"/>
      <c r="F150"/>
      <c r="G150"/>
      <c r="H150"/>
    </row>
    <row r="151" spans="1:8" s="86" customFormat="1" ht="15" x14ac:dyDescent="0.25">
      <c r="A151" s="3"/>
      <c r="B151" s="2"/>
      <c r="C151"/>
      <c r="D151"/>
      <c r="E151"/>
      <c r="F151"/>
      <c r="G151"/>
      <c r="H151"/>
    </row>
    <row r="152" spans="1:8" s="86" customFormat="1" ht="15" x14ac:dyDescent="0.25">
      <c r="A152" s="105"/>
      <c r="B152" s="106"/>
      <c r="C152"/>
      <c r="D152"/>
      <c r="E152"/>
      <c r="F152"/>
      <c r="G152"/>
      <c r="H152"/>
    </row>
    <row r="153" spans="1:8" s="86" customFormat="1" ht="15" x14ac:dyDescent="0.25">
      <c r="A153" s="105"/>
      <c r="B153" s="105"/>
      <c r="C153"/>
      <c r="D153"/>
      <c r="E153"/>
      <c r="F153"/>
      <c r="G153"/>
      <c r="H153"/>
    </row>
    <row r="154" spans="1:8" s="86" customFormat="1" ht="15" x14ac:dyDescent="0.25">
      <c r="A154" s="105"/>
      <c r="B154" s="105"/>
      <c r="C154"/>
      <c r="D154"/>
      <c r="E154"/>
      <c r="F154"/>
      <c r="G154"/>
      <c r="H154"/>
    </row>
    <row r="155" spans="1:8" s="86" customFormat="1" ht="15" x14ac:dyDescent="0.25">
      <c r="A155" s="105"/>
      <c r="B155" s="105"/>
      <c r="C155"/>
      <c r="D155"/>
      <c r="E155"/>
      <c r="F155"/>
      <c r="G155"/>
      <c r="H155"/>
    </row>
    <row r="156" spans="1:8" s="86" customFormat="1" ht="15" x14ac:dyDescent="0.25">
      <c r="A156" s="108"/>
      <c r="B156" s="109"/>
      <c r="C156"/>
      <c r="D156"/>
      <c r="E156"/>
      <c r="F156"/>
      <c r="G156"/>
      <c r="H156"/>
    </row>
    <row r="157" spans="1:8" s="86" customFormat="1" ht="15" x14ac:dyDescent="0.25">
      <c r="A157" s="108"/>
      <c r="B157" s="108"/>
      <c r="C157"/>
      <c r="D157"/>
      <c r="E157"/>
      <c r="F157"/>
      <c r="G157"/>
      <c r="H157"/>
    </row>
    <row r="158" spans="1:8" s="86" customFormat="1" ht="15" x14ac:dyDescent="0.25">
      <c r="A158" s="108"/>
      <c r="B158" s="108"/>
      <c r="C158"/>
      <c r="D158"/>
      <c r="E158"/>
      <c r="F158"/>
      <c r="G158"/>
      <c r="H158"/>
    </row>
    <row r="159" spans="1:8" s="86" customFormat="1" ht="15" x14ac:dyDescent="0.25">
      <c r="A159" s="108"/>
      <c r="B159" s="108"/>
      <c r="C159"/>
      <c r="D159"/>
      <c r="E159"/>
      <c r="F159"/>
      <c r="G159"/>
      <c r="H159"/>
    </row>
    <row r="160" spans="1:8" s="86" customFormat="1" ht="15" x14ac:dyDescent="0.25">
      <c r="A160" s="108"/>
      <c r="B160" s="109"/>
      <c r="C160"/>
      <c r="D160"/>
      <c r="E160"/>
      <c r="F160"/>
      <c r="G160"/>
      <c r="H160"/>
    </row>
    <row r="161" spans="1:8" s="86" customFormat="1" ht="15" x14ac:dyDescent="0.25">
      <c r="A161" s="108"/>
      <c r="B161" s="108"/>
      <c r="C161"/>
      <c r="D161"/>
      <c r="E161"/>
      <c r="F161"/>
      <c r="G161"/>
      <c r="H161"/>
    </row>
    <row r="162" spans="1:8" s="86" customFormat="1" ht="15" x14ac:dyDescent="0.25">
      <c r="A162" s="108"/>
      <c r="B162" s="108"/>
      <c r="C162"/>
      <c r="D162"/>
      <c r="E162"/>
      <c r="F162"/>
      <c r="G162"/>
      <c r="H162"/>
    </row>
    <row r="163" spans="1:8" s="86" customFormat="1" ht="15" x14ac:dyDescent="0.25">
      <c r="A163" s="108"/>
      <c r="B163" s="108"/>
      <c r="C163"/>
      <c r="D163"/>
      <c r="E163"/>
      <c r="F163"/>
      <c r="G163"/>
      <c r="H163"/>
    </row>
    <row r="164" spans="1:8" s="86" customFormat="1" ht="15" x14ac:dyDescent="0.25">
      <c r="A164" s="105"/>
      <c r="B164" s="106"/>
      <c r="C164"/>
      <c r="D164"/>
      <c r="E164"/>
      <c r="F164"/>
      <c r="G164"/>
      <c r="H164"/>
    </row>
    <row r="165" spans="1:8" s="86" customFormat="1" ht="15" x14ac:dyDescent="0.25">
      <c r="A165" s="105"/>
      <c r="B165" s="105"/>
      <c r="C165"/>
      <c r="D165"/>
      <c r="E165"/>
      <c r="F165"/>
      <c r="G165"/>
      <c r="H165"/>
    </row>
    <row r="166" spans="1:8" s="86" customFormat="1" ht="15" x14ac:dyDescent="0.25">
      <c r="A166" s="105"/>
      <c r="B166" s="105"/>
      <c r="C166"/>
      <c r="D166"/>
      <c r="E166"/>
      <c r="F166"/>
      <c r="G166"/>
      <c r="H166"/>
    </row>
    <row r="167" spans="1:8" s="86" customFormat="1" ht="15" x14ac:dyDescent="0.25">
      <c r="A167" s="105"/>
      <c r="B167" s="105"/>
      <c r="C167"/>
      <c r="D167"/>
      <c r="E167"/>
      <c r="F167"/>
      <c r="G167"/>
      <c r="H167"/>
    </row>
  </sheetData>
  <mergeCells count="17">
    <mergeCell ref="AE27:AH27"/>
    <mergeCell ref="AA27:AC27"/>
    <mergeCell ref="AA2:AC2"/>
    <mergeCell ref="AE2:AH2"/>
    <mergeCell ref="AI2:AL2"/>
    <mergeCell ref="AI27:AL27"/>
    <mergeCell ref="C2:F2"/>
    <mergeCell ref="G2:J2"/>
    <mergeCell ref="K2:N2"/>
    <mergeCell ref="O2:R2"/>
    <mergeCell ref="S2:V2"/>
    <mergeCell ref="W2:Z2"/>
    <mergeCell ref="G27:J27"/>
    <mergeCell ref="K27:N27"/>
    <mergeCell ref="O27:R27"/>
    <mergeCell ref="S27:V27"/>
    <mergeCell ref="W27:Z27"/>
  </mergeCells>
  <phoneticPr fontId="17" type="noConversion"/>
  <printOptions horizontalCentered="1" gridLines="1" gridLinesSet="0"/>
  <pageMargins left="0" right="0" top="0.78740157480314965" bottom="0.59055118110236227" header="0.51181102362204722" footer="0.31496062992125984"/>
  <pageSetup paperSize="9" scale="36" orientation="landscape" blackAndWhite="1" r:id="rId1"/>
  <headerFooter alignWithMargins="0">
    <oddHeader>&amp;L&amp;F&amp;C&amp;A&amp;R&amp;D</oddHeader>
    <oddFooter>Page &amp;P of &amp;N</oddFooter>
  </headerFooter>
  <rowBreaks count="1" manualBreakCount="1">
    <brk id="26" max="3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2:AD37"/>
  <sheetViews>
    <sheetView workbookViewId="0">
      <pane xSplit="2" ySplit="4" topLeftCell="T5" activePane="bottomRight" state="frozen"/>
      <selection pane="topRight" activeCell="C1" sqref="C1"/>
      <selection pane="bottomLeft" activeCell="A5" sqref="A5"/>
      <selection pane="bottomRight" activeCell="AC1" sqref="AC1:AD1048576"/>
    </sheetView>
  </sheetViews>
  <sheetFormatPr defaultRowHeight="15" x14ac:dyDescent="0.25"/>
  <cols>
    <col min="1" max="1" width="35.85546875" customWidth="1"/>
    <col min="2" max="2" width="6.7109375" customWidth="1"/>
    <col min="3" max="8" width="7.5703125" customWidth="1"/>
    <col min="9" max="9" width="8.140625" customWidth="1"/>
    <col min="10" max="11" width="7.5703125" customWidth="1"/>
    <col min="12" max="12" width="8.140625" customWidth="1"/>
    <col min="13" max="14" width="8" customWidth="1"/>
    <col min="15" max="15" width="8.140625" customWidth="1"/>
    <col min="16" max="16" width="8" customWidth="1"/>
    <col min="17" max="20" width="7.85546875" customWidth="1"/>
    <col min="21" max="21" width="8" customWidth="1"/>
    <col min="22" max="22" width="7.85546875" customWidth="1"/>
    <col min="23" max="23" width="7.7109375" customWidth="1"/>
    <col min="24" max="26" width="8" customWidth="1"/>
    <col min="27" max="28" width="8.140625" customWidth="1"/>
    <col min="29" max="29" width="7.5703125" customWidth="1"/>
  </cols>
  <sheetData>
    <row r="2" spans="1:30" x14ac:dyDescent="0.25"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38</v>
      </c>
      <c r="K2" t="s">
        <v>39</v>
      </c>
      <c r="L2" t="s">
        <v>40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47</v>
      </c>
      <c r="T2" t="s">
        <v>48</v>
      </c>
      <c r="U2" t="s">
        <v>49</v>
      </c>
      <c r="V2" t="s">
        <v>50</v>
      </c>
      <c r="W2" t="s">
        <v>51</v>
      </c>
      <c r="X2" t="s">
        <v>52</v>
      </c>
      <c r="Y2" t="s">
        <v>53</v>
      </c>
      <c r="Z2" t="s">
        <v>54</v>
      </c>
      <c r="AA2" t="s">
        <v>55</v>
      </c>
      <c r="AB2" t="s">
        <v>56</v>
      </c>
    </row>
    <row r="3" spans="1:30" s="8" customFormat="1" x14ac:dyDescent="0.25">
      <c r="C3" s="117">
        <v>2008</v>
      </c>
      <c r="D3" s="117"/>
      <c r="E3" s="117"/>
      <c r="F3" s="117"/>
      <c r="G3" s="117">
        <v>2009</v>
      </c>
      <c r="H3" s="117"/>
      <c r="I3" s="117"/>
      <c r="J3" s="117"/>
      <c r="K3" s="117">
        <v>2010</v>
      </c>
      <c r="L3" s="117"/>
      <c r="M3" s="117"/>
      <c r="N3" s="117"/>
      <c r="O3" s="117">
        <v>2011</v>
      </c>
      <c r="P3" s="117"/>
      <c r="Q3" s="117"/>
      <c r="R3" s="117"/>
      <c r="S3" s="117">
        <v>2012</v>
      </c>
      <c r="T3" s="117"/>
      <c r="U3" s="117"/>
      <c r="V3" s="117"/>
      <c r="W3" s="117">
        <v>2013</v>
      </c>
      <c r="X3" s="117"/>
      <c r="Y3" s="117"/>
      <c r="Z3" s="117"/>
      <c r="AA3" s="117">
        <v>2014</v>
      </c>
      <c r="AB3" s="117"/>
    </row>
    <row r="4" spans="1:30" ht="15.75" thickBot="1" x14ac:dyDescent="0.3">
      <c r="C4" s="5" t="s">
        <v>57</v>
      </c>
      <c r="D4" s="5" t="s">
        <v>58</v>
      </c>
      <c r="E4" s="5" t="s">
        <v>59</v>
      </c>
      <c r="F4" s="5" t="s">
        <v>60</v>
      </c>
      <c r="G4" s="5" t="s">
        <v>57</v>
      </c>
      <c r="H4" s="5" t="s">
        <v>58</v>
      </c>
      <c r="I4" s="5" t="s">
        <v>59</v>
      </c>
      <c r="J4" s="5" t="s">
        <v>60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57</v>
      </c>
      <c r="P4" s="5" t="s">
        <v>58</v>
      </c>
      <c r="Q4" s="5" t="s">
        <v>59</v>
      </c>
      <c r="R4" s="5" t="s">
        <v>60</v>
      </c>
      <c r="S4" s="5" t="s">
        <v>57</v>
      </c>
      <c r="T4" s="5" t="s">
        <v>58</v>
      </c>
      <c r="U4" s="5" t="s">
        <v>59</v>
      </c>
      <c r="V4" s="5" t="s">
        <v>60</v>
      </c>
      <c r="W4" s="5" t="s">
        <v>57</v>
      </c>
      <c r="X4" s="5" t="s">
        <v>58</v>
      </c>
      <c r="Y4" s="5" t="s">
        <v>59</v>
      </c>
      <c r="Z4" s="5" t="s">
        <v>60</v>
      </c>
      <c r="AA4" s="5" t="s">
        <v>57</v>
      </c>
      <c r="AB4" s="5" t="s">
        <v>58</v>
      </c>
      <c r="AC4" s="5"/>
      <c r="AD4" s="5"/>
    </row>
    <row r="5" spans="1:30" s="8" customFormat="1" ht="28.5" customHeight="1" x14ac:dyDescent="0.25">
      <c r="A5" s="1" t="s">
        <v>0</v>
      </c>
      <c r="B5" s="1"/>
      <c r="C5" s="7"/>
      <c r="D5" s="10"/>
      <c r="E5" s="7"/>
      <c r="F5" s="7"/>
      <c r="G5" s="11" t="e">
        <f>(Original_VA!#REF!/Original_VA!#REF!-1)*100</f>
        <v>#REF!</v>
      </c>
      <c r="H5" s="11" t="e">
        <f>(Original_VA!#REF!/Original_VA!#REF!-1)*100</f>
        <v>#REF!</v>
      </c>
      <c r="I5" s="11" t="e">
        <f>(Original_VA!#REF!/Original_VA!#REF!-1)*100</f>
        <v>#REF!</v>
      </c>
      <c r="J5" s="11" t="e">
        <f>(Original_VA!#REF!/Original_VA!#REF!-1)*100</f>
        <v>#REF!</v>
      </c>
      <c r="K5" s="11" t="e">
        <f>(Original_VA!#REF!/Original_VA!#REF!-1)*100</f>
        <v>#REF!</v>
      </c>
      <c r="L5" s="11" t="e">
        <f>(Original_VA!#REF!/Original_VA!#REF!-1)*100</f>
        <v>#REF!</v>
      </c>
      <c r="M5" s="11" t="e">
        <f>(Original_VA!#REF!/Original_VA!#REF!-1)*100</f>
        <v>#REF!</v>
      </c>
      <c r="N5" s="11" t="e">
        <f>(Original_VA!#REF!/Original_VA!#REF!-1)*100</f>
        <v>#REF!</v>
      </c>
      <c r="O5" s="11" t="e">
        <f>(Original_VA!#REF!/Original_VA!#REF!-1)*100</f>
        <v>#REF!</v>
      </c>
      <c r="P5" s="11" t="e">
        <f>(Original_VA!#REF!/Original_VA!#REF!-1)*100</f>
        <v>#REF!</v>
      </c>
      <c r="Q5" s="11" t="e">
        <f>(Original_VA!#REF!/Original_VA!#REF!-1)*100</f>
        <v>#REF!</v>
      </c>
      <c r="R5" s="11" t="e">
        <f>(Original_VA!#REF!/Original_VA!#REF!-1)*100</f>
        <v>#REF!</v>
      </c>
      <c r="S5" s="11" t="e">
        <f>(Original_VA!#REF!/Original_VA!#REF!-1)*100</f>
        <v>#REF!</v>
      </c>
      <c r="T5" s="11" t="e">
        <f>(Original_VA!#REF!/Original_VA!#REF!-1)*100</f>
        <v>#REF!</v>
      </c>
      <c r="U5" s="11" t="e">
        <f>(Original_VA!#REF!/Original_VA!#REF!-1)*100</f>
        <v>#REF!</v>
      </c>
      <c r="V5" s="11" t="e">
        <f>(Original_VA!#REF!/Original_VA!#REF!-1)*100</f>
        <v>#REF!</v>
      </c>
      <c r="W5" s="11" t="e">
        <f>(Original_VA!#REF!/Original_VA!#REF!-1)*100</f>
        <v>#REF!</v>
      </c>
      <c r="X5" s="11" t="e">
        <f>(Original_VA!#REF!/Original_VA!#REF!-1)*100</f>
        <v>#REF!</v>
      </c>
      <c r="Y5" s="11" t="e">
        <f>(Original_VA!#REF!/Original_VA!#REF!-1)*100</f>
        <v>#REF!</v>
      </c>
      <c r="Z5" s="11" t="e">
        <f>(Original_VA!#REF!/Original_VA!#REF!-1)*100</f>
        <v>#REF!</v>
      </c>
      <c r="AA5" s="11" t="e">
        <f>(Original_VA!#REF!/Original_VA!#REF!-1)*100</f>
        <v>#REF!</v>
      </c>
      <c r="AB5" s="11" t="e">
        <f>(Original_VA!#REF!/Original_VA!#REF!-1)*100</f>
        <v>#REF!</v>
      </c>
      <c r="AD5" s="7"/>
    </row>
    <row r="6" spans="1:30" s="8" customFormat="1" ht="26.25" customHeight="1" x14ac:dyDescent="0.25">
      <c r="A6" s="1" t="s">
        <v>1</v>
      </c>
      <c r="C6" s="9"/>
      <c r="D6" s="10"/>
      <c r="E6" s="9"/>
      <c r="F6" s="9"/>
      <c r="G6" s="11" t="e">
        <f>(Original_VA!#REF!/Original_VA!#REF!-1)*100</f>
        <v>#REF!</v>
      </c>
      <c r="H6" s="11" t="e">
        <f>(Original_VA!#REF!/Original_VA!#REF!-1)*100</f>
        <v>#REF!</v>
      </c>
      <c r="I6" s="11" t="e">
        <f>(Original_VA!#REF!/Original_VA!#REF!-1)*100</f>
        <v>#REF!</v>
      </c>
      <c r="J6" s="11" t="e">
        <f>(Original_VA!#REF!/Original_VA!#REF!-1)*100</f>
        <v>#REF!</v>
      </c>
      <c r="K6" s="11" t="e">
        <f>(Original_VA!#REF!/Original_VA!#REF!-1)*100</f>
        <v>#REF!</v>
      </c>
      <c r="L6" s="11" t="e">
        <f>(Original_VA!#REF!/Original_VA!#REF!-1)*100</f>
        <v>#REF!</v>
      </c>
      <c r="M6" s="11" t="e">
        <f>(Original_VA!#REF!/Original_VA!#REF!-1)*100</f>
        <v>#REF!</v>
      </c>
      <c r="N6" s="11" t="e">
        <f>(Original_VA!#REF!/Original_VA!#REF!-1)*100</f>
        <v>#REF!</v>
      </c>
      <c r="O6" s="11" t="e">
        <f>(Original_VA!#REF!/Original_VA!#REF!-1)*100</f>
        <v>#REF!</v>
      </c>
      <c r="P6" s="11" t="e">
        <f>(Original_VA!#REF!/Original_VA!#REF!-1)*100</f>
        <v>#REF!</v>
      </c>
      <c r="Q6" s="11" t="e">
        <f>(Original_VA!#REF!/Original_VA!#REF!-1)*100</f>
        <v>#REF!</v>
      </c>
      <c r="R6" s="11" t="e">
        <f>(Original_VA!#REF!/Original_VA!#REF!-1)*100</f>
        <v>#REF!</v>
      </c>
      <c r="S6" s="11" t="e">
        <f>(Original_VA!#REF!/Original_VA!#REF!-1)*100</f>
        <v>#REF!</v>
      </c>
      <c r="T6" s="11" t="e">
        <f>(Original_VA!#REF!/Original_VA!#REF!-1)*100</f>
        <v>#REF!</v>
      </c>
      <c r="U6" s="11" t="e">
        <f>(Original_VA!#REF!/Original_VA!#REF!-1)*100</f>
        <v>#REF!</v>
      </c>
      <c r="V6" s="11" t="e">
        <f>(Original_VA!#REF!/Original_VA!#REF!-1)*100</f>
        <v>#REF!</v>
      </c>
      <c r="W6" s="11" t="e">
        <f>(Original_VA!#REF!/Original_VA!#REF!-1)*100</f>
        <v>#REF!</v>
      </c>
      <c r="X6" s="11" t="e">
        <f>(Original_VA!#REF!/Original_VA!#REF!-1)*100</f>
        <v>#REF!</v>
      </c>
      <c r="Y6" s="11" t="e">
        <f>(Original_VA!#REF!/Original_VA!#REF!-1)*100</f>
        <v>#REF!</v>
      </c>
      <c r="Z6" s="11" t="e">
        <f>(Original_VA!#REF!/Original_VA!#REF!-1)*100</f>
        <v>#REF!</v>
      </c>
      <c r="AA6" s="11" t="e">
        <f>(Original_VA!#REF!/Original_VA!#REF!-1)*100</f>
        <v>#REF!</v>
      </c>
      <c r="AB6" s="11" t="e">
        <f>(Original_VA!#REF!/Original_VA!#REF!-1)*100</f>
        <v>#REF!</v>
      </c>
      <c r="AD6" s="7"/>
    </row>
    <row r="7" spans="1:30" ht="15" customHeight="1" x14ac:dyDescent="0.25">
      <c r="A7" s="2" t="s">
        <v>2</v>
      </c>
      <c r="C7" s="6"/>
      <c r="D7" s="10"/>
      <c r="E7" s="6"/>
      <c r="F7" s="6"/>
      <c r="G7" s="12" t="e">
        <f>(Original_VA!#REF!/Original_VA!#REF!-1)*100</f>
        <v>#REF!</v>
      </c>
      <c r="H7" s="12" t="e">
        <f>(Original_VA!#REF!/Original_VA!#REF!-1)*100</f>
        <v>#REF!</v>
      </c>
      <c r="I7" s="12" t="e">
        <f>(Original_VA!#REF!/Original_VA!#REF!-1)*100</f>
        <v>#REF!</v>
      </c>
      <c r="J7" s="12" t="e">
        <f>(Original_VA!#REF!/Original_VA!#REF!-1)*100</f>
        <v>#REF!</v>
      </c>
      <c r="K7" s="12" t="e">
        <f>(Original_VA!#REF!/Original_VA!#REF!-1)*100</f>
        <v>#REF!</v>
      </c>
      <c r="L7" s="12" t="e">
        <f>(Original_VA!#REF!/Original_VA!#REF!-1)*100</f>
        <v>#REF!</v>
      </c>
      <c r="M7" s="12" t="e">
        <f>(Original_VA!#REF!/Original_VA!#REF!-1)*100</f>
        <v>#REF!</v>
      </c>
      <c r="N7" s="12" t="e">
        <f>(Original_VA!#REF!/Original_VA!#REF!-1)*100</f>
        <v>#REF!</v>
      </c>
      <c r="O7" s="12" t="e">
        <f>(Original_VA!#REF!/Original_VA!#REF!-1)*100</f>
        <v>#REF!</v>
      </c>
      <c r="P7" s="12" t="e">
        <f>(Original_VA!#REF!/Original_VA!#REF!-1)*100</f>
        <v>#REF!</v>
      </c>
      <c r="Q7" s="12" t="e">
        <f>(Original_VA!#REF!/Original_VA!#REF!-1)*100</f>
        <v>#REF!</v>
      </c>
      <c r="R7" s="12" t="e">
        <f>(Original_VA!#REF!/Original_VA!#REF!-1)*100</f>
        <v>#REF!</v>
      </c>
      <c r="S7" s="12" t="e">
        <f>(Original_VA!#REF!/Original_VA!#REF!-1)*100</f>
        <v>#REF!</v>
      </c>
      <c r="T7" s="12" t="e">
        <f>(Original_VA!#REF!/Original_VA!#REF!-1)*100</f>
        <v>#REF!</v>
      </c>
      <c r="U7" s="12" t="e">
        <f>(Original_VA!#REF!/Original_VA!#REF!-1)*100</f>
        <v>#REF!</v>
      </c>
      <c r="V7" s="12" t="e">
        <f>(Original_VA!#REF!/Original_VA!#REF!-1)*100</f>
        <v>#REF!</v>
      </c>
      <c r="W7" s="12" t="e">
        <f>(Original_VA!#REF!/Original_VA!#REF!-1)*100</f>
        <v>#REF!</v>
      </c>
      <c r="X7" s="12" t="e">
        <f>(Original_VA!#REF!/Original_VA!#REF!-1)*100</f>
        <v>#REF!</v>
      </c>
      <c r="Y7" s="12" t="e">
        <f>(Original_VA!#REF!/Original_VA!#REF!-1)*100</f>
        <v>#REF!</v>
      </c>
      <c r="Z7" s="12" t="e">
        <f>(Original_VA!#REF!/Original_VA!#REF!-1)*100</f>
        <v>#REF!</v>
      </c>
      <c r="AA7" s="12" t="e">
        <f>(Original_VA!#REF!/Original_VA!#REF!-1)*100</f>
        <v>#REF!</v>
      </c>
      <c r="AB7" s="12" t="e">
        <f>(Original_VA!#REF!/Original_VA!#REF!-1)*100</f>
        <v>#REF!</v>
      </c>
      <c r="AD7" s="7"/>
    </row>
    <row r="8" spans="1:30" ht="15" customHeight="1" x14ac:dyDescent="0.25">
      <c r="A8" s="2" t="s">
        <v>3</v>
      </c>
      <c r="C8" s="6"/>
      <c r="D8" s="6"/>
      <c r="E8" s="6"/>
      <c r="F8" s="6"/>
      <c r="G8" s="12" t="e">
        <f>(Original_VA!#REF!/Original_VA!#REF!-1)*100</f>
        <v>#REF!</v>
      </c>
      <c r="H8" s="12" t="e">
        <f>(Original_VA!#REF!/Original_VA!#REF!-1)*100</f>
        <v>#REF!</v>
      </c>
      <c r="I8" s="12" t="e">
        <f>(Original_VA!#REF!/Original_VA!#REF!-1)*100</f>
        <v>#REF!</v>
      </c>
      <c r="J8" s="12" t="e">
        <f>(Original_VA!#REF!/Original_VA!#REF!-1)*100</f>
        <v>#REF!</v>
      </c>
      <c r="K8" s="12" t="e">
        <f>(Original_VA!#REF!/Original_VA!#REF!-1)*100</f>
        <v>#REF!</v>
      </c>
      <c r="L8" s="12" t="e">
        <f>(Original_VA!#REF!/Original_VA!#REF!-1)*100</f>
        <v>#REF!</v>
      </c>
      <c r="M8" s="12" t="e">
        <f>(Original_VA!#REF!/Original_VA!#REF!-1)*100</f>
        <v>#REF!</v>
      </c>
      <c r="N8" s="12" t="e">
        <f>(Original_VA!#REF!/Original_VA!#REF!-1)*100</f>
        <v>#REF!</v>
      </c>
      <c r="O8" s="12" t="e">
        <f>(Original_VA!#REF!/Original_VA!#REF!-1)*100</f>
        <v>#REF!</v>
      </c>
      <c r="P8" s="12" t="e">
        <f>(Original_VA!#REF!/Original_VA!#REF!-1)*100</f>
        <v>#REF!</v>
      </c>
      <c r="Q8" s="12" t="e">
        <f>(Original_VA!#REF!/Original_VA!#REF!-1)*100</f>
        <v>#REF!</v>
      </c>
      <c r="R8" s="12" t="e">
        <f>(Original_VA!#REF!/Original_VA!#REF!-1)*100</f>
        <v>#REF!</v>
      </c>
      <c r="S8" s="12" t="e">
        <f>(Original_VA!#REF!/Original_VA!#REF!-1)*100</f>
        <v>#REF!</v>
      </c>
      <c r="T8" s="12" t="e">
        <f>(Original_VA!#REF!/Original_VA!#REF!-1)*100</f>
        <v>#REF!</v>
      </c>
      <c r="U8" s="12" t="e">
        <f>(Original_VA!#REF!/Original_VA!#REF!-1)*100</f>
        <v>#REF!</v>
      </c>
      <c r="V8" s="12" t="e">
        <f>(Original_VA!#REF!/Original_VA!#REF!-1)*100</f>
        <v>#REF!</v>
      </c>
      <c r="W8" s="12" t="e">
        <f>(Original_VA!#REF!/Original_VA!#REF!-1)*100</f>
        <v>#REF!</v>
      </c>
      <c r="X8" s="12" t="e">
        <f>(Original_VA!#REF!/Original_VA!#REF!-1)*100</f>
        <v>#REF!</v>
      </c>
      <c r="Y8" s="12" t="e">
        <f>(Original_VA!#REF!/Original_VA!#REF!-1)*100</f>
        <v>#REF!</v>
      </c>
      <c r="Z8" s="12" t="e">
        <f>(Original_VA!#REF!/Original_VA!#REF!-1)*100</f>
        <v>#REF!</v>
      </c>
      <c r="AA8" s="12" t="e">
        <f>(Original_VA!#REF!/Original_VA!#REF!-1)*100</f>
        <v>#REF!</v>
      </c>
      <c r="AB8" s="12" t="e">
        <f>(Original_VA!#REF!/Original_VA!#REF!-1)*100</f>
        <v>#REF!</v>
      </c>
      <c r="AD8" s="7"/>
    </row>
    <row r="9" spans="1:30" ht="15" customHeight="1" x14ac:dyDescent="0.25">
      <c r="A9" s="2" t="s">
        <v>4</v>
      </c>
      <c r="C9" s="6"/>
      <c r="D9" s="6"/>
      <c r="E9" s="6"/>
      <c r="F9" s="6"/>
      <c r="G9" s="12" t="e">
        <f>(Original_VA!#REF!/Original_VA!#REF!-1)*100</f>
        <v>#REF!</v>
      </c>
      <c r="H9" s="12" t="e">
        <f>(Original_VA!#REF!/Original_VA!#REF!-1)*100</f>
        <v>#REF!</v>
      </c>
      <c r="I9" s="12" t="e">
        <f>(Original_VA!#REF!/Original_VA!#REF!-1)*100</f>
        <v>#REF!</v>
      </c>
      <c r="J9" s="12" t="e">
        <f>(Original_VA!#REF!/Original_VA!#REF!-1)*100</f>
        <v>#REF!</v>
      </c>
      <c r="K9" s="12" t="e">
        <f>(Original_VA!#REF!/Original_VA!#REF!-1)*100</f>
        <v>#REF!</v>
      </c>
      <c r="L9" s="12" t="e">
        <f>(Original_VA!#REF!/Original_VA!#REF!-1)*100</f>
        <v>#REF!</v>
      </c>
      <c r="M9" s="12" t="e">
        <f>(Original_VA!#REF!/Original_VA!#REF!-1)*100</f>
        <v>#REF!</v>
      </c>
      <c r="N9" s="12" t="e">
        <f>(Original_VA!#REF!/Original_VA!#REF!-1)*100</f>
        <v>#REF!</v>
      </c>
      <c r="O9" s="12" t="e">
        <f>(Original_VA!#REF!/Original_VA!#REF!-1)*100</f>
        <v>#REF!</v>
      </c>
      <c r="P9" s="12" t="e">
        <f>(Original_VA!#REF!/Original_VA!#REF!-1)*100</f>
        <v>#REF!</v>
      </c>
      <c r="Q9" s="12" t="e">
        <f>(Original_VA!#REF!/Original_VA!#REF!-1)*100</f>
        <v>#REF!</v>
      </c>
      <c r="R9" s="12" t="e">
        <f>(Original_VA!#REF!/Original_VA!#REF!-1)*100</f>
        <v>#REF!</v>
      </c>
      <c r="S9" s="12" t="e">
        <f>(Original_VA!#REF!/Original_VA!#REF!-1)*100</f>
        <v>#REF!</v>
      </c>
      <c r="T9" s="12" t="e">
        <f>(Original_VA!#REF!/Original_VA!#REF!-1)*100</f>
        <v>#REF!</v>
      </c>
      <c r="U9" s="12" t="e">
        <f>(Original_VA!#REF!/Original_VA!#REF!-1)*100</f>
        <v>#REF!</v>
      </c>
      <c r="V9" s="12" t="e">
        <f>(Original_VA!#REF!/Original_VA!#REF!-1)*100</f>
        <v>#REF!</v>
      </c>
      <c r="W9" s="12" t="e">
        <f>(Original_VA!#REF!/Original_VA!#REF!-1)*100</f>
        <v>#REF!</v>
      </c>
      <c r="X9" s="12" t="e">
        <f>(Original_VA!#REF!/Original_VA!#REF!-1)*100</f>
        <v>#REF!</v>
      </c>
      <c r="Y9" s="12" t="e">
        <f>(Original_VA!#REF!/Original_VA!#REF!-1)*100</f>
        <v>#REF!</v>
      </c>
      <c r="Z9" s="12" t="e">
        <f>(Original_VA!#REF!/Original_VA!#REF!-1)*100</f>
        <v>#REF!</v>
      </c>
      <c r="AA9" s="12" t="e">
        <f>(Original_VA!#REF!/Original_VA!#REF!-1)*100</f>
        <v>#REF!</v>
      </c>
      <c r="AB9" s="12" t="e">
        <f>(Original_VA!#REF!/Original_VA!#REF!-1)*100</f>
        <v>#REF!</v>
      </c>
      <c r="AD9" s="7"/>
    </row>
    <row r="10" spans="1:30" ht="15" customHeight="1" x14ac:dyDescent="0.25">
      <c r="A10" s="2" t="s">
        <v>5</v>
      </c>
      <c r="C10" s="6"/>
      <c r="D10" s="6"/>
      <c r="E10" s="6"/>
      <c r="F10" s="6"/>
      <c r="G10" s="12" t="e">
        <f>(Original_VA!#REF!/Original_VA!#REF!-1)*100</f>
        <v>#REF!</v>
      </c>
      <c r="H10" s="12" t="e">
        <f>(Original_VA!#REF!/Original_VA!#REF!-1)*100</f>
        <v>#REF!</v>
      </c>
      <c r="I10" s="12" t="e">
        <f>(Original_VA!#REF!/Original_VA!#REF!-1)*100</f>
        <v>#REF!</v>
      </c>
      <c r="J10" s="12" t="e">
        <f>(Original_VA!#REF!/Original_VA!#REF!-1)*100</f>
        <v>#REF!</v>
      </c>
      <c r="K10" s="12" t="e">
        <f>(Original_VA!#REF!/Original_VA!#REF!-1)*100</f>
        <v>#REF!</v>
      </c>
      <c r="L10" s="12" t="e">
        <f>(Original_VA!#REF!/Original_VA!#REF!-1)*100</f>
        <v>#REF!</v>
      </c>
      <c r="M10" s="12" t="e">
        <f>(Original_VA!#REF!/Original_VA!#REF!-1)*100</f>
        <v>#REF!</v>
      </c>
      <c r="N10" s="12" t="e">
        <f>(Original_VA!#REF!/Original_VA!#REF!-1)*100</f>
        <v>#REF!</v>
      </c>
      <c r="O10" s="12" t="e">
        <f>(Original_VA!#REF!/Original_VA!#REF!-1)*100</f>
        <v>#REF!</v>
      </c>
      <c r="P10" s="12" t="e">
        <f>(Original_VA!#REF!/Original_VA!#REF!-1)*100</f>
        <v>#REF!</v>
      </c>
      <c r="Q10" s="12" t="e">
        <f>(Original_VA!#REF!/Original_VA!#REF!-1)*100</f>
        <v>#REF!</v>
      </c>
      <c r="R10" s="12" t="e">
        <f>(Original_VA!#REF!/Original_VA!#REF!-1)*100</f>
        <v>#REF!</v>
      </c>
      <c r="S10" s="12" t="e">
        <f>(Original_VA!#REF!/Original_VA!#REF!-1)*100</f>
        <v>#REF!</v>
      </c>
      <c r="T10" s="12" t="e">
        <f>(Original_VA!#REF!/Original_VA!#REF!-1)*100</f>
        <v>#REF!</v>
      </c>
      <c r="U10" s="12" t="e">
        <f>(Original_VA!#REF!/Original_VA!#REF!-1)*100</f>
        <v>#REF!</v>
      </c>
      <c r="V10" s="12" t="e">
        <f>(Original_VA!#REF!/Original_VA!#REF!-1)*100</f>
        <v>#REF!</v>
      </c>
      <c r="W10" s="12" t="e">
        <f>(Original_VA!#REF!/Original_VA!#REF!-1)*100</f>
        <v>#REF!</v>
      </c>
      <c r="X10" s="12" t="e">
        <f>(Original_VA!#REF!/Original_VA!#REF!-1)*100</f>
        <v>#REF!</v>
      </c>
      <c r="Y10" s="12" t="e">
        <f>(Original_VA!#REF!/Original_VA!#REF!-1)*100</f>
        <v>#REF!</v>
      </c>
      <c r="Z10" s="12" t="e">
        <f>(Original_VA!#REF!/Original_VA!#REF!-1)*100</f>
        <v>#REF!</v>
      </c>
      <c r="AA10" s="12" t="e">
        <f>(Original_VA!#REF!/Original_VA!#REF!-1)*100</f>
        <v>#REF!</v>
      </c>
      <c r="AB10" s="12" t="e">
        <f>(Original_VA!#REF!/Original_VA!#REF!-1)*100</f>
        <v>#REF!</v>
      </c>
      <c r="AD10" s="7"/>
    </row>
    <row r="11" spans="1:30" ht="15" customHeight="1" x14ac:dyDescent="0.25">
      <c r="A11" s="2" t="s">
        <v>6</v>
      </c>
      <c r="C11" s="6"/>
      <c r="D11" s="6"/>
      <c r="E11" s="6"/>
      <c r="F11" s="6"/>
      <c r="G11" s="12" t="e">
        <f>(Original_VA!#REF!/Original_VA!#REF!-1)*100</f>
        <v>#REF!</v>
      </c>
      <c r="H11" s="12" t="e">
        <f>(Original_VA!#REF!/Original_VA!#REF!-1)*100</f>
        <v>#REF!</v>
      </c>
      <c r="I11" s="12" t="e">
        <f>(Original_VA!#REF!/Original_VA!#REF!-1)*100</f>
        <v>#REF!</v>
      </c>
      <c r="J11" s="12" t="e">
        <f>(Original_VA!#REF!/Original_VA!#REF!-1)*100</f>
        <v>#REF!</v>
      </c>
      <c r="K11" s="12" t="e">
        <f>(Original_VA!#REF!/Original_VA!#REF!-1)*100</f>
        <v>#REF!</v>
      </c>
      <c r="L11" s="12" t="e">
        <f>(Original_VA!#REF!/Original_VA!#REF!-1)*100</f>
        <v>#REF!</v>
      </c>
      <c r="M11" s="12" t="e">
        <f>(Original_VA!#REF!/Original_VA!#REF!-1)*100</f>
        <v>#REF!</v>
      </c>
      <c r="N11" s="12" t="e">
        <f>(Original_VA!#REF!/Original_VA!#REF!-1)*100</f>
        <v>#REF!</v>
      </c>
      <c r="O11" s="12" t="e">
        <f>(Original_VA!#REF!/Original_VA!#REF!-1)*100</f>
        <v>#REF!</v>
      </c>
      <c r="P11" s="12" t="e">
        <f>(Original_VA!#REF!/Original_VA!#REF!-1)*100</f>
        <v>#REF!</v>
      </c>
      <c r="Q11" s="12" t="e">
        <f>(Original_VA!#REF!/Original_VA!#REF!-1)*100</f>
        <v>#REF!</v>
      </c>
      <c r="R11" s="12" t="e">
        <f>(Original_VA!#REF!/Original_VA!#REF!-1)*100</f>
        <v>#REF!</v>
      </c>
      <c r="S11" s="12" t="e">
        <f>(Original_VA!#REF!/Original_VA!#REF!-1)*100</f>
        <v>#REF!</v>
      </c>
      <c r="T11" s="12" t="e">
        <f>(Original_VA!#REF!/Original_VA!#REF!-1)*100</f>
        <v>#REF!</v>
      </c>
      <c r="U11" s="12" t="e">
        <f>(Original_VA!#REF!/Original_VA!#REF!-1)*100</f>
        <v>#REF!</v>
      </c>
      <c r="V11" s="12" t="e">
        <f>(Original_VA!#REF!/Original_VA!#REF!-1)*100</f>
        <v>#REF!</v>
      </c>
      <c r="W11" s="12" t="e">
        <f>(Original_VA!#REF!/Original_VA!#REF!-1)*100</f>
        <v>#REF!</v>
      </c>
      <c r="X11" s="12" t="e">
        <f>(Original_VA!#REF!/Original_VA!#REF!-1)*100</f>
        <v>#REF!</v>
      </c>
      <c r="Y11" s="12" t="e">
        <f>(Original_VA!#REF!/Original_VA!#REF!-1)*100</f>
        <v>#REF!</v>
      </c>
      <c r="Z11" s="12" t="e">
        <f>(Original_VA!#REF!/Original_VA!#REF!-1)*100</f>
        <v>#REF!</v>
      </c>
      <c r="AA11" s="12" t="e">
        <f>(Original_VA!#REF!/Original_VA!#REF!-1)*100</f>
        <v>#REF!</v>
      </c>
      <c r="AB11" s="12" t="e">
        <f>(Original_VA!#REF!/Original_VA!#REF!-1)*100</f>
        <v>#REF!</v>
      </c>
      <c r="AD11" s="7"/>
    </row>
    <row r="12" spans="1:30" ht="15" customHeight="1" x14ac:dyDescent="0.25">
      <c r="A12" s="2" t="s">
        <v>7</v>
      </c>
      <c r="C12" s="6"/>
      <c r="D12" s="6"/>
      <c r="E12" s="6"/>
      <c r="F12" s="6"/>
      <c r="G12" s="12" t="e">
        <f>(Original_VA!#REF!/Original_VA!#REF!-1)*100</f>
        <v>#REF!</v>
      </c>
      <c r="H12" s="12" t="e">
        <f>(Original_VA!#REF!/Original_VA!#REF!-1)*100</f>
        <v>#REF!</v>
      </c>
      <c r="I12" s="12" t="e">
        <f>(Original_VA!#REF!/Original_VA!#REF!-1)*100</f>
        <v>#REF!</v>
      </c>
      <c r="J12" s="12" t="e">
        <f>(Original_VA!#REF!/Original_VA!#REF!-1)*100</f>
        <v>#REF!</v>
      </c>
      <c r="K12" s="12" t="e">
        <f>(Original_VA!#REF!/Original_VA!#REF!-1)*100</f>
        <v>#REF!</v>
      </c>
      <c r="L12" s="12" t="e">
        <f>(Original_VA!#REF!/Original_VA!#REF!-1)*100</f>
        <v>#REF!</v>
      </c>
      <c r="M12" s="12" t="e">
        <f>(Original_VA!#REF!/Original_VA!#REF!-1)*100</f>
        <v>#REF!</v>
      </c>
      <c r="N12" s="12" t="e">
        <f>(Original_VA!#REF!/Original_VA!#REF!-1)*100</f>
        <v>#REF!</v>
      </c>
      <c r="O12" s="12" t="e">
        <f>(Original_VA!#REF!/Original_VA!#REF!-1)*100</f>
        <v>#REF!</v>
      </c>
      <c r="P12" s="12" t="e">
        <f>(Original_VA!#REF!/Original_VA!#REF!-1)*100</f>
        <v>#REF!</v>
      </c>
      <c r="Q12" s="12" t="e">
        <f>(Original_VA!#REF!/Original_VA!#REF!-1)*100</f>
        <v>#REF!</v>
      </c>
      <c r="R12" s="12" t="e">
        <f>(Original_VA!#REF!/Original_VA!#REF!-1)*100</f>
        <v>#REF!</v>
      </c>
      <c r="S12" s="12" t="e">
        <f>(Original_VA!#REF!/Original_VA!#REF!-1)*100</f>
        <v>#REF!</v>
      </c>
      <c r="T12" s="12" t="e">
        <f>(Original_VA!#REF!/Original_VA!#REF!-1)*100</f>
        <v>#REF!</v>
      </c>
      <c r="U12" s="12" t="e">
        <f>(Original_VA!#REF!/Original_VA!#REF!-1)*100</f>
        <v>#REF!</v>
      </c>
      <c r="V12" s="12" t="e">
        <f>(Original_VA!#REF!/Original_VA!#REF!-1)*100</f>
        <v>#REF!</v>
      </c>
      <c r="W12" s="12" t="e">
        <f>(Original_VA!#REF!/Original_VA!#REF!-1)*100</f>
        <v>#REF!</v>
      </c>
      <c r="X12" s="12" t="e">
        <f>(Original_VA!#REF!/Original_VA!#REF!-1)*100</f>
        <v>#REF!</v>
      </c>
      <c r="Y12" s="12" t="e">
        <f>(Original_VA!#REF!/Original_VA!#REF!-1)*100</f>
        <v>#REF!</v>
      </c>
      <c r="Z12" s="12" t="e">
        <f>(Original_VA!#REF!/Original_VA!#REF!-1)*100</f>
        <v>#REF!</v>
      </c>
      <c r="AA12" s="12" t="e">
        <f>(Original_VA!#REF!/Original_VA!#REF!-1)*100</f>
        <v>#REF!</v>
      </c>
      <c r="AB12" s="12" t="e">
        <f>(Original_VA!#REF!/Original_VA!#REF!-1)*100</f>
        <v>#REF!</v>
      </c>
      <c r="AD12" s="7"/>
    </row>
    <row r="13" spans="1:30" s="8" customFormat="1" ht="30" customHeight="1" x14ac:dyDescent="0.25">
      <c r="A13" s="1" t="s">
        <v>8</v>
      </c>
      <c r="C13" s="9"/>
      <c r="D13" s="9"/>
      <c r="E13" s="9"/>
      <c r="F13" s="9"/>
      <c r="G13" s="11" t="e">
        <f>(Original_VA!#REF!/Original_VA!#REF!-1)*100</f>
        <v>#REF!</v>
      </c>
      <c r="H13" s="11" t="e">
        <f>(Original_VA!#REF!/Original_VA!#REF!-1)*100</f>
        <v>#REF!</v>
      </c>
      <c r="I13" s="11" t="e">
        <f>(Original_VA!#REF!/Original_VA!#REF!-1)*100</f>
        <v>#REF!</v>
      </c>
      <c r="J13" s="11" t="e">
        <f>(Original_VA!#REF!/Original_VA!#REF!-1)*100</f>
        <v>#REF!</v>
      </c>
      <c r="K13" s="11" t="e">
        <f>(Original_VA!#REF!/Original_VA!#REF!-1)*100</f>
        <v>#REF!</v>
      </c>
      <c r="L13" s="11" t="e">
        <f>(Original_VA!#REF!/Original_VA!#REF!-1)*100</f>
        <v>#REF!</v>
      </c>
      <c r="M13" s="11" t="e">
        <f>(Original_VA!#REF!/Original_VA!#REF!-1)*100</f>
        <v>#REF!</v>
      </c>
      <c r="N13" s="11" t="e">
        <f>(Original_VA!#REF!/Original_VA!#REF!-1)*100</f>
        <v>#REF!</v>
      </c>
      <c r="O13" s="11" t="e">
        <f>(Original_VA!#REF!/Original_VA!#REF!-1)*100</f>
        <v>#REF!</v>
      </c>
      <c r="P13" s="11" t="e">
        <f>(Original_VA!#REF!/Original_VA!#REF!-1)*100</f>
        <v>#REF!</v>
      </c>
      <c r="Q13" s="11" t="e">
        <f>(Original_VA!#REF!/Original_VA!#REF!-1)*100</f>
        <v>#REF!</v>
      </c>
      <c r="R13" s="11" t="e">
        <f>(Original_VA!#REF!/Original_VA!#REF!-1)*100</f>
        <v>#REF!</v>
      </c>
      <c r="S13" s="11" t="e">
        <f>(Original_VA!#REF!/Original_VA!#REF!-1)*100</f>
        <v>#REF!</v>
      </c>
      <c r="T13" s="11" t="e">
        <f>(Original_VA!#REF!/Original_VA!#REF!-1)*100</f>
        <v>#REF!</v>
      </c>
      <c r="U13" s="11" t="e">
        <f>(Original_VA!#REF!/Original_VA!#REF!-1)*100</f>
        <v>#REF!</v>
      </c>
      <c r="V13" s="11" t="e">
        <f>(Original_VA!#REF!/Original_VA!#REF!-1)*100</f>
        <v>#REF!</v>
      </c>
      <c r="W13" s="11" t="e">
        <f>(Original_VA!#REF!/Original_VA!#REF!-1)*100</f>
        <v>#REF!</v>
      </c>
      <c r="X13" s="11" t="e">
        <f>(Original_VA!#REF!/Original_VA!#REF!-1)*100</f>
        <v>#REF!</v>
      </c>
      <c r="Y13" s="11" t="e">
        <f>(Original_VA!#REF!/Original_VA!#REF!-1)*100</f>
        <v>#REF!</v>
      </c>
      <c r="Z13" s="11" t="e">
        <f>(Original_VA!#REF!/Original_VA!#REF!-1)*100</f>
        <v>#REF!</v>
      </c>
      <c r="AA13" s="11" t="e">
        <f>(Original_VA!#REF!/Original_VA!#REF!-1)*100</f>
        <v>#REF!</v>
      </c>
      <c r="AB13" s="11" t="e">
        <f>(Original_VA!#REF!/Original_VA!#REF!-1)*100</f>
        <v>#REF!</v>
      </c>
      <c r="AD13" s="7"/>
    </row>
    <row r="14" spans="1:30" ht="15" customHeight="1" x14ac:dyDescent="0.25">
      <c r="A14" s="2" t="s">
        <v>9</v>
      </c>
      <c r="B14" s="8"/>
      <c r="C14" s="6"/>
      <c r="D14" s="6"/>
      <c r="E14" s="6"/>
      <c r="F14" s="6"/>
      <c r="G14" s="12" t="e">
        <f>(Original_VA!#REF!/Original_VA!#REF!-1)*100</f>
        <v>#REF!</v>
      </c>
      <c r="H14" s="12" t="e">
        <f>(Original_VA!#REF!/Original_VA!#REF!-1)*100</f>
        <v>#REF!</v>
      </c>
      <c r="I14" s="12" t="e">
        <f>(Original_VA!#REF!/Original_VA!#REF!-1)*100</f>
        <v>#REF!</v>
      </c>
      <c r="J14" s="12" t="e">
        <f>(Original_VA!#REF!/Original_VA!#REF!-1)*100</f>
        <v>#REF!</v>
      </c>
      <c r="K14" s="12" t="e">
        <f>(Original_VA!#REF!/Original_VA!#REF!-1)*100</f>
        <v>#REF!</v>
      </c>
      <c r="L14" s="12" t="e">
        <f>(Original_VA!#REF!/Original_VA!#REF!-1)*100</f>
        <v>#REF!</v>
      </c>
      <c r="M14" s="12" t="e">
        <f>(Original_VA!#REF!/Original_VA!#REF!-1)*100</f>
        <v>#REF!</v>
      </c>
      <c r="N14" s="12" t="e">
        <f>(Original_VA!#REF!/Original_VA!#REF!-1)*100</f>
        <v>#REF!</v>
      </c>
      <c r="O14" s="12" t="e">
        <f>(Original_VA!#REF!/Original_VA!#REF!-1)*100</f>
        <v>#REF!</v>
      </c>
      <c r="P14" s="12" t="e">
        <f>(Original_VA!#REF!/Original_VA!#REF!-1)*100</f>
        <v>#REF!</v>
      </c>
      <c r="Q14" s="12" t="e">
        <f>(Original_VA!#REF!/Original_VA!#REF!-1)*100</f>
        <v>#REF!</v>
      </c>
      <c r="R14" s="12" t="e">
        <f>(Original_VA!#REF!/Original_VA!#REF!-1)*100</f>
        <v>#REF!</v>
      </c>
      <c r="S14" s="12" t="e">
        <f>(Original_VA!#REF!/Original_VA!#REF!-1)*100</f>
        <v>#REF!</v>
      </c>
      <c r="T14" s="12" t="e">
        <f>(Original_VA!#REF!/Original_VA!#REF!-1)*100</f>
        <v>#REF!</v>
      </c>
      <c r="U14" s="12" t="e">
        <f>(Original_VA!#REF!/Original_VA!#REF!-1)*100</f>
        <v>#REF!</v>
      </c>
      <c r="V14" s="12" t="e">
        <f>(Original_VA!#REF!/Original_VA!#REF!-1)*100</f>
        <v>#REF!</v>
      </c>
      <c r="W14" s="12" t="e">
        <f>(Original_VA!#REF!/Original_VA!#REF!-1)*100</f>
        <v>#REF!</v>
      </c>
      <c r="X14" s="12" t="e">
        <f>(Original_VA!#REF!/Original_VA!#REF!-1)*100</f>
        <v>#REF!</v>
      </c>
      <c r="Y14" s="12" t="e">
        <f>(Original_VA!#REF!/Original_VA!#REF!-1)*100</f>
        <v>#REF!</v>
      </c>
      <c r="Z14" s="12" t="e">
        <f>(Original_VA!#REF!/Original_VA!#REF!-1)*100</f>
        <v>#REF!</v>
      </c>
      <c r="AA14" s="12" t="e">
        <f>(Original_VA!#REF!/Original_VA!#REF!-1)*100</f>
        <v>#REF!</v>
      </c>
      <c r="AB14" s="12" t="e">
        <f>(Original_VA!#REF!/Original_VA!#REF!-1)*100</f>
        <v>#REF!</v>
      </c>
      <c r="AD14" s="7"/>
    </row>
    <row r="15" spans="1:30" ht="15" customHeight="1" x14ac:dyDescent="0.25">
      <c r="A15" s="3" t="s">
        <v>10</v>
      </c>
      <c r="C15" s="6"/>
      <c r="D15" s="6"/>
      <c r="E15" s="6"/>
      <c r="F15" s="6"/>
      <c r="G15" s="12" t="e">
        <f>(Original_VA!#REF!/Original_VA!#REF!-1)*100</f>
        <v>#REF!</v>
      </c>
      <c r="H15" s="12" t="e">
        <f>(Original_VA!#REF!/Original_VA!#REF!-1)*100</f>
        <v>#REF!</v>
      </c>
      <c r="I15" s="12" t="e">
        <f>(Original_VA!#REF!/Original_VA!#REF!-1)*100</f>
        <v>#REF!</v>
      </c>
      <c r="J15" s="12" t="e">
        <f>(Original_VA!#REF!/Original_VA!#REF!-1)*100</f>
        <v>#REF!</v>
      </c>
      <c r="K15" s="12" t="e">
        <f>(Original_VA!#REF!/Original_VA!#REF!-1)*100</f>
        <v>#REF!</v>
      </c>
      <c r="L15" s="12" t="e">
        <f>(Original_VA!#REF!/Original_VA!#REF!-1)*100</f>
        <v>#REF!</v>
      </c>
      <c r="M15" s="12" t="e">
        <f>(Original_VA!#REF!/Original_VA!#REF!-1)*100</f>
        <v>#REF!</v>
      </c>
      <c r="N15" s="12" t="e">
        <f>(Original_VA!#REF!/Original_VA!#REF!-1)*100</f>
        <v>#REF!</v>
      </c>
      <c r="O15" s="12" t="e">
        <f>(Original_VA!#REF!/Original_VA!#REF!-1)*100</f>
        <v>#REF!</v>
      </c>
      <c r="P15" s="12" t="e">
        <f>(Original_VA!#REF!/Original_VA!#REF!-1)*100</f>
        <v>#REF!</v>
      </c>
      <c r="Q15" s="12" t="e">
        <f>(Original_VA!#REF!/Original_VA!#REF!-1)*100</f>
        <v>#REF!</v>
      </c>
      <c r="R15" s="12" t="e">
        <f>(Original_VA!#REF!/Original_VA!#REF!-1)*100</f>
        <v>#REF!</v>
      </c>
      <c r="S15" s="12" t="e">
        <f>(Original_VA!#REF!/Original_VA!#REF!-1)*100</f>
        <v>#REF!</v>
      </c>
      <c r="T15" s="12" t="e">
        <f>(Original_VA!#REF!/Original_VA!#REF!-1)*100</f>
        <v>#REF!</v>
      </c>
      <c r="U15" s="12" t="e">
        <f>(Original_VA!#REF!/Original_VA!#REF!-1)*100</f>
        <v>#REF!</v>
      </c>
      <c r="V15" s="12" t="e">
        <f>(Original_VA!#REF!/Original_VA!#REF!-1)*100</f>
        <v>#REF!</v>
      </c>
      <c r="W15" s="12" t="e">
        <f>(Original_VA!#REF!/Original_VA!#REF!-1)*100</f>
        <v>#REF!</v>
      </c>
      <c r="X15" s="12" t="e">
        <f>(Original_VA!#REF!/Original_VA!#REF!-1)*100</f>
        <v>#REF!</v>
      </c>
      <c r="Y15" s="12" t="e">
        <f>(Original_VA!#REF!/Original_VA!#REF!-1)*100</f>
        <v>#REF!</v>
      </c>
      <c r="Z15" s="12" t="e">
        <f>(Original_VA!#REF!/Original_VA!#REF!-1)*100</f>
        <v>#REF!</v>
      </c>
      <c r="AA15" s="12" t="e">
        <f>(Original_VA!#REF!/Original_VA!#REF!-1)*100</f>
        <v>#REF!</v>
      </c>
      <c r="AB15" s="12" t="e">
        <f>(Original_VA!#REF!/Original_VA!#REF!-1)*100</f>
        <v>#REF!</v>
      </c>
      <c r="AD15" s="7"/>
    </row>
    <row r="16" spans="1:30" ht="15" customHeight="1" x14ac:dyDescent="0.25">
      <c r="A16" s="3" t="s">
        <v>11</v>
      </c>
      <c r="C16" s="6"/>
      <c r="D16" s="6"/>
      <c r="E16" s="6"/>
      <c r="F16" s="6"/>
      <c r="G16" s="12" t="e">
        <f>(Original_VA!#REF!/Original_VA!#REF!-1)*100</f>
        <v>#REF!</v>
      </c>
      <c r="H16" s="12" t="e">
        <f>(Original_VA!#REF!/Original_VA!#REF!-1)*100</f>
        <v>#REF!</v>
      </c>
      <c r="I16" s="12" t="e">
        <f>(Original_VA!#REF!/Original_VA!#REF!-1)*100</f>
        <v>#REF!</v>
      </c>
      <c r="J16" s="12" t="e">
        <f>(Original_VA!#REF!/Original_VA!#REF!-1)*100</f>
        <v>#REF!</v>
      </c>
      <c r="K16" s="12" t="e">
        <f>(Original_VA!#REF!/Original_VA!#REF!-1)*100</f>
        <v>#REF!</v>
      </c>
      <c r="L16" s="12" t="e">
        <f>(Original_VA!#REF!/Original_VA!#REF!-1)*100</f>
        <v>#REF!</v>
      </c>
      <c r="M16" s="12" t="e">
        <f>(Original_VA!#REF!/Original_VA!#REF!-1)*100</f>
        <v>#REF!</v>
      </c>
      <c r="N16" s="12" t="e">
        <f>(Original_VA!#REF!/Original_VA!#REF!-1)*100</f>
        <v>#REF!</v>
      </c>
      <c r="O16" s="12" t="e">
        <f>(Original_VA!#REF!/Original_VA!#REF!-1)*100</f>
        <v>#REF!</v>
      </c>
      <c r="P16" s="12" t="e">
        <f>(Original_VA!#REF!/Original_VA!#REF!-1)*100</f>
        <v>#REF!</v>
      </c>
      <c r="Q16" s="12" t="e">
        <f>(Original_VA!#REF!/Original_VA!#REF!-1)*100</f>
        <v>#REF!</v>
      </c>
      <c r="R16" s="12" t="e">
        <f>(Original_VA!#REF!/Original_VA!#REF!-1)*100</f>
        <v>#REF!</v>
      </c>
      <c r="S16" s="12" t="e">
        <f>(Original_VA!#REF!/Original_VA!#REF!-1)*100</f>
        <v>#REF!</v>
      </c>
      <c r="T16" s="12" t="e">
        <f>(Original_VA!#REF!/Original_VA!#REF!-1)*100</f>
        <v>#REF!</v>
      </c>
      <c r="U16" s="12" t="e">
        <f>(Original_VA!#REF!/Original_VA!#REF!-1)*100</f>
        <v>#REF!</v>
      </c>
      <c r="V16" s="12" t="e">
        <f>(Original_VA!#REF!/Original_VA!#REF!-1)*100</f>
        <v>#REF!</v>
      </c>
      <c r="W16" s="12" t="e">
        <f>(Original_VA!#REF!/Original_VA!#REF!-1)*100</f>
        <v>#REF!</v>
      </c>
      <c r="X16" s="12" t="e">
        <f>(Original_VA!#REF!/Original_VA!#REF!-1)*100</f>
        <v>#REF!</v>
      </c>
      <c r="Y16" s="12" t="e">
        <f>(Original_VA!#REF!/Original_VA!#REF!-1)*100</f>
        <v>#REF!</v>
      </c>
      <c r="Z16" s="12" t="e">
        <f>(Original_VA!#REF!/Original_VA!#REF!-1)*100</f>
        <v>#REF!</v>
      </c>
      <c r="AA16" s="12" t="e">
        <f>(Original_VA!#REF!/Original_VA!#REF!-1)*100</f>
        <v>#REF!</v>
      </c>
      <c r="AB16" s="12" t="e">
        <f>(Original_VA!#REF!/Original_VA!#REF!-1)*100</f>
        <v>#REF!</v>
      </c>
      <c r="AD16" s="7"/>
    </row>
    <row r="17" spans="1:30" ht="15" customHeight="1" x14ac:dyDescent="0.25">
      <c r="A17" s="3" t="s">
        <v>12</v>
      </c>
      <c r="C17" s="6"/>
      <c r="D17" s="6"/>
      <c r="E17" s="6"/>
      <c r="F17" s="6"/>
      <c r="G17" s="12" t="e">
        <f>(Original_VA!#REF!/Original_VA!#REF!-1)*100</f>
        <v>#REF!</v>
      </c>
      <c r="H17" s="12" t="e">
        <f>(Original_VA!#REF!/Original_VA!#REF!-1)*100</f>
        <v>#REF!</v>
      </c>
      <c r="I17" s="12" t="e">
        <f>(Original_VA!#REF!/Original_VA!#REF!-1)*100</f>
        <v>#REF!</v>
      </c>
      <c r="J17" s="12" t="e">
        <f>(Original_VA!#REF!/Original_VA!#REF!-1)*100</f>
        <v>#REF!</v>
      </c>
      <c r="K17" s="12" t="e">
        <f>(Original_VA!#REF!/Original_VA!#REF!-1)*100</f>
        <v>#REF!</v>
      </c>
      <c r="L17" s="12" t="e">
        <f>(Original_VA!#REF!/Original_VA!#REF!-1)*100</f>
        <v>#REF!</v>
      </c>
      <c r="M17" s="12" t="e">
        <f>(Original_VA!#REF!/Original_VA!#REF!-1)*100</f>
        <v>#REF!</v>
      </c>
      <c r="N17" s="12" t="e">
        <f>(Original_VA!#REF!/Original_VA!#REF!-1)*100</f>
        <v>#REF!</v>
      </c>
      <c r="O17" s="12" t="e">
        <f>(Original_VA!#REF!/Original_VA!#REF!-1)*100</f>
        <v>#REF!</v>
      </c>
      <c r="P17" s="12" t="e">
        <f>(Original_VA!#REF!/Original_VA!#REF!-1)*100</f>
        <v>#REF!</v>
      </c>
      <c r="Q17" s="12" t="e">
        <f>(Original_VA!#REF!/Original_VA!#REF!-1)*100</f>
        <v>#REF!</v>
      </c>
      <c r="R17" s="12" t="e">
        <f>(Original_VA!#REF!/Original_VA!#REF!-1)*100</f>
        <v>#REF!</v>
      </c>
      <c r="S17" s="12" t="e">
        <f>(Original_VA!#REF!/Original_VA!#REF!-1)*100</f>
        <v>#REF!</v>
      </c>
      <c r="T17" s="12" t="e">
        <f>(Original_VA!#REF!/Original_VA!#REF!-1)*100</f>
        <v>#REF!</v>
      </c>
      <c r="U17" s="12" t="e">
        <f>(Original_VA!#REF!/Original_VA!#REF!-1)*100</f>
        <v>#REF!</v>
      </c>
      <c r="V17" s="12" t="e">
        <f>(Original_VA!#REF!/Original_VA!#REF!-1)*100</f>
        <v>#REF!</v>
      </c>
      <c r="W17" s="12" t="e">
        <f>(Original_VA!#REF!/Original_VA!#REF!-1)*100</f>
        <v>#REF!</v>
      </c>
      <c r="X17" s="12" t="e">
        <f>(Original_VA!#REF!/Original_VA!#REF!-1)*100</f>
        <v>#REF!</v>
      </c>
      <c r="Y17" s="12" t="e">
        <f>(Original_VA!#REF!/Original_VA!#REF!-1)*100</f>
        <v>#REF!</v>
      </c>
      <c r="Z17" s="12" t="e">
        <f>(Original_VA!#REF!/Original_VA!#REF!-1)*100</f>
        <v>#REF!</v>
      </c>
      <c r="AA17" s="12" t="e">
        <f>(Original_VA!#REF!/Original_VA!#REF!-1)*100</f>
        <v>#REF!</v>
      </c>
      <c r="AB17" s="12" t="e">
        <f>(Original_VA!#REF!/Original_VA!#REF!-1)*100</f>
        <v>#REF!</v>
      </c>
      <c r="AD17" s="7"/>
    </row>
    <row r="18" spans="1:30" ht="15" customHeight="1" x14ac:dyDescent="0.25">
      <c r="A18" s="2" t="s">
        <v>13</v>
      </c>
      <c r="C18" s="6"/>
      <c r="D18" s="6"/>
      <c r="E18" s="6"/>
      <c r="F18" s="6"/>
      <c r="G18" s="12" t="e">
        <f>(Original_VA!#REF!/Original_VA!#REF!-1)*100</f>
        <v>#REF!</v>
      </c>
      <c r="H18" s="12" t="e">
        <f>(Original_VA!#REF!/Original_VA!#REF!-1)*100</f>
        <v>#REF!</v>
      </c>
      <c r="I18" s="12" t="e">
        <f>(Original_VA!#REF!/Original_VA!#REF!-1)*100</f>
        <v>#REF!</v>
      </c>
      <c r="J18" s="12" t="e">
        <f>(Original_VA!#REF!/Original_VA!#REF!-1)*100</f>
        <v>#REF!</v>
      </c>
      <c r="K18" s="12" t="e">
        <f>(Original_VA!#REF!/Original_VA!#REF!-1)*100</f>
        <v>#REF!</v>
      </c>
      <c r="L18" s="12" t="e">
        <f>(Original_VA!#REF!/Original_VA!#REF!-1)*100</f>
        <v>#REF!</v>
      </c>
      <c r="M18" s="12" t="e">
        <f>(Original_VA!#REF!/Original_VA!#REF!-1)*100</f>
        <v>#REF!</v>
      </c>
      <c r="N18" s="12" t="e">
        <f>(Original_VA!#REF!/Original_VA!#REF!-1)*100</f>
        <v>#REF!</v>
      </c>
      <c r="O18" s="12" t="e">
        <f>(Original_VA!#REF!/Original_VA!#REF!-1)*100</f>
        <v>#REF!</v>
      </c>
      <c r="P18" s="12" t="e">
        <f>(Original_VA!#REF!/Original_VA!#REF!-1)*100</f>
        <v>#REF!</v>
      </c>
      <c r="Q18" s="12" t="e">
        <f>(Original_VA!#REF!/Original_VA!#REF!-1)*100</f>
        <v>#REF!</v>
      </c>
      <c r="R18" s="12" t="e">
        <f>(Original_VA!#REF!/Original_VA!#REF!-1)*100</f>
        <v>#REF!</v>
      </c>
      <c r="S18" s="12" t="e">
        <f>(Original_VA!#REF!/Original_VA!#REF!-1)*100</f>
        <v>#REF!</v>
      </c>
      <c r="T18" s="12" t="e">
        <f>(Original_VA!#REF!/Original_VA!#REF!-1)*100</f>
        <v>#REF!</v>
      </c>
      <c r="U18" s="12" t="e">
        <f>(Original_VA!#REF!/Original_VA!#REF!-1)*100</f>
        <v>#REF!</v>
      </c>
      <c r="V18" s="12" t="e">
        <f>(Original_VA!#REF!/Original_VA!#REF!-1)*100</f>
        <v>#REF!</v>
      </c>
      <c r="W18" s="12" t="e">
        <f>(Original_VA!#REF!/Original_VA!#REF!-1)*100</f>
        <v>#REF!</v>
      </c>
      <c r="X18" s="12" t="e">
        <f>(Original_VA!#REF!/Original_VA!#REF!-1)*100</f>
        <v>#REF!</v>
      </c>
      <c r="Y18" s="12" t="e">
        <f>(Original_VA!#REF!/Original_VA!#REF!-1)*100</f>
        <v>#REF!</v>
      </c>
      <c r="Z18" s="12" t="e">
        <f>(Original_VA!#REF!/Original_VA!#REF!-1)*100</f>
        <v>#REF!</v>
      </c>
      <c r="AA18" s="12" t="e">
        <f>(Original_VA!#REF!/Original_VA!#REF!-1)*100</f>
        <v>#REF!</v>
      </c>
      <c r="AB18" s="12" t="e">
        <f>(Original_VA!#REF!/Original_VA!#REF!-1)*100</f>
        <v>#REF!</v>
      </c>
      <c r="AD18" s="7"/>
    </row>
    <row r="19" spans="1:30" s="8" customFormat="1" ht="27.75" customHeight="1" x14ac:dyDescent="0.25">
      <c r="A19" s="1" t="s">
        <v>14</v>
      </c>
      <c r="C19" s="9"/>
      <c r="D19" s="9"/>
      <c r="E19" s="9"/>
      <c r="F19" s="9"/>
      <c r="G19" s="11" t="e">
        <f>(Original_VA!#REF!/Original_VA!#REF!-1)*100</f>
        <v>#REF!</v>
      </c>
      <c r="H19" s="11" t="e">
        <f>(Original_VA!#REF!/Original_VA!#REF!-1)*100</f>
        <v>#REF!</v>
      </c>
      <c r="I19" s="11" t="e">
        <f>(Original_VA!#REF!/Original_VA!#REF!-1)*100</f>
        <v>#REF!</v>
      </c>
      <c r="J19" s="11" t="e">
        <f>(Original_VA!#REF!/Original_VA!#REF!-1)*100</f>
        <v>#REF!</v>
      </c>
      <c r="K19" s="11" t="e">
        <f>(Original_VA!#REF!/Original_VA!#REF!-1)*100</f>
        <v>#REF!</v>
      </c>
      <c r="L19" s="11" t="e">
        <f>(Original_VA!#REF!/Original_VA!#REF!-1)*100</f>
        <v>#REF!</v>
      </c>
      <c r="M19" s="11" t="e">
        <f>(Original_VA!#REF!/Original_VA!#REF!-1)*100</f>
        <v>#REF!</v>
      </c>
      <c r="N19" s="11" t="e">
        <f>(Original_VA!#REF!/Original_VA!#REF!-1)*100</f>
        <v>#REF!</v>
      </c>
      <c r="O19" s="11" t="e">
        <f>(Original_VA!#REF!/Original_VA!#REF!-1)*100</f>
        <v>#REF!</v>
      </c>
      <c r="P19" s="11" t="e">
        <f>(Original_VA!#REF!/Original_VA!#REF!-1)*100</f>
        <v>#REF!</v>
      </c>
      <c r="Q19" s="11" t="e">
        <f>(Original_VA!#REF!/Original_VA!#REF!-1)*100</f>
        <v>#REF!</v>
      </c>
      <c r="R19" s="11" t="e">
        <f>(Original_VA!#REF!/Original_VA!#REF!-1)*100</f>
        <v>#REF!</v>
      </c>
      <c r="S19" s="11" t="e">
        <f>(Original_VA!#REF!/Original_VA!#REF!-1)*100</f>
        <v>#REF!</v>
      </c>
      <c r="T19" s="11" t="e">
        <f>(Original_VA!#REF!/Original_VA!#REF!-1)*100</f>
        <v>#REF!</v>
      </c>
      <c r="U19" s="11" t="e">
        <f>(Original_VA!#REF!/Original_VA!#REF!-1)*100</f>
        <v>#REF!</v>
      </c>
      <c r="V19" s="11" t="e">
        <f>(Original_VA!#REF!/Original_VA!#REF!-1)*100</f>
        <v>#REF!</v>
      </c>
      <c r="W19" s="11" t="e">
        <f>(Original_VA!#REF!/Original_VA!#REF!-1)*100</f>
        <v>#REF!</v>
      </c>
      <c r="X19" s="11" t="e">
        <f>(Original_VA!#REF!/Original_VA!#REF!-1)*100</f>
        <v>#REF!</v>
      </c>
      <c r="Y19" s="11" t="e">
        <f>(Original_VA!#REF!/Original_VA!#REF!-1)*100</f>
        <v>#REF!</v>
      </c>
      <c r="Z19" s="11" t="e">
        <f>(Original_VA!#REF!/Original_VA!#REF!-1)*100</f>
        <v>#REF!</v>
      </c>
      <c r="AA19" s="11" t="e">
        <f>(Original_VA!#REF!/Original_VA!#REF!-1)*100</f>
        <v>#REF!</v>
      </c>
      <c r="AB19" s="11" t="e">
        <f>(Original_VA!#REF!/Original_VA!#REF!-1)*100</f>
        <v>#REF!</v>
      </c>
      <c r="AD19" s="7"/>
    </row>
    <row r="20" spans="1:30" ht="15" customHeight="1" x14ac:dyDescent="0.25">
      <c r="A20" s="4" t="s">
        <v>15</v>
      </c>
      <c r="C20" s="6"/>
      <c r="D20" s="6"/>
      <c r="E20" s="6"/>
      <c r="F20" s="6"/>
      <c r="G20" s="12" t="e">
        <f>(Original_VA!#REF!/Original_VA!#REF!-1)*100</f>
        <v>#REF!</v>
      </c>
      <c r="H20" s="12" t="e">
        <f>(Original_VA!#REF!/Original_VA!#REF!-1)*100</f>
        <v>#REF!</v>
      </c>
      <c r="I20" s="12" t="e">
        <f>(Original_VA!#REF!/Original_VA!#REF!-1)*100</f>
        <v>#REF!</v>
      </c>
      <c r="J20" s="12" t="e">
        <f>(Original_VA!#REF!/Original_VA!#REF!-1)*100</f>
        <v>#REF!</v>
      </c>
      <c r="K20" s="12" t="e">
        <f>(Original_VA!#REF!/Original_VA!#REF!-1)*100</f>
        <v>#REF!</v>
      </c>
      <c r="L20" s="12" t="e">
        <f>(Original_VA!#REF!/Original_VA!#REF!-1)*100</f>
        <v>#REF!</v>
      </c>
      <c r="M20" s="12" t="e">
        <f>(Original_VA!#REF!/Original_VA!#REF!-1)*100</f>
        <v>#REF!</v>
      </c>
      <c r="N20" s="12" t="e">
        <f>(Original_VA!#REF!/Original_VA!#REF!-1)*100</f>
        <v>#REF!</v>
      </c>
      <c r="O20" s="12" t="e">
        <f>(Original_VA!#REF!/Original_VA!#REF!-1)*100</f>
        <v>#REF!</v>
      </c>
      <c r="P20" s="12" t="e">
        <f>(Original_VA!#REF!/Original_VA!#REF!-1)*100</f>
        <v>#REF!</v>
      </c>
      <c r="Q20" s="12" t="e">
        <f>(Original_VA!#REF!/Original_VA!#REF!-1)*100</f>
        <v>#REF!</v>
      </c>
      <c r="R20" s="12" t="e">
        <f>(Original_VA!#REF!/Original_VA!#REF!-1)*100</f>
        <v>#REF!</v>
      </c>
      <c r="S20" s="12" t="e">
        <f>(Original_VA!#REF!/Original_VA!#REF!-1)*100</f>
        <v>#REF!</v>
      </c>
      <c r="T20" s="12" t="e">
        <f>(Original_VA!#REF!/Original_VA!#REF!-1)*100</f>
        <v>#REF!</v>
      </c>
      <c r="U20" s="12" t="e">
        <f>(Original_VA!#REF!/Original_VA!#REF!-1)*100</f>
        <v>#REF!</v>
      </c>
      <c r="V20" s="12" t="e">
        <f>(Original_VA!#REF!/Original_VA!#REF!-1)*100</f>
        <v>#REF!</v>
      </c>
      <c r="W20" s="12" t="e">
        <f>(Original_VA!#REF!/Original_VA!#REF!-1)*100</f>
        <v>#REF!</v>
      </c>
      <c r="X20" s="12" t="e">
        <f>(Original_VA!#REF!/Original_VA!#REF!-1)*100</f>
        <v>#REF!</v>
      </c>
      <c r="Y20" s="12" t="e">
        <f>(Original_VA!#REF!/Original_VA!#REF!-1)*100</f>
        <v>#REF!</v>
      </c>
      <c r="Z20" s="12" t="e">
        <f>(Original_VA!#REF!/Original_VA!#REF!-1)*100</f>
        <v>#REF!</v>
      </c>
      <c r="AA20" s="12" t="e">
        <f>(Original_VA!#REF!/Original_VA!#REF!-1)*100</f>
        <v>#REF!</v>
      </c>
      <c r="AB20" s="12" t="e">
        <f>(Original_VA!#REF!/Original_VA!#REF!-1)*100</f>
        <v>#REF!</v>
      </c>
      <c r="AD20" s="7"/>
    </row>
    <row r="21" spans="1:30" ht="15" customHeight="1" x14ac:dyDescent="0.25">
      <c r="A21" s="4" t="s">
        <v>16</v>
      </c>
      <c r="B21" s="8"/>
      <c r="C21" s="6"/>
      <c r="D21" s="6"/>
      <c r="E21" s="6"/>
      <c r="F21" s="6"/>
      <c r="G21" s="12" t="e">
        <f>(Original_VA!#REF!/Original_VA!#REF!-1)*100</f>
        <v>#REF!</v>
      </c>
      <c r="H21" s="12" t="e">
        <f>(Original_VA!#REF!/Original_VA!#REF!-1)*100</f>
        <v>#REF!</v>
      </c>
      <c r="I21" s="12" t="e">
        <f>(Original_VA!#REF!/Original_VA!#REF!-1)*100</f>
        <v>#REF!</v>
      </c>
      <c r="J21" s="12" t="e">
        <f>(Original_VA!#REF!/Original_VA!#REF!-1)*100</f>
        <v>#REF!</v>
      </c>
      <c r="K21" s="12" t="e">
        <f>(Original_VA!#REF!/Original_VA!#REF!-1)*100</f>
        <v>#REF!</v>
      </c>
      <c r="L21" s="12" t="e">
        <f>(Original_VA!#REF!/Original_VA!#REF!-1)*100</f>
        <v>#REF!</v>
      </c>
      <c r="M21" s="12" t="e">
        <f>(Original_VA!#REF!/Original_VA!#REF!-1)*100</f>
        <v>#REF!</v>
      </c>
      <c r="N21" s="12" t="e">
        <f>(Original_VA!#REF!/Original_VA!#REF!-1)*100</f>
        <v>#REF!</v>
      </c>
      <c r="O21" s="12" t="e">
        <f>(Original_VA!#REF!/Original_VA!#REF!-1)*100</f>
        <v>#REF!</v>
      </c>
      <c r="P21" s="12" t="e">
        <f>(Original_VA!#REF!/Original_VA!#REF!-1)*100</f>
        <v>#REF!</v>
      </c>
      <c r="Q21" s="12" t="e">
        <f>(Original_VA!#REF!/Original_VA!#REF!-1)*100</f>
        <v>#REF!</v>
      </c>
      <c r="R21" s="12" t="e">
        <f>(Original_VA!#REF!/Original_VA!#REF!-1)*100</f>
        <v>#REF!</v>
      </c>
      <c r="S21" s="12" t="e">
        <f>(Original_VA!#REF!/Original_VA!#REF!-1)*100</f>
        <v>#REF!</v>
      </c>
      <c r="T21" s="12" t="e">
        <f>(Original_VA!#REF!/Original_VA!#REF!-1)*100</f>
        <v>#REF!</v>
      </c>
      <c r="U21" s="12" t="e">
        <f>(Original_VA!#REF!/Original_VA!#REF!-1)*100</f>
        <v>#REF!</v>
      </c>
      <c r="V21" s="12" t="e">
        <f>(Original_VA!#REF!/Original_VA!#REF!-1)*100</f>
        <v>#REF!</v>
      </c>
      <c r="W21" s="12" t="e">
        <f>(Original_VA!#REF!/Original_VA!#REF!-1)*100</f>
        <v>#REF!</v>
      </c>
      <c r="X21" s="12" t="e">
        <f>(Original_VA!#REF!/Original_VA!#REF!-1)*100</f>
        <v>#REF!</v>
      </c>
      <c r="Y21" s="12" t="e">
        <f>(Original_VA!#REF!/Original_VA!#REF!-1)*100</f>
        <v>#REF!</v>
      </c>
      <c r="Z21" s="12" t="e">
        <f>(Original_VA!#REF!/Original_VA!#REF!-1)*100</f>
        <v>#REF!</v>
      </c>
      <c r="AA21" s="12" t="e">
        <f>(Original_VA!#REF!/Original_VA!#REF!-1)*100</f>
        <v>#REF!</v>
      </c>
      <c r="AB21" s="12" t="e">
        <f>(Original_VA!#REF!/Original_VA!#REF!-1)*100</f>
        <v>#REF!</v>
      </c>
      <c r="AD21" s="7"/>
    </row>
    <row r="22" spans="1:30" ht="15" customHeight="1" x14ac:dyDescent="0.25">
      <c r="A22" s="4" t="s">
        <v>17</v>
      </c>
      <c r="C22" s="6"/>
      <c r="D22" s="6"/>
      <c r="E22" s="6"/>
      <c r="F22" s="6"/>
      <c r="G22" s="12" t="e">
        <f>(Original_VA!#REF!/Original_VA!#REF!-1)*100</f>
        <v>#REF!</v>
      </c>
      <c r="H22" s="12" t="e">
        <f>(Original_VA!#REF!/Original_VA!#REF!-1)*100</f>
        <v>#REF!</v>
      </c>
      <c r="I22" s="12" t="e">
        <f>(Original_VA!#REF!/Original_VA!#REF!-1)*100</f>
        <v>#REF!</v>
      </c>
      <c r="J22" s="12" t="e">
        <f>(Original_VA!#REF!/Original_VA!#REF!-1)*100</f>
        <v>#REF!</v>
      </c>
      <c r="K22" s="12" t="e">
        <f>(Original_VA!#REF!/Original_VA!#REF!-1)*100</f>
        <v>#REF!</v>
      </c>
      <c r="L22" s="12" t="e">
        <f>(Original_VA!#REF!/Original_VA!#REF!-1)*100</f>
        <v>#REF!</v>
      </c>
      <c r="M22" s="12" t="e">
        <f>(Original_VA!#REF!/Original_VA!#REF!-1)*100</f>
        <v>#REF!</v>
      </c>
      <c r="N22" s="12" t="e">
        <f>(Original_VA!#REF!/Original_VA!#REF!-1)*100</f>
        <v>#REF!</v>
      </c>
      <c r="O22" s="12" t="e">
        <f>(Original_VA!#REF!/Original_VA!#REF!-1)*100</f>
        <v>#REF!</v>
      </c>
      <c r="P22" s="12" t="e">
        <f>(Original_VA!#REF!/Original_VA!#REF!-1)*100</f>
        <v>#REF!</v>
      </c>
      <c r="Q22" s="12" t="e">
        <f>(Original_VA!#REF!/Original_VA!#REF!-1)*100</f>
        <v>#REF!</v>
      </c>
      <c r="R22" s="12" t="e">
        <f>(Original_VA!#REF!/Original_VA!#REF!-1)*100</f>
        <v>#REF!</v>
      </c>
      <c r="S22" s="12" t="e">
        <f>(Original_VA!#REF!/Original_VA!#REF!-1)*100</f>
        <v>#REF!</v>
      </c>
      <c r="T22" s="12" t="e">
        <f>(Original_VA!#REF!/Original_VA!#REF!-1)*100</f>
        <v>#REF!</v>
      </c>
      <c r="U22" s="12" t="e">
        <f>(Original_VA!#REF!/Original_VA!#REF!-1)*100</f>
        <v>#REF!</v>
      </c>
      <c r="V22" s="12" t="e">
        <f>(Original_VA!#REF!/Original_VA!#REF!-1)*100</f>
        <v>#REF!</v>
      </c>
      <c r="W22" s="12" t="e">
        <f>(Original_VA!#REF!/Original_VA!#REF!-1)*100</f>
        <v>#REF!</v>
      </c>
      <c r="X22" s="12" t="e">
        <f>(Original_VA!#REF!/Original_VA!#REF!-1)*100</f>
        <v>#REF!</v>
      </c>
      <c r="Y22" s="12" t="e">
        <f>(Original_VA!#REF!/Original_VA!#REF!-1)*100</f>
        <v>#REF!</v>
      </c>
      <c r="Z22" s="12" t="e">
        <f>(Original_VA!#REF!/Original_VA!#REF!-1)*100</f>
        <v>#REF!</v>
      </c>
      <c r="AA22" s="12" t="e">
        <f>(Original_VA!#REF!/Original_VA!#REF!-1)*100</f>
        <v>#REF!</v>
      </c>
      <c r="AB22" s="12" t="e">
        <f>(Original_VA!#REF!/Original_VA!#REF!-1)*100</f>
        <v>#REF!</v>
      </c>
      <c r="AD22" s="7"/>
    </row>
    <row r="23" spans="1:30" ht="15" customHeight="1" x14ac:dyDescent="0.25">
      <c r="A23" s="4" t="s">
        <v>18</v>
      </c>
      <c r="C23" s="6"/>
      <c r="D23" s="6"/>
      <c r="E23" s="6"/>
      <c r="F23" s="6"/>
      <c r="G23" s="12" t="e">
        <f>(Original_VA!#REF!/Original_VA!#REF!-1)*100</f>
        <v>#REF!</v>
      </c>
      <c r="H23" s="12" t="e">
        <f>(Original_VA!#REF!/Original_VA!#REF!-1)*100</f>
        <v>#REF!</v>
      </c>
      <c r="I23" s="12" t="e">
        <f>(Original_VA!#REF!/Original_VA!#REF!-1)*100</f>
        <v>#REF!</v>
      </c>
      <c r="J23" s="12" t="e">
        <f>(Original_VA!#REF!/Original_VA!#REF!-1)*100</f>
        <v>#REF!</v>
      </c>
      <c r="K23" s="12" t="e">
        <f>(Original_VA!#REF!/Original_VA!#REF!-1)*100</f>
        <v>#REF!</v>
      </c>
      <c r="L23" s="12" t="e">
        <f>(Original_VA!#REF!/Original_VA!#REF!-1)*100</f>
        <v>#REF!</v>
      </c>
      <c r="M23" s="12" t="e">
        <f>(Original_VA!#REF!/Original_VA!#REF!-1)*100</f>
        <v>#REF!</v>
      </c>
      <c r="N23" s="12" t="e">
        <f>(Original_VA!#REF!/Original_VA!#REF!-1)*100</f>
        <v>#REF!</v>
      </c>
      <c r="O23" s="12" t="e">
        <f>(Original_VA!#REF!/Original_VA!#REF!-1)*100</f>
        <v>#REF!</v>
      </c>
      <c r="P23" s="12" t="e">
        <f>(Original_VA!#REF!/Original_VA!#REF!-1)*100</f>
        <v>#REF!</v>
      </c>
      <c r="Q23" s="12" t="e">
        <f>(Original_VA!#REF!/Original_VA!#REF!-1)*100</f>
        <v>#REF!</v>
      </c>
      <c r="R23" s="12" t="e">
        <f>(Original_VA!#REF!/Original_VA!#REF!-1)*100</f>
        <v>#REF!</v>
      </c>
      <c r="S23" s="12" t="e">
        <f>(Original_VA!#REF!/Original_VA!#REF!-1)*100</f>
        <v>#REF!</v>
      </c>
      <c r="T23" s="12" t="e">
        <f>(Original_VA!#REF!/Original_VA!#REF!-1)*100</f>
        <v>#REF!</v>
      </c>
      <c r="U23" s="12" t="e">
        <f>(Original_VA!#REF!/Original_VA!#REF!-1)*100</f>
        <v>#REF!</v>
      </c>
      <c r="V23" s="12" t="e">
        <f>(Original_VA!#REF!/Original_VA!#REF!-1)*100</f>
        <v>#REF!</v>
      </c>
      <c r="W23" s="12" t="e">
        <f>(Original_VA!#REF!/Original_VA!#REF!-1)*100</f>
        <v>#REF!</v>
      </c>
      <c r="X23" s="12" t="e">
        <f>(Original_VA!#REF!/Original_VA!#REF!-1)*100</f>
        <v>#REF!</v>
      </c>
      <c r="Y23" s="12" t="e">
        <f>(Original_VA!#REF!/Original_VA!#REF!-1)*100</f>
        <v>#REF!</v>
      </c>
      <c r="Z23" s="12" t="e">
        <f>(Original_VA!#REF!/Original_VA!#REF!-1)*100</f>
        <v>#REF!</v>
      </c>
      <c r="AA23" s="12" t="e">
        <f>(Original_VA!#REF!/Original_VA!#REF!-1)*100</f>
        <v>#REF!</v>
      </c>
      <c r="AB23" s="12" t="e">
        <f>(Original_VA!#REF!/Original_VA!#REF!-1)*100</f>
        <v>#REF!</v>
      </c>
      <c r="AD23" s="7"/>
    </row>
    <row r="24" spans="1:30" ht="15" customHeight="1" x14ac:dyDescent="0.25">
      <c r="A24" s="4" t="s">
        <v>19</v>
      </c>
      <c r="C24" s="6"/>
      <c r="D24" s="6"/>
      <c r="E24" s="6"/>
      <c r="F24" s="6"/>
      <c r="G24" s="12" t="e">
        <f>(Original_VA!#REF!/Original_VA!#REF!-1)*100</f>
        <v>#REF!</v>
      </c>
      <c r="H24" s="12" t="e">
        <f>(Original_VA!#REF!/Original_VA!#REF!-1)*100</f>
        <v>#REF!</v>
      </c>
      <c r="I24" s="12" t="e">
        <f>(Original_VA!#REF!/Original_VA!#REF!-1)*100</f>
        <v>#REF!</v>
      </c>
      <c r="J24" s="12" t="e">
        <f>(Original_VA!#REF!/Original_VA!#REF!-1)*100</f>
        <v>#REF!</v>
      </c>
      <c r="K24" s="12" t="e">
        <f>(Original_VA!#REF!/Original_VA!#REF!-1)*100</f>
        <v>#REF!</v>
      </c>
      <c r="L24" s="12" t="e">
        <f>(Original_VA!#REF!/Original_VA!#REF!-1)*100</f>
        <v>#REF!</v>
      </c>
      <c r="M24" s="12" t="e">
        <f>(Original_VA!#REF!/Original_VA!#REF!-1)*100</f>
        <v>#REF!</v>
      </c>
      <c r="N24" s="12" t="e">
        <f>(Original_VA!#REF!/Original_VA!#REF!-1)*100</f>
        <v>#REF!</v>
      </c>
      <c r="O24" s="12" t="e">
        <f>(Original_VA!#REF!/Original_VA!#REF!-1)*100</f>
        <v>#REF!</v>
      </c>
      <c r="P24" s="12" t="e">
        <f>(Original_VA!#REF!/Original_VA!#REF!-1)*100</f>
        <v>#REF!</v>
      </c>
      <c r="Q24" s="12" t="e">
        <f>(Original_VA!#REF!/Original_VA!#REF!-1)*100</f>
        <v>#REF!</v>
      </c>
      <c r="R24" s="12" t="e">
        <f>(Original_VA!#REF!/Original_VA!#REF!-1)*100</f>
        <v>#REF!</v>
      </c>
      <c r="S24" s="12" t="e">
        <f>(Original_VA!#REF!/Original_VA!#REF!-1)*100</f>
        <v>#REF!</v>
      </c>
      <c r="T24" s="12" t="e">
        <f>(Original_VA!#REF!/Original_VA!#REF!-1)*100</f>
        <v>#REF!</v>
      </c>
      <c r="U24" s="12" t="e">
        <f>(Original_VA!#REF!/Original_VA!#REF!-1)*100</f>
        <v>#REF!</v>
      </c>
      <c r="V24" s="12" t="e">
        <f>(Original_VA!#REF!/Original_VA!#REF!-1)*100</f>
        <v>#REF!</v>
      </c>
      <c r="W24" s="12" t="e">
        <f>(Original_VA!#REF!/Original_VA!#REF!-1)*100</f>
        <v>#REF!</v>
      </c>
      <c r="X24" s="12" t="e">
        <f>(Original_VA!#REF!/Original_VA!#REF!-1)*100</f>
        <v>#REF!</v>
      </c>
      <c r="Y24" s="12" t="e">
        <f>(Original_VA!#REF!/Original_VA!#REF!-1)*100</f>
        <v>#REF!</v>
      </c>
      <c r="Z24" s="12" t="e">
        <f>(Original_VA!#REF!/Original_VA!#REF!-1)*100</f>
        <v>#REF!</v>
      </c>
      <c r="AA24" s="12" t="e">
        <f>(Original_VA!#REF!/Original_VA!#REF!-1)*100</f>
        <v>#REF!</v>
      </c>
      <c r="AB24" s="12" t="e">
        <f>(Original_VA!#REF!/Original_VA!#REF!-1)*100</f>
        <v>#REF!</v>
      </c>
      <c r="AD24" s="7"/>
    </row>
    <row r="25" spans="1:30" ht="15" customHeight="1" x14ac:dyDescent="0.25">
      <c r="A25" s="4" t="s">
        <v>20</v>
      </c>
      <c r="C25" s="6"/>
      <c r="D25" s="6"/>
      <c r="E25" s="6"/>
      <c r="F25" s="6"/>
      <c r="G25" s="12" t="e">
        <f>(Original_VA!#REF!/Original_VA!#REF!-1)*100</f>
        <v>#REF!</v>
      </c>
      <c r="H25" s="12" t="e">
        <f>(Original_VA!#REF!/Original_VA!#REF!-1)*100</f>
        <v>#REF!</v>
      </c>
      <c r="I25" s="12" t="e">
        <f>(Original_VA!#REF!/Original_VA!#REF!-1)*100</f>
        <v>#REF!</v>
      </c>
      <c r="J25" s="12" t="e">
        <f>(Original_VA!#REF!/Original_VA!#REF!-1)*100</f>
        <v>#REF!</v>
      </c>
      <c r="K25" s="12" t="e">
        <f>(Original_VA!#REF!/Original_VA!#REF!-1)*100</f>
        <v>#REF!</v>
      </c>
      <c r="L25" s="12" t="e">
        <f>(Original_VA!#REF!/Original_VA!#REF!-1)*100</f>
        <v>#REF!</v>
      </c>
      <c r="M25" s="12" t="e">
        <f>(Original_VA!#REF!/Original_VA!#REF!-1)*100</f>
        <v>#REF!</v>
      </c>
      <c r="N25" s="12" t="e">
        <f>(Original_VA!#REF!/Original_VA!#REF!-1)*100</f>
        <v>#REF!</v>
      </c>
      <c r="O25" s="12" t="e">
        <f>(Original_VA!#REF!/Original_VA!#REF!-1)*100</f>
        <v>#REF!</v>
      </c>
      <c r="P25" s="12" t="e">
        <f>(Original_VA!#REF!/Original_VA!#REF!-1)*100</f>
        <v>#REF!</v>
      </c>
      <c r="Q25" s="12" t="e">
        <f>(Original_VA!#REF!/Original_VA!#REF!-1)*100</f>
        <v>#REF!</v>
      </c>
      <c r="R25" s="12" t="e">
        <f>(Original_VA!#REF!/Original_VA!#REF!-1)*100</f>
        <v>#REF!</v>
      </c>
      <c r="S25" s="12" t="e">
        <f>(Original_VA!#REF!/Original_VA!#REF!-1)*100</f>
        <v>#REF!</v>
      </c>
      <c r="T25" s="12" t="e">
        <f>(Original_VA!#REF!/Original_VA!#REF!-1)*100</f>
        <v>#REF!</v>
      </c>
      <c r="U25" s="12" t="e">
        <f>(Original_VA!#REF!/Original_VA!#REF!-1)*100</f>
        <v>#REF!</v>
      </c>
      <c r="V25" s="12" t="e">
        <f>(Original_VA!#REF!/Original_VA!#REF!-1)*100</f>
        <v>#REF!</v>
      </c>
      <c r="W25" s="12" t="e">
        <f>(Original_VA!#REF!/Original_VA!#REF!-1)*100</f>
        <v>#REF!</v>
      </c>
      <c r="X25" s="12" t="e">
        <f>(Original_VA!#REF!/Original_VA!#REF!-1)*100</f>
        <v>#REF!</v>
      </c>
      <c r="Y25" s="12" t="e">
        <f>(Original_VA!#REF!/Original_VA!#REF!-1)*100</f>
        <v>#REF!</v>
      </c>
      <c r="Z25" s="12" t="e">
        <f>(Original_VA!#REF!/Original_VA!#REF!-1)*100</f>
        <v>#REF!</v>
      </c>
      <c r="AA25" s="12" t="e">
        <f>(Original_VA!#REF!/Original_VA!#REF!-1)*100</f>
        <v>#REF!</v>
      </c>
      <c r="AB25" s="12" t="e">
        <f>(Original_VA!#REF!/Original_VA!#REF!-1)*100</f>
        <v>#REF!</v>
      </c>
      <c r="AD25" s="7"/>
    </row>
    <row r="26" spans="1:30" ht="15" customHeight="1" x14ac:dyDescent="0.25">
      <c r="A26" s="4" t="s">
        <v>21</v>
      </c>
      <c r="C26" s="6"/>
      <c r="D26" s="6"/>
      <c r="E26" s="6"/>
      <c r="F26" s="6"/>
      <c r="G26" s="12" t="e">
        <f>(Original_VA!#REF!/Original_VA!#REF!-1)*100</f>
        <v>#REF!</v>
      </c>
      <c r="H26" s="12" t="e">
        <f>(Original_VA!#REF!/Original_VA!#REF!-1)*100</f>
        <v>#REF!</v>
      </c>
      <c r="I26" s="12" t="e">
        <f>(Original_VA!#REF!/Original_VA!#REF!-1)*100</f>
        <v>#REF!</v>
      </c>
      <c r="J26" s="12" t="e">
        <f>(Original_VA!#REF!/Original_VA!#REF!-1)*100</f>
        <v>#REF!</v>
      </c>
      <c r="K26" s="12" t="e">
        <f>(Original_VA!#REF!/Original_VA!#REF!-1)*100</f>
        <v>#REF!</v>
      </c>
      <c r="L26" s="12" t="e">
        <f>(Original_VA!#REF!/Original_VA!#REF!-1)*100</f>
        <v>#REF!</v>
      </c>
      <c r="M26" s="12" t="e">
        <f>(Original_VA!#REF!/Original_VA!#REF!-1)*100</f>
        <v>#REF!</v>
      </c>
      <c r="N26" s="12" t="e">
        <f>(Original_VA!#REF!/Original_VA!#REF!-1)*100</f>
        <v>#REF!</v>
      </c>
      <c r="O26" s="12" t="e">
        <f>(Original_VA!#REF!/Original_VA!#REF!-1)*100</f>
        <v>#REF!</v>
      </c>
      <c r="P26" s="12" t="e">
        <f>(Original_VA!#REF!/Original_VA!#REF!-1)*100</f>
        <v>#REF!</v>
      </c>
      <c r="Q26" s="12" t="e">
        <f>(Original_VA!#REF!/Original_VA!#REF!-1)*100</f>
        <v>#REF!</v>
      </c>
      <c r="R26" s="12" t="e">
        <f>(Original_VA!#REF!/Original_VA!#REF!-1)*100</f>
        <v>#REF!</v>
      </c>
      <c r="S26" s="12" t="e">
        <f>(Original_VA!#REF!/Original_VA!#REF!-1)*100</f>
        <v>#REF!</v>
      </c>
      <c r="T26" s="12" t="e">
        <f>(Original_VA!#REF!/Original_VA!#REF!-1)*100</f>
        <v>#REF!</v>
      </c>
      <c r="U26" s="12" t="e">
        <f>(Original_VA!#REF!/Original_VA!#REF!-1)*100</f>
        <v>#REF!</v>
      </c>
      <c r="V26" s="12" t="e">
        <f>(Original_VA!#REF!/Original_VA!#REF!-1)*100</f>
        <v>#REF!</v>
      </c>
      <c r="W26" s="12" t="e">
        <f>(Original_VA!#REF!/Original_VA!#REF!-1)*100</f>
        <v>#REF!</v>
      </c>
      <c r="X26" s="12" t="e">
        <f>(Original_VA!#REF!/Original_VA!#REF!-1)*100</f>
        <v>#REF!</v>
      </c>
      <c r="Y26" s="12" t="e">
        <f>(Original_VA!#REF!/Original_VA!#REF!-1)*100</f>
        <v>#REF!</v>
      </c>
      <c r="Z26" s="12" t="e">
        <f>(Original_VA!#REF!/Original_VA!#REF!-1)*100</f>
        <v>#REF!</v>
      </c>
      <c r="AA26" s="12" t="e">
        <f>(Original_VA!#REF!/Original_VA!#REF!-1)*100</f>
        <v>#REF!</v>
      </c>
      <c r="AB26" s="12" t="e">
        <f>(Original_VA!#REF!/Original_VA!#REF!-1)*100</f>
        <v>#REF!</v>
      </c>
      <c r="AD26" s="7"/>
    </row>
    <row r="27" spans="1:30" ht="15" customHeight="1" x14ac:dyDescent="0.25">
      <c r="A27" s="4" t="s">
        <v>22</v>
      </c>
      <c r="C27" s="6"/>
      <c r="D27" s="6"/>
      <c r="E27" s="6"/>
      <c r="F27" s="6"/>
      <c r="G27" s="12" t="e">
        <f>(Original_VA!#REF!/Original_VA!#REF!-1)*100</f>
        <v>#REF!</v>
      </c>
      <c r="H27" s="12" t="e">
        <f>(Original_VA!#REF!/Original_VA!#REF!-1)*100</f>
        <v>#REF!</v>
      </c>
      <c r="I27" s="12" t="e">
        <f>(Original_VA!#REF!/Original_VA!#REF!-1)*100</f>
        <v>#REF!</v>
      </c>
      <c r="J27" s="12" t="e">
        <f>(Original_VA!#REF!/Original_VA!#REF!-1)*100</f>
        <v>#REF!</v>
      </c>
      <c r="K27" s="12" t="e">
        <f>(Original_VA!#REF!/Original_VA!#REF!-1)*100</f>
        <v>#REF!</v>
      </c>
      <c r="L27" s="12" t="e">
        <f>(Original_VA!#REF!/Original_VA!#REF!-1)*100</f>
        <v>#REF!</v>
      </c>
      <c r="M27" s="12" t="e">
        <f>(Original_VA!#REF!/Original_VA!#REF!-1)*100</f>
        <v>#REF!</v>
      </c>
      <c r="N27" s="12" t="e">
        <f>(Original_VA!#REF!/Original_VA!#REF!-1)*100</f>
        <v>#REF!</v>
      </c>
      <c r="O27" s="12" t="e">
        <f>(Original_VA!#REF!/Original_VA!#REF!-1)*100</f>
        <v>#REF!</v>
      </c>
      <c r="P27" s="12" t="e">
        <f>(Original_VA!#REF!/Original_VA!#REF!-1)*100</f>
        <v>#REF!</v>
      </c>
      <c r="Q27" s="12" t="e">
        <f>(Original_VA!#REF!/Original_VA!#REF!-1)*100</f>
        <v>#REF!</v>
      </c>
      <c r="R27" s="12" t="e">
        <f>(Original_VA!#REF!/Original_VA!#REF!-1)*100</f>
        <v>#REF!</v>
      </c>
      <c r="S27" s="12" t="e">
        <f>(Original_VA!#REF!/Original_VA!#REF!-1)*100</f>
        <v>#REF!</v>
      </c>
      <c r="T27" s="12" t="e">
        <f>(Original_VA!#REF!/Original_VA!#REF!-1)*100</f>
        <v>#REF!</v>
      </c>
      <c r="U27" s="12" t="e">
        <f>(Original_VA!#REF!/Original_VA!#REF!-1)*100</f>
        <v>#REF!</v>
      </c>
      <c r="V27" s="12" t="e">
        <f>(Original_VA!#REF!/Original_VA!#REF!-1)*100</f>
        <v>#REF!</v>
      </c>
      <c r="W27" s="12" t="e">
        <f>(Original_VA!#REF!/Original_VA!#REF!-1)*100</f>
        <v>#REF!</v>
      </c>
      <c r="X27" s="12" t="e">
        <f>(Original_VA!#REF!/Original_VA!#REF!-1)*100</f>
        <v>#REF!</v>
      </c>
      <c r="Y27" s="12" t="e">
        <f>(Original_VA!#REF!/Original_VA!#REF!-1)*100</f>
        <v>#REF!</v>
      </c>
      <c r="Z27" s="12" t="e">
        <f>(Original_VA!#REF!/Original_VA!#REF!-1)*100</f>
        <v>#REF!</v>
      </c>
      <c r="AA27" s="12" t="e">
        <f>(Original_VA!#REF!/Original_VA!#REF!-1)*100</f>
        <v>#REF!</v>
      </c>
      <c r="AB27" s="12" t="e">
        <f>(Original_VA!#REF!/Original_VA!#REF!-1)*100</f>
        <v>#REF!</v>
      </c>
      <c r="AD27" s="7"/>
    </row>
    <row r="28" spans="1:30" ht="15" customHeight="1" x14ac:dyDescent="0.25">
      <c r="A28" s="4" t="s">
        <v>23</v>
      </c>
      <c r="C28" s="6"/>
      <c r="D28" s="6"/>
      <c r="E28" s="6"/>
      <c r="F28" s="6"/>
      <c r="G28" s="12" t="e">
        <f>(Original_VA!#REF!/Original_VA!#REF!-1)*100</f>
        <v>#REF!</v>
      </c>
      <c r="H28" s="12" t="e">
        <f>(Original_VA!#REF!/Original_VA!#REF!-1)*100</f>
        <v>#REF!</v>
      </c>
      <c r="I28" s="12" t="e">
        <f>(Original_VA!#REF!/Original_VA!#REF!-1)*100</f>
        <v>#REF!</v>
      </c>
      <c r="J28" s="12" t="e">
        <f>(Original_VA!#REF!/Original_VA!#REF!-1)*100</f>
        <v>#REF!</v>
      </c>
      <c r="K28" s="12" t="e">
        <f>(Original_VA!#REF!/Original_VA!#REF!-1)*100</f>
        <v>#REF!</v>
      </c>
      <c r="L28" s="12" t="e">
        <f>(Original_VA!#REF!/Original_VA!#REF!-1)*100</f>
        <v>#REF!</v>
      </c>
      <c r="M28" s="12" t="e">
        <f>(Original_VA!#REF!/Original_VA!#REF!-1)*100</f>
        <v>#REF!</v>
      </c>
      <c r="N28" s="12" t="e">
        <f>(Original_VA!#REF!/Original_VA!#REF!-1)*100</f>
        <v>#REF!</v>
      </c>
      <c r="O28" s="12" t="e">
        <f>(Original_VA!#REF!/Original_VA!#REF!-1)*100</f>
        <v>#REF!</v>
      </c>
      <c r="P28" s="12" t="e">
        <f>(Original_VA!#REF!/Original_VA!#REF!-1)*100</f>
        <v>#REF!</v>
      </c>
      <c r="Q28" s="12" t="e">
        <f>(Original_VA!#REF!/Original_VA!#REF!-1)*100</f>
        <v>#REF!</v>
      </c>
      <c r="R28" s="12" t="e">
        <f>(Original_VA!#REF!/Original_VA!#REF!-1)*100</f>
        <v>#REF!</v>
      </c>
      <c r="S28" s="12" t="e">
        <f>(Original_VA!#REF!/Original_VA!#REF!-1)*100</f>
        <v>#REF!</v>
      </c>
      <c r="T28" s="12" t="e">
        <f>(Original_VA!#REF!/Original_VA!#REF!-1)*100</f>
        <v>#REF!</v>
      </c>
      <c r="U28" s="12" t="e">
        <f>(Original_VA!#REF!/Original_VA!#REF!-1)*100</f>
        <v>#REF!</v>
      </c>
      <c r="V28" s="12" t="e">
        <f>(Original_VA!#REF!/Original_VA!#REF!-1)*100</f>
        <v>#REF!</v>
      </c>
      <c r="W28" s="12" t="e">
        <f>(Original_VA!#REF!/Original_VA!#REF!-1)*100</f>
        <v>#REF!</v>
      </c>
      <c r="X28" s="12" t="e">
        <f>(Original_VA!#REF!/Original_VA!#REF!-1)*100</f>
        <v>#REF!</v>
      </c>
      <c r="Y28" s="12" t="e">
        <f>(Original_VA!#REF!/Original_VA!#REF!-1)*100</f>
        <v>#REF!</v>
      </c>
      <c r="Z28" s="12" t="e">
        <f>(Original_VA!#REF!/Original_VA!#REF!-1)*100</f>
        <v>#REF!</v>
      </c>
      <c r="AA28" s="12" t="e">
        <f>(Original_VA!#REF!/Original_VA!#REF!-1)*100</f>
        <v>#REF!</v>
      </c>
      <c r="AB28" s="12" t="e">
        <f>(Original_VA!#REF!/Original_VA!#REF!-1)*100</f>
        <v>#REF!</v>
      </c>
      <c r="AD28" s="7"/>
    </row>
    <row r="29" spans="1:30" ht="15" customHeight="1" x14ac:dyDescent="0.25">
      <c r="A29" s="4" t="s">
        <v>24</v>
      </c>
      <c r="C29" s="6"/>
      <c r="D29" s="6"/>
      <c r="E29" s="6"/>
      <c r="F29" s="6"/>
      <c r="G29" s="12" t="e">
        <f>(Original_VA!#REF!/Original_VA!#REF!-1)*100</f>
        <v>#REF!</v>
      </c>
      <c r="H29" s="12" t="e">
        <f>(Original_VA!#REF!/Original_VA!#REF!-1)*100</f>
        <v>#REF!</v>
      </c>
      <c r="I29" s="12" t="e">
        <f>(Original_VA!#REF!/Original_VA!#REF!-1)*100</f>
        <v>#REF!</v>
      </c>
      <c r="J29" s="12" t="e">
        <f>(Original_VA!#REF!/Original_VA!#REF!-1)*100</f>
        <v>#REF!</v>
      </c>
      <c r="K29" s="12" t="e">
        <f>(Original_VA!#REF!/Original_VA!#REF!-1)*100</f>
        <v>#REF!</v>
      </c>
      <c r="L29" s="12" t="e">
        <f>(Original_VA!#REF!/Original_VA!#REF!-1)*100</f>
        <v>#REF!</v>
      </c>
      <c r="M29" s="12" t="e">
        <f>(Original_VA!#REF!/Original_VA!#REF!-1)*100</f>
        <v>#REF!</v>
      </c>
      <c r="N29" s="12" t="e">
        <f>(Original_VA!#REF!/Original_VA!#REF!-1)*100</f>
        <v>#REF!</v>
      </c>
      <c r="O29" s="12" t="e">
        <f>(Original_VA!#REF!/Original_VA!#REF!-1)*100</f>
        <v>#REF!</v>
      </c>
      <c r="P29" s="12" t="e">
        <f>(Original_VA!#REF!/Original_VA!#REF!-1)*100</f>
        <v>#REF!</v>
      </c>
      <c r="Q29" s="12" t="e">
        <f>(Original_VA!#REF!/Original_VA!#REF!-1)*100</f>
        <v>#REF!</v>
      </c>
      <c r="R29" s="12" t="e">
        <f>(Original_VA!#REF!/Original_VA!#REF!-1)*100</f>
        <v>#REF!</v>
      </c>
      <c r="S29" s="12" t="e">
        <f>(Original_VA!#REF!/Original_VA!#REF!-1)*100</f>
        <v>#REF!</v>
      </c>
      <c r="T29" s="12" t="e">
        <f>(Original_VA!#REF!/Original_VA!#REF!-1)*100</f>
        <v>#REF!</v>
      </c>
      <c r="U29" s="12" t="e">
        <f>(Original_VA!#REF!/Original_VA!#REF!-1)*100</f>
        <v>#REF!</v>
      </c>
      <c r="V29" s="12" t="e">
        <f>(Original_VA!#REF!/Original_VA!#REF!-1)*100</f>
        <v>#REF!</v>
      </c>
      <c r="W29" s="12" t="e">
        <f>(Original_VA!#REF!/Original_VA!#REF!-1)*100</f>
        <v>#REF!</v>
      </c>
      <c r="X29" s="12" t="e">
        <f>(Original_VA!#REF!/Original_VA!#REF!-1)*100</f>
        <v>#REF!</v>
      </c>
      <c r="Y29" s="12" t="e">
        <f>(Original_VA!#REF!/Original_VA!#REF!-1)*100</f>
        <v>#REF!</v>
      </c>
      <c r="Z29" s="12" t="e">
        <f>(Original_VA!#REF!/Original_VA!#REF!-1)*100</f>
        <v>#REF!</v>
      </c>
      <c r="AA29" s="12" t="e">
        <f>(Original_VA!#REF!/Original_VA!#REF!-1)*100</f>
        <v>#REF!</v>
      </c>
      <c r="AB29" s="12" t="e">
        <f>(Original_VA!#REF!/Original_VA!#REF!-1)*100</f>
        <v>#REF!</v>
      </c>
      <c r="AD29" s="7"/>
    </row>
    <row r="30" spans="1:30" ht="15" customHeight="1" x14ac:dyDescent="0.25">
      <c r="A30" s="4" t="s">
        <v>25</v>
      </c>
      <c r="C30" s="6"/>
      <c r="D30" s="6"/>
      <c r="E30" s="6"/>
      <c r="F30" s="6"/>
      <c r="G30" s="12" t="e">
        <f>(Original_VA!#REF!/Original_VA!#REF!-1)*100</f>
        <v>#REF!</v>
      </c>
      <c r="H30" s="12" t="e">
        <f>(Original_VA!#REF!/Original_VA!#REF!-1)*100</f>
        <v>#REF!</v>
      </c>
      <c r="I30" s="12" t="e">
        <f>(Original_VA!#REF!/Original_VA!#REF!-1)*100</f>
        <v>#REF!</v>
      </c>
      <c r="J30" s="12" t="e">
        <f>(Original_VA!#REF!/Original_VA!#REF!-1)*100</f>
        <v>#REF!</v>
      </c>
      <c r="K30" s="12" t="e">
        <f>(Original_VA!#REF!/Original_VA!#REF!-1)*100</f>
        <v>#REF!</v>
      </c>
      <c r="L30" s="12" t="e">
        <f>(Original_VA!#REF!/Original_VA!#REF!-1)*100</f>
        <v>#REF!</v>
      </c>
      <c r="M30" s="12" t="e">
        <f>(Original_VA!#REF!/Original_VA!#REF!-1)*100</f>
        <v>#REF!</v>
      </c>
      <c r="N30" s="12" t="e">
        <f>(Original_VA!#REF!/Original_VA!#REF!-1)*100</f>
        <v>#REF!</v>
      </c>
      <c r="O30" s="12" t="e">
        <f>(Original_VA!#REF!/Original_VA!#REF!-1)*100</f>
        <v>#REF!</v>
      </c>
      <c r="P30" s="12" t="e">
        <f>(Original_VA!#REF!/Original_VA!#REF!-1)*100</f>
        <v>#REF!</v>
      </c>
      <c r="Q30" s="12" t="e">
        <f>(Original_VA!#REF!/Original_VA!#REF!-1)*100</f>
        <v>#REF!</v>
      </c>
      <c r="R30" s="12" t="e">
        <f>(Original_VA!#REF!/Original_VA!#REF!-1)*100</f>
        <v>#REF!</v>
      </c>
      <c r="S30" s="12" t="e">
        <f>(Original_VA!#REF!/Original_VA!#REF!-1)*100</f>
        <v>#REF!</v>
      </c>
      <c r="T30" s="12" t="e">
        <f>(Original_VA!#REF!/Original_VA!#REF!-1)*100</f>
        <v>#REF!</v>
      </c>
      <c r="U30" s="12" t="e">
        <f>(Original_VA!#REF!/Original_VA!#REF!-1)*100</f>
        <v>#REF!</v>
      </c>
      <c r="V30" s="12" t="e">
        <f>(Original_VA!#REF!/Original_VA!#REF!-1)*100</f>
        <v>#REF!</v>
      </c>
      <c r="W30" s="12" t="e">
        <f>(Original_VA!#REF!/Original_VA!#REF!-1)*100</f>
        <v>#REF!</v>
      </c>
      <c r="X30" s="12" t="e">
        <f>(Original_VA!#REF!/Original_VA!#REF!-1)*100</f>
        <v>#REF!</v>
      </c>
      <c r="Y30" s="12" t="e">
        <f>(Original_VA!#REF!/Original_VA!#REF!-1)*100</f>
        <v>#REF!</v>
      </c>
      <c r="Z30" s="12" t="e">
        <f>(Original_VA!#REF!/Original_VA!#REF!-1)*100</f>
        <v>#REF!</v>
      </c>
      <c r="AA30" s="12" t="e">
        <f>(Original_VA!#REF!/Original_VA!#REF!-1)*100</f>
        <v>#REF!</v>
      </c>
      <c r="AB30" s="12" t="e">
        <f>(Original_VA!#REF!/Original_VA!#REF!-1)*100</f>
        <v>#REF!</v>
      </c>
      <c r="AD30" s="7"/>
    </row>
    <row r="31" spans="1:30" ht="15" customHeight="1" x14ac:dyDescent="0.25">
      <c r="A31" s="4" t="s">
        <v>26</v>
      </c>
      <c r="C31" s="6"/>
      <c r="D31" s="6"/>
      <c r="E31" s="6"/>
      <c r="F31" s="6"/>
      <c r="G31" s="12" t="e">
        <f>(Original_VA!#REF!/Original_VA!#REF!-1)*100</f>
        <v>#REF!</v>
      </c>
      <c r="H31" s="12" t="e">
        <f>(Original_VA!#REF!/Original_VA!#REF!-1)*100</f>
        <v>#REF!</v>
      </c>
      <c r="I31" s="12" t="e">
        <f>(Original_VA!#REF!/Original_VA!#REF!-1)*100</f>
        <v>#REF!</v>
      </c>
      <c r="J31" s="12" t="e">
        <f>(Original_VA!#REF!/Original_VA!#REF!-1)*100</f>
        <v>#REF!</v>
      </c>
      <c r="K31" s="12" t="e">
        <f>(Original_VA!#REF!/Original_VA!#REF!-1)*100</f>
        <v>#REF!</v>
      </c>
      <c r="L31" s="12" t="e">
        <f>(Original_VA!#REF!/Original_VA!#REF!-1)*100</f>
        <v>#REF!</v>
      </c>
      <c r="M31" s="12" t="e">
        <f>(Original_VA!#REF!/Original_VA!#REF!-1)*100</f>
        <v>#REF!</v>
      </c>
      <c r="N31" s="12" t="e">
        <f>(Original_VA!#REF!/Original_VA!#REF!-1)*100</f>
        <v>#REF!</v>
      </c>
      <c r="O31" s="12" t="e">
        <f>(Original_VA!#REF!/Original_VA!#REF!-1)*100</f>
        <v>#REF!</v>
      </c>
      <c r="P31" s="12" t="e">
        <f>(Original_VA!#REF!/Original_VA!#REF!-1)*100</f>
        <v>#REF!</v>
      </c>
      <c r="Q31" s="12" t="e">
        <f>(Original_VA!#REF!/Original_VA!#REF!-1)*100</f>
        <v>#REF!</v>
      </c>
      <c r="R31" s="12" t="e">
        <f>(Original_VA!#REF!/Original_VA!#REF!-1)*100</f>
        <v>#REF!</v>
      </c>
      <c r="S31" s="12" t="e">
        <f>(Original_VA!#REF!/Original_VA!#REF!-1)*100</f>
        <v>#REF!</v>
      </c>
      <c r="T31" s="12" t="e">
        <f>(Original_VA!#REF!/Original_VA!#REF!-1)*100</f>
        <v>#REF!</v>
      </c>
      <c r="U31" s="12" t="e">
        <f>(Original_VA!#REF!/Original_VA!#REF!-1)*100</f>
        <v>#REF!</v>
      </c>
      <c r="V31" s="12" t="e">
        <f>(Original_VA!#REF!/Original_VA!#REF!-1)*100</f>
        <v>#REF!</v>
      </c>
      <c r="W31" s="12" t="e">
        <f>(Original_VA!#REF!/Original_VA!#REF!-1)*100</f>
        <v>#REF!</v>
      </c>
      <c r="X31" s="12" t="e">
        <f>(Original_VA!#REF!/Original_VA!#REF!-1)*100</f>
        <v>#REF!</v>
      </c>
      <c r="Y31" s="12" t="e">
        <f>(Original_VA!#REF!/Original_VA!#REF!-1)*100</f>
        <v>#REF!</v>
      </c>
      <c r="Z31" s="12" t="e">
        <f>(Original_VA!#REF!/Original_VA!#REF!-1)*100</f>
        <v>#REF!</v>
      </c>
      <c r="AA31" s="12" t="e">
        <f>(Original_VA!#REF!/Original_VA!#REF!-1)*100</f>
        <v>#REF!</v>
      </c>
      <c r="AB31" s="12" t="e">
        <f>(Original_VA!#REF!/Original_VA!#REF!-1)*100</f>
        <v>#REF!</v>
      </c>
      <c r="AD31" s="7"/>
    </row>
    <row r="32" spans="1:30" ht="15" customHeight="1" x14ac:dyDescent="0.25">
      <c r="A32" s="4" t="s">
        <v>27</v>
      </c>
      <c r="B32" s="4"/>
      <c r="C32" s="6"/>
      <c r="D32" s="6"/>
      <c r="E32" s="6"/>
      <c r="F32" s="6"/>
      <c r="G32" s="12" t="e">
        <f>(Original_VA!#REF!/Original_VA!#REF!-1)*100</f>
        <v>#REF!</v>
      </c>
      <c r="H32" s="12" t="e">
        <f>(Original_VA!#REF!/Original_VA!#REF!-1)*100</f>
        <v>#REF!</v>
      </c>
      <c r="I32" s="12" t="e">
        <f>(Original_VA!#REF!/Original_VA!#REF!-1)*100</f>
        <v>#REF!</v>
      </c>
      <c r="J32" s="12" t="e">
        <f>(Original_VA!#REF!/Original_VA!#REF!-1)*100</f>
        <v>#REF!</v>
      </c>
      <c r="K32" s="12" t="e">
        <f>(Original_VA!#REF!/Original_VA!#REF!-1)*100</f>
        <v>#REF!</v>
      </c>
      <c r="L32" s="12" t="e">
        <f>(Original_VA!#REF!/Original_VA!#REF!-1)*100</f>
        <v>#REF!</v>
      </c>
      <c r="M32" s="12" t="e">
        <f>(Original_VA!#REF!/Original_VA!#REF!-1)*100</f>
        <v>#REF!</v>
      </c>
      <c r="N32" s="12" t="e">
        <f>(Original_VA!#REF!/Original_VA!#REF!-1)*100</f>
        <v>#REF!</v>
      </c>
      <c r="O32" s="12" t="e">
        <f>(Original_VA!#REF!/Original_VA!#REF!-1)*100</f>
        <v>#REF!</v>
      </c>
      <c r="P32" s="12" t="e">
        <f>(Original_VA!#REF!/Original_VA!#REF!-1)*100</f>
        <v>#REF!</v>
      </c>
      <c r="Q32" s="12" t="e">
        <f>(Original_VA!#REF!/Original_VA!#REF!-1)*100</f>
        <v>#REF!</v>
      </c>
      <c r="R32" s="12" t="e">
        <f>(Original_VA!#REF!/Original_VA!#REF!-1)*100</f>
        <v>#REF!</v>
      </c>
      <c r="S32" s="12" t="e">
        <f>(Original_VA!#REF!/Original_VA!#REF!-1)*100</f>
        <v>#REF!</v>
      </c>
      <c r="T32" s="12" t="e">
        <f>(Original_VA!#REF!/Original_VA!#REF!-1)*100</f>
        <v>#REF!</v>
      </c>
      <c r="U32" s="12" t="e">
        <f>(Original_VA!#REF!/Original_VA!#REF!-1)*100</f>
        <v>#REF!</v>
      </c>
      <c r="V32" s="12" t="e">
        <f>(Original_VA!#REF!/Original_VA!#REF!-1)*100</f>
        <v>#REF!</v>
      </c>
      <c r="W32" s="12" t="e">
        <f>(Original_VA!#REF!/Original_VA!#REF!-1)*100</f>
        <v>#REF!</v>
      </c>
      <c r="X32" s="12" t="e">
        <f>(Original_VA!#REF!/Original_VA!#REF!-1)*100</f>
        <v>#REF!</v>
      </c>
      <c r="Y32" s="12" t="e">
        <f>(Original_VA!#REF!/Original_VA!#REF!-1)*100</f>
        <v>#REF!</v>
      </c>
      <c r="Z32" s="12" t="e">
        <f>(Original_VA!#REF!/Original_VA!#REF!-1)*100</f>
        <v>#REF!</v>
      </c>
      <c r="AA32" s="12" t="e">
        <f>(Original_VA!#REF!/Original_VA!#REF!-1)*100</f>
        <v>#REF!</v>
      </c>
      <c r="AB32" s="12" t="e">
        <f>(Original_VA!#REF!/Original_VA!#REF!-1)*100</f>
        <v>#REF!</v>
      </c>
      <c r="AD32" s="7"/>
    </row>
    <row r="33" spans="1:30" ht="15" customHeight="1" x14ac:dyDescent="0.25">
      <c r="A33" s="4" t="s">
        <v>28</v>
      </c>
      <c r="B33" s="4"/>
      <c r="C33" s="6"/>
      <c r="D33" s="6"/>
      <c r="E33" s="6"/>
      <c r="F33" s="6"/>
      <c r="G33" s="12" t="e">
        <f>(Original_VA!#REF!/Original_VA!#REF!-1)*100</f>
        <v>#REF!</v>
      </c>
      <c r="H33" s="12" t="e">
        <f>(Original_VA!#REF!/Original_VA!#REF!-1)*100</f>
        <v>#REF!</v>
      </c>
      <c r="I33" s="12" t="e">
        <f>(Original_VA!#REF!/Original_VA!#REF!-1)*100</f>
        <v>#REF!</v>
      </c>
      <c r="J33" s="12" t="e">
        <f>(Original_VA!#REF!/Original_VA!#REF!-1)*100</f>
        <v>#REF!</v>
      </c>
      <c r="K33" s="12" t="e">
        <f>(Original_VA!#REF!/Original_VA!#REF!-1)*100</f>
        <v>#REF!</v>
      </c>
      <c r="L33" s="12" t="e">
        <f>(Original_VA!#REF!/Original_VA!#REF!-1)*100</f>
        <v>#REF!</v>
      </c>
      <c r="M33" s="12" t="e">
        <f>(Original_VA!#REF!/Original_VA!#REF!-1)*100</f>
        <v>#REF!</v>
      </c>
      <c r="N33" s="12" t="e">
        <f>(Original_VA!#REF!/Original_VA!#REF!-1)*100</f>
        <v>#REF!</v>
      </c>
      <c r="O33" s="12" t="e">
        <f>(Original_VA!#REF!/Original_VA!#REF!-1)*100</f>
        <v>#REF!</v>
      </c>
      <c r="P33" s="12" t="e">
        <f>(Original_VA!#REF!/Original_VA!#REF!-1)*100</f>
        <v>#REF!</v>
      </c>
      <c r="Q33" s="12" t="e">
        <f>(Original_VA!#REF!/Original_VA!#REF!-1)*100</f>
        <v>#REF!</v>
      </c>
      <c r="R33" s="12" t="e">
        <f>(Original_VA!#REF!/Original_VA!#REF!-1)*100</f>
        <v>#REF!</v>
      </c>
      <c r="S33" s="12" t="e">
        <f>(Original_VA!#REF!/Original_VA!#REF!-1)*100</f>
        <v>#REF!</v>
      </c>
      <c r="T33" s="12" t="e">
        <f>(Original_VA!#REF!/Original_VA!#REF!-1)*100</f>
        <v>#REF!</v>
      </c>
      <c r="U33" s="12" t="e">
        <f>(Original_VA!#REF!/Original_VA!#REF!-1)*100</f>
        <v>#REF!</v>
      </c>
      <c r="V33" s="12" t="e">
        <f>(Original_VA!#REF!/Original_VA!#REF!-1)*100</f>
        <v>#REF!</v>
      </c>
      <c r="W33" s="12" t="e">
        <f>(Original_VA!#REF!/Original_VA!#REF!-1)*100</f>
        <v>#REF!</v>
      </c>
      <c r="X33" s="12" t="e">
        <f>(Original_VA!#REF!/Original_VA!#REF!-1)*100</f>
        <v>#REF!</v>
      </c>
      <c r="Y33" s="12" t="e">
        <f>(Original_VA!#REF!/Original_VA!#REF!-1)*100</f>
        <v>#REF!</v>
      </c>
      <c r="Z33" s="12" t="e">
        <f>(Original_VA!#REF!/Original_VA!#REF!-1)*100</f>
        <v>#REF!</v>
      </c>
      <c r="AA33" s="12" t="e">
        <f>(Original_VA!#REF!/Original_VA!#REF!-1)*100</f>
        <v>#REF!</v>
      </c>
      <c r="AB33" s="12" t="e">
        <f>(Original_VA!#REF!/Original_VA!#REF!-1)*100</f>
        <v>#REF!</v>
      </c>
      <c r="AD33" s="7"/>
    </row>
    <row r="34" spans="1:30" ht="6" customHeight="1" x14ac:dyDescent="0.25">
      <c r="A34" s="4"/>
      <c r="B34" s="4"/>
      <c r="C34" s="6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D34" s="7"/>
    </row>
    <row r="35" spans="1:30" ht="21.75" customHeight="1" x14ac:dyDescent="0.25">
      <c r="A35" s="1" t="s">
        <v>29</v>
      </c>
      <c r="B35" s="1"/>
      <c r="C35" s="6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D35" s="7"/>
    </row>
    <row r="36" spans="1:30" ht="15" customHeight="1" x14ac:dyDescent="0.25">
      <c r="A36" s="3" t="s">
        <v>30</v>
      </c>
      <c r="B36" s="3"/>
      <c r="C36" s="6"/>
      <c r="D36" s="6"/>
      <c r="E36" s="6"/>
      <c r="F36" s="6"/>
      <c r="G36" s="12" t="e">
        <f>(Original_VA!#REF!/Original_VA!#REF!-1)*100</f>
        <v>#REF!</v>
      </c>
      <c r="H36" s="12" t="e">
        <f>(Original_VA!#REF!/Original_VA!#REF!-1)*100</f>
        <v>#REF!</v>
      </c>
      <c r="I36" s="12" t="e">
        <f>(Original_VA!#REF!/Original_VA!#REF!-1)*100</f>
        <v>#REF!</v>
      </c>
      <c r="J36" s="12" t="e">
        <f>(Original_VA!#REF!/Original_VA!#REF!-1)*100</f>
        <v>#REF!</v>
      </c>
      <c r="K36" s="12" t="e">
        <f>(Original_VA!#REF!/Original_VA!#REF!-1)*100</f>
        <v>#REF!</v>
      </c>
      <c r="L36" s="12" t="e">
        <f>(Original_VA!#REF!/Original_VA!#REF!-1)*100</f>
        <v>#REF!</v>
      </c>
      <c r="M36" s="12" t="e">
        <f>(Original_VA!#REF!/Original_VA!#REF!-1)*100</f>
        <v>#REF!</v>
      </c>
      <c r="N36" s="12" t="e">
        <f>(Original_VA!#REF!/Original_VA!#REF!-1)*100</f>
        <v>#REF!</v>
      </c>
      <c r="O36" s="12" t="e">
        <f>(Original_VA!#REF!/Original_VA!#REF!-1)*100</f>
        <v>#REF!</v>
      </c>
      <c r="P36" s="12" t="e">
        <f>(Original_VA!#REF!/Original_VA!#REF!-1)*100</f>
        <v>#REF!</v>
      </c>
      <c r="Q36" s="12" t="e">
        <f>(Original_VA!#REF!/Original_VA!#REF!-1)*100</f>
        <v>#REF!</v>
      </c>
      <c r="R36" s="12" t="e">
        <f>(Original_VA!#REF!/Original_VA!#REF!-1)*100</f>
        <v>#REF!</v>
      </c>
      <c r="S36" s="12" t="e">
        <f>(Original_VA!#REF!/Original_VA!#REF!-1)*100</f>
        <v>#REF!</v>
      </c>
      <c r="T36" s="12" t="e">
        <f>(Original_VA!#REF!/Original_VA!#REF!-1)*100</f>
        <v>#REF!</v>
      </c>
      <c r="U36" s="12" t="e">
        <f>(Original_VA!#REF!/Original_VA!#REF!-1)*100</f>
        <v>#REF!</v>
      </c>
      <c r="V36" s="12" t="e">
        <f>(Original_VA!#REF!/Original_VA!#REF!-1)*100</f>
        <v>#REF!</v>
      </c>
      <c r="W36" s="12" t="e">
        <f>(Original_VA!#REF!/Original_VA!#REF!-1)*100</f>
        <v>#REF!</v>
      </c>
      <c r="X36" s="12" t="e">
        <f>(Original_VA!#REF!/Original_VA!#REF!-1)*100</f>
        <v>#REF!</v>
      </c>
      <c r="Y36" s="12" t="e">
        <f>(Original_VA!#REF!/Original_VA!#REF!-1)*100</f>
        <v>#REF!</v>
      </c>
      <c r="Z36" s="12" t="e">
        <f>(Original_VA!#REF!/Original_VA!#REF!-1)*100</f>
        <v>#REF!</v>
      </c>
      <c r="AA36" s="12" t="e">
        <f>(Original_VA!#REF!/Original_VA!#REF!-1)*100</f>
        <v>#REF!</v>
      </c>
      <c r="AB36" s="12" t="e">
        <f>(Original_VA!#REF!/Original_VA!#REF!-1)*100</f>
        <v>#REF!</v>
      </c>
      <c r="AD36" s="7"/>
    </row>
    <row r="37" spans="1:30" x14ac:dyDescent="0.25">
      <c r="C37" s="6"/>
    </row>
  </sheetData>
  <mergeCells count="7">
    <mergeCell ref="AA3:AB3"/>
    <mergeCell ref="W3:Z3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A2:AD37"/>
  <sheetViews>
    <sheetView workbookViewId="0">
      <selection activeCell="D5" sqref="D5"/>
    </sheetView>
  </sheetViews>
  <sheetFormatPr defaultRowHeight="15" x14ac:dyDescent="0.25"/>
  <cols>
    <col min="1" max="1" width="35.85546875" customWidth="1"/>
    <col min="2" max="2" width="6.7109375" customWidth="1"/>
    <col min="3" max="29" width="7.5703125" customWidth="1"/>
  </cols>
  <sheetData>
    <row r="2" spans="1:30" x14ac:dyDescent="0.25"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36</v>
      </c>
      <c r="I2" t="s">
        <v>37</v>
      </c>
      <c r="J2" t="s">
        <v>38</v>
      </c>
      <c r="K2" t="s">
        <v>39</v>
      </c>
      <c r="L2" t="s">
        <v>40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47</v>
      </c>
      <c r="T2" t="s">
        <v>48</v>
      </c>
      <c r="U2" t="s">
        <v>49</v>
      </c>
      <c r="V2" t="s">
        <v>50</v>
      </c>
      <c r="W2" t="s">
        <v>51</v>
      </c>
      <c r="X2" t="s">
        <v>52</v>
      </c>
      <c r="Y2" t="s">
        <v>53</v>
      </c>
      <c r="Z2" t="s">
        <v>54</v>
      </c>
      <c r="AA2" t="s">
        <v>55</v>
      </c>
      <c r="AB2" t="s">
        <v>56</v>
      </c>
    </row>
    <row r="3" spans="1:30" s="8" customFormat="1" x14ac:dyDescent="0.25">
      <c r="C3" s="117">
        <v>2008</v>
      </c>
      <c r="D3" s="117"/>
      <c r="E3" s="117"/>
      <c r="F3" s="117"/>
      <c r="G3" s="117">
        <v>2009</v>
      </c>
      <c r="H3" s="117"/>
      <c r="I3" s="117"/>
      <c r="J3" s="117"/>
      <c r="K3" s="117">
        <v>2010</v>
      </c>
      <c r="L3" s="117"/>
      <c r="M3" s="117"/>
      <c r="N3" s="117"/>
      <c r="O3" s="117">
        <v>2011</v>
      </c>
      <c r="P3" s="117"/>
      <c r="Q3" s="117"/>
      <c r="R3" s="117"/>
      <c r="S3" s="117">
        <v>2012</v>
      </c>
      <c r="T3" s="117"/>
      <c r="U3" s="117"/>
      <c r="V3" s="117"/>
      <c r="W3" s="117">
        <v>2013</v>
      </c>
      <c r="X3" s="117"/>
      <c r="Y3" s="117"/>
      <c r="Z3" s="117"/>
      <c r="AA3" s="8">
        <v>2014</v>
      </c>
    </row>
    <row r="4" spans="1:30" ht="15.75" thickBot="1" x14ac:dyDescent="0.3">
      <c r="C4" s="5" t="s">
        <v>57</v>
      </c>
      <c r="D4" s="5" t="s">
        <v>58</v>
      </c>
      <c r="E4" s="5" t="s">
        <v>59</v>
      </c>
      <c r="F4" s="5" t="s">
        <v>60</v>
      </c>
      <c r="G4" s="5" t="s">
        <v>57</v>
      </c>
      <c r="H4" s="5" t="s">
        <v>58</v>
      </c>
      <c r="I4" s="5" t="s">
        <v>59</v>
      </c>
      <c r="J4" s="5" t="s">
        <v>60</v>
      </c>
      <c r="K4" s="5" t="s">
        <v>57</v>
      </c>
      <c r="L4" s="5" t="s">
        <v>58</v>
      </c>
      <c r="M4" s="5" t="s">
        <v>59</v>
      </c>
      <c r="N4" s="5" t="s">
        <v>60</v>
      </c>
      <c r="O4" s="5" t="s">
        <v>57</v>
      </c>
      <c r="P4" s="5" t="s">
        <v>58</v>
      </c>
      <c r="Q4" s="5" t="s">
        <v>59</v>
      </c>
      <c r="R4" s="5" t="s">
        <v>60</v>
      </c>
      <c r="S4" s="5" t="s">
        <v>57</v>
      </c>
      <c r="T4" s="5" t="s">
        <v>58</v>
      </c>
      <c r="U4" s="5" t="s">
        <v>59</v>
      </c>
      <c r="V4" s="5" t="s">
        <v>60</v>
      </c>
      <c r="W4" s="5" t="s">
        <v>57</v>
      </c>
      <c r="X4" s="5" t="s">
        <v>58</v>
      </c>
      <c r="Y4" s="5" t="s">
        <v>59</v>
      </c>
      <c r="Z4" s="5" t="s">
        <v>60</v>
      </c>
      <c r="AA4" s="5" t="s">
        <v>57</v>
      </c>
      <c r="AB4" s="5" t="s">
        <v>58</v>
      </c>
      <c r="AC4" s="5" t="s">
        <v>59</v>
      </c>
      <c r="AD4" s="5" t="s">
        <v>60</v>
      </c>
    </row>
    <row r="5" spans="1:30" s="8" customFormat="1" ht="28.5" customHeight="1" x14ac:dyDescent="0.25">
      <c r="A5" s="1" t="s">
        <v>0</v>
      </c>
      <c r="B5" s="1"/>
      <c r="C5" s="7" t="e">
        <f>C6+C13+C19+C35</f>
        <v>#REF!</v>
      </c>
      <c r="D5" s="7" t="e">
        <f t="shared" ref="D5:X5" si="0">D6+D13+D19+D35</f>
        <v>#REF!</v>
      </c>
      <c r="E5" s="7" t="e">
        <f t="shared" si="0"/>
        <v>#REF!</v>
      </c>
      <c r="F5" s="7" t="e">
        <f t="shared" si="0"/>
        <v>#REF!</v>
      </c>
      <c r="G5" s="7" t="e">
        <f t="shared" si="0"/>
        <v>#REF!</v>
      </c>
      <c r="H5" s="7" t="e">
        <f t="shared" si="0"/>
        <v>#REF!</v>
      </c>
      <c r="I5" s="7" t="e">
        <f t="shared" si="0"/>
        <v>#REF!</v>
      </c>
      <c r="J5" s="7" t="e">
        <f t="shared" si="0"/>
        <v>#REF!</v>
      </c>
      <c r="K5" s="7" t="e">
        <f t="shared" si="0"/>
        <v>#REF!</v>
      </c>
      <c r="L5" s="7" t="e">
        <f t="shared" si="0"/>
        <v>#REF!</v>
      </c>
      <c r="M5" s="7" t="e">
        <f t="shared" si="0"/>
        <v>#REF!</v>
      </c>
      <c r="N5" s="7" t="e">
        <f t="shared" si="0"/>
        <v>#REF!</v>
      </c>
      <c r="O5" s="7" t="e">
        <f t="shared" si="0"/>
        <v>#REF!</v>
      </c>
      <c r="P5" s="7" t="e">
        <f t="shared" si="0"/>
        <v>#REF!</v>
      </c>
      <c r="Q5" s="7" t="e">
        <f t="shared" si="0"/>
        <v>#REF!</v>
      </c>
      <c r="R5" s="7" t="e">
        <f t="shared" si="0"/>
        <v>#REF!</v>
      </c>
      <c r="S5" s="7" t="e">
        <f t="shared" si="0"/>
        <v>#REF!</v>
      </c>
      <c r="T5" s="7" t="e">
        <f t="shared" si="0"/>
        <v>#REF!</v>
      </c>
      <c r="U5" s="7" t="e">
        <f t="shared" si="0"/>
        <v>#REF!</v>
      </c>
      <c r="V5" s="7" t="e">
        <f t="shared" si="0"/>
        <v>#REF!</v>
      </c>
      <c r="W5" s="7" t="e">
        <f t="shared" si="0"/>
        <v>#REF!</v>
      </c>
      <c r="X5" s="7" t="e">
        <f t="shared" si="0"/>
        <v>#REF!</v>
      </c>
      <c r="Y5" s="7" t="e">
        <f>Y6+Y13+Y19+Y35</f>
        <v>#REF!</v>
      </c>
      <c r="Z5" s="7" t="e">
        <f>Z6+Z13+Z19+Z35</f>
        <v>#REF!</v>
      </c>
      <c r="AA5" s="7" t="e">
        <f>AA6+AA13+AA19+AA35</f>
        <v>#REF!</v>
      </c>
      <c r="AB5" s="7" t="e">
        <f>AB6+AB13+AB19+AB35</f>
        <v>#REF!</v>
      </c>
    </row>
    <row r="6" spans="1:30" s="8" customFormat="1" ht="26.25" customHeight="1" x14ac:dyDescent="0.25">
      <c r="A6" s="1" t="s">
        <v>1</v>
      </c>
      <c r="C6" s="9" t="e">
        <f>SUM(C7:C12)</f>
        <v>#REF!</v>
      </c>
      <c r="D6" s="9" t="e">
        <f t="shared" ref="D6:X6" si="1">SUM(D7:D12)</f>
        <v>#REF!</v>
      </c>
      <c r="E6" s="9" t="e">
        <f t="shared" si="1"/>
        <v>#REF!</v>
      </c>
      <c r="F6" s="9" t="e">
        <f t="shared" si="1"/>
        <v>#REF!</v>
      </c>
      <c r="G6" s="9" t="e">
        <f t="shared" si="1"/>
        <v>#REF!</v>
      </c>
      <c r="H6" s="9" t="e">
        <f t="shared" si="1"/>
        <v>#REF!</v>
      </c>
      <c r="I6" s="9" t="e">
        <f t="shared" si="1"/>
        <v>#REF!</v>
      </c>
      <c r="J6" s="9" t="e">
        <f t="shared" si="1"/>
        <v>#REF!</v>
      </c>
      <c r="K6" s="9" t="e">
        <f t="shared" si="1"/>
        <v>#REF!</v>
      </c>
      <c r="L6" s="9" t="e">
        <f t="shared" si="1"/>
        <v>#REF!</v>
      </c>
      <c r="M6" s="9" t="e">
        <f t="shared" si="1"/>
        <v>#REF!</v>
      </c>
      <c r="N6" s="9" t="e">
        <f t="shared" si="1"/>
        <v>#REF!</v>
      </c>
      <c r="O6" s="9" t="e">
        <f t="shared" si="1"/>
        <v>#REF!</v>
      </c>
      <c r="P6" s="9" t="e">
        <f t="shared" si="1"/>
        <v>#REF!</v>
      </c>
      <c r="Q6" s="9" t="e">
        <f t="shared" si="1"/>
        <v>#REF!</v>
      </c>
      <c r="R6" s="9" t="e">
        <f t="shared" si="1"/>
        <v>#REF!</v>
      </c>
      <c r="S6" s="9" t="e">
        <f t="shared" si="1"/>
        <v>#REF!</v>
      </c>
      <c r="T6" s="9" t="e">
        <f t="shared" si="1"/>
        <v>#REF!</v>
      </c>
      <c r="U6" s="9" t="e">
        <f t="shared" si="1"/>
        <v>#REF!</v>
      </c>
      <c r="V6" s="9" t="e">
        <f t="shared" si="1"/>
        <v>#REF!</v>
      </c>
      <c r="W6" s="9" t="e">
        <f t="shared" si="1"/>
        <v>#REF!</v>
      </c>
      <c r="X6" s="9" t="e">
        <f t="shared" si="1"/>
        <v>#REF!</v>
      </c>
      <c r="Y6" s="9" t="e">
        <f>SUM(Y7:Y12)</f>
        <v>#REF!</v>
      </c>
      <c r="Z6" s="9" t="e">
        <f>SUM(Z7:Z12)</f>
        <v>#REF!</v>
      </c>
      <c r="AA6" s="9" t="e">
        <f>SUM(AA7:AA12)</f>
        <v>#REF!</v>
      </c>
      <c r="AB6" s="9" t="e">
        <f>SUM(AB7:AB12)</f>
        <v>#REF!</v>
      </c>
    </row>
    <row r="7" spans="1:30" ht="15" customHeight="1" x14ac:dyDescent="0.25">
      <c r="A7" s="2" t="s">
        <v>2</v>
      </c>
      <c r="B7" t="s">
        <v>61</v>
      </c>
      <c r="C7" s="6" t="e">
        <f>SUMIF(#REF!,$2:$2,#REF!)</f>
        <v>#REF!</v>
      </c>
      <c r="D7" s="6" t="e">
        <f>SUMIF(#REF!,$2:$2,#REF!)</f>
        <v>#REF!</v>
      </c>
      <c r="E7" s="6" t="e">
        <f>SUMIF(#REF!,$2:$2,#REF!)</f>
        <v>#REF!</v>
      </c>
      <c r="F7" s="6" t="e">
        <f>SUMIF(#REF!,$2:$2,#REF!)</f>
        <v>#REF!</v>
      </c>
      <c r="G7" s="6" t="e">
        <f>SUMIF(#REF!,$2:$2,#REF!)</f>
        <v>#REF!</v>
      </c>
      <c r="H7" s="6" t="e">
        <f>SUMIF(#REF!,$2:$2,#REF!)</f>
        <v>#REF!</v>
      </c>
      <c r="I7" s="6" t="e">
        <f>SUMIF(#REF!,$2:$2,#REF!)</f>
        <v>#REF!</v>
      </c>
      <c r="J7" s="6" t="e">
        <f>SUMIF(#REF!,$2:$2,#REF!)</f>
        <v>#REF!</v>
      </c>
      <c r="K7" s="6" t="e">
        <f>SUMIF(#REF!,$2:$2,#REF!)</f>
        <v>#REF!</v>
      </c>
      <c r="L7" s="6" t="e">
        <f>SUMIF(#REF!,$2:$2,#REF!)</f>
        <v>#REF!</v>
      </c>
      <c r="M7" s="6" t="e">
        <f>SUMIF(#REF!,$2:$2,#REF!)</f>
        <v>#REF!</v>
      </c>
      <c r="N7" s="6" t="e">
        <f>SUMIF(#REF!,$2:$2,#REF!)</f>
        <v>#REF!</v>
      </c>
      <c r="O7" s="6" t="e">
        <f>SUMIF(#REF!,$2:$2,#REF!)</f>
        <v>#REF!</v>
      </c>
      <c r="P7" s="6" t="e">
        <f>SUMIF(#REF!,$2:$2,#REF!)</f>
        <v>#REF!</v>
      </c>
      <c r="Q7" s="6" t="e">
        <f>SUMIF(#REF!,$2:$2,#REF!)</f>
        <v>#REF!</v>
      </c>
      <c r="R7" s="6" t="e">
        <f>SUMIF(#REF!,$2:$2,#REF!)</f>
        <v>#REF!</v>
      </c>
      <c r="S7" s="6" t="e">
        <f>SUMIF(#REF!,$2:$2,#REF!)</f>
        <v>#REF!</v>
      </c>
      <c r="T7" s="6" t="e">
        <f>SUMIF(#REF!,$2:$2,#REF!)</f>
        <v>#REF!</v>
      </c>
      <c r="U7" s="6" t="e">
        <f>SUMIF(#REF!,$2:$2,#REF!)</f>
        <v>#REF!</v>
      </c>
      <c r="V7" s="6" t="e">
        <f>SUMIF(#REF!,$2:$2,#REF!)</f>
        <v>#REF!</v>
      </c>
      <c r="W7" s="6" t="e">
        <f>SUMIF(#REF!,$2:$2,#REF!)</f>
        <v>#REF!</v>
      </c>
      <c r="X7" s="6" t="e">
        <f>SUMIF(#REF!,$2:$2,#REF!)</f>
        <v>#REF!</v>
      </c>
      <c r="Y7" s="6" t="e">
        <f>SUMIF(#REF!,$2:$2,#REF!)</f>
        <v>#REF!</v>
      </c>
      <c r="Z7" s="6" t="e">
        <f>SUMIF(#REF!,$2:$2,#REF!)</f>
        <v>#REF!</v>
      </c>
      <c r="AA7" s="6" t="e">
        <f>SUMIF(#REF!,$2:$2,#REF!)</f>
        <v>#REF!</v>
      </c>
      <c r="AB7" s="6" t="e">
        <f>SUMIF(#REF!,$2:$2,#REF!)</f>
        <v>#REF!</v>
      </c>
    </row>
    <row r="8" spans="1:30" ht="15" customHeight="1" x14ac:dyDescent="0.25">
      <c r="A8" s="2" t="s">
        <v>3</v>
      </c>
      <c r="B8" t="s">
        <v>61</v>
      </c>
      <c r="C8" s="6" t="e">
        <f>SUMIF(#REF!,$2:$2,#REF!)</f>
        <v>#REF!</v>
      </c>
      <c r="D8" s="6" t="e">
        <f>SUMIF(#REF!,$2:$2,#REF!)</f>
        <v>#REF!</v>
      </c>
      <c r="E8" s="6" t="e">
        <f>SUMIF(#REF!,$2:$2,#REF!)</f>
        <v>#REF!</v>
      </c>
      <c r="F8" s="6" t="e">
        <f>SUMIF(#REF!,$2:$2,#REF!)</f>
        <v>#REF!</v>
      </c>
      <c r="G8" s="6" t="e">
        <f>SUMIF(#REF!,$2:$2,#REF!)</f>
        <v>#REF!</v>
      </c>
      <c r="H8" s="6" t="e">
        <f>SUMIF(#REF!,$2:$2,#REF!)</f>
        <v>#REF!</v>
      </c>
      <c r="I8" s="6" t="e">
        <f>SUMIF(#REF!,$2:$2,#REF!)</f>
        <v>#REF!</v>
      </c>
      <c r="J8" s="6" t="e">
        <f>SUMIF(#REF!,$2:$2,#REF!)</f>
        <v>#REF!</v>
      </c>
      <c r="K8" s="6" t="e">
        <f>SUMIF(#REF!,$2:$2,#REF!)</f>
        <v>#REF!</v>
      </c>
      <c r="L8" s="6" t="e">
        <f>SUMIF(#REF!,$2:$2,#REF!)</f>
        <v>#REF!</v>
      </c>
      <c r="M8" s="6" t="e">
        <f>SUMIF(#REF!,$2:$2,#REF!)</f>
        <v>#REF!</v>
      </c>
      <c r="N8" s="6" t="e">
        <f>SUMIF(#REF!,$2:$2,#REF!)</f>
        <v>#REF!</v>
      </c>
      <c r="O8" s="6" t="e">
        <f>SUMIF(#REF!,$2:$2,#REF!)</f>
        <v>#REF!</v>
      </c>
      <c r="P8" s="6" t="e">
        <f>SUMIF(#REF!,$2:$2,#REF!)</f>
        <v>#REF!</v>
      </c>
      <c r="Q8" s="6" t="e">
        <f>SUMIF(#REF!,$2:$2,#REF!)</f>
        <v>#REF!</v>
      </c>
      <c r="R8" s="6" t="e">
        <f>SUMIF(#REF!,$2:$2,#REF!)</f>
        <v>#REF!</v>
      </c>
      <c r="S8" s="6" t="e">
        <f>SUMIF(#REF!,$2:$2,#REF!)</f>
        <v>#REF!</v>
      </c>
      <c r="T8" s="6" t="e">
        <f>SUMIF(#REF!,$2:$2,#REF!)</f>
        <v>#REF!</v>
      </c>
      <c r="U8" s="6" t="e">
        <f>SUMIF(#REF!,$2:$2,#REF!)</f>
        <v>#REF!</v>
      </c>
      <c r="V8" s="6" t="e">
        <f>SUMIF(#REF!,$2:$2,#REF!)</f>
        <v>#REF!</v>
      </c>
      <c r="W8" s="6" t="e">
        <f>SUMIF(#REF!,$2:$2,#REF!)</f>
        <v>#REF!</v>
      </c>
      <c r="X8" s="6" t="e">
        <f>SUMIF(#REF!,$2:$2,#REF!)</f>
        <v>#REF!</v>
      </c>
      <c r="Y8" s="6" t="e">
        <f>SUMIF(#REF!,$2:$2,#REF!)</f>
        <v>#REF!</v>
      </c>
      <c r="Z8" s="6" t="e">
        <f>SUMIF(#REF!,$2:$2,#REF!)</f>
        <v>#REF!</v>
      </c>
      <c r="AA8" s="6" t="e">
        <f>SUMIF(#REF!,$2:$2,#REF!)</f>
        <v>#REF!</v>
      </c>
      <c r="AB8" s="6" t="e">
        <f>SUMIF(#REF!,$2:$2,#REF!)</f>
        <v>#REF!</v>
      </c>
    </row>
    <row r="9" spans="1:30" ht="15" customHeight="1" x14ac:dyDescent="0.25">
      <c r="A9" s="2" t="s">
        <v>4</v>
      </c>
      <c r="B9" t="s">
        <v>62</v>
      </c>
      <c r="C9" s="6" t="e">
        <f>SUMIF([1]IndData!$C:$C,$2:$2,[1]IndData!$F:$F)</f>
        <v>#VALUE!</v>
      </c>
      <c r="D9" s="6" t="e">
        <f>SUMIF([1]IndData!$C:$C,$2:$2,[1]IndData!$F:$F)</f>
        <v>#VALUE!</v>
      </c>
      <c r="E9" s="6" t="e">
        <f>SUMIF([1]IndData!$C:$C,$2:$2,[1]IndData!$F:$F)</f>
        <v>#VALUE!</v>
      </c>
      <c r="F9" s="6" t="e">
        <f>SUMIF([1]IndData!$C:$C,$2:$2,[1]IndData!$F:$F)</f>
        <v>#VALUE!</v>
      </c>
      <c r="G9" s="6" t="e">
        <f>SUMIF([1]IndData!$C:$C,$2:$2,[1]IndData!$F:$F)</f>
        <v>#VALUE!</v>
      </c>
      <c r="H9" s="6" t="e">
        <f>SUMIF([1]IndData!$C:$C,$2:$2,[1]IndData!$F:$F)</f>
        <v>#VALUE!</v>
      </c>
      <c r="I9" s="6" t="e">
        <f>SUMIF([1]IndData!$C:$C,$2:$2,[1]IndData!$F:$F)</f>
        <v>#VALUE!</v>
      </c>
      <c r="J9" s="6" t="e">
        <f>SUMIF([1]IndData!$C:$C,$2:$2,[1]IndData!$F:$F)</f>
        <v>#VALUE!</v>
      </c>
      <c r="K9" s="6" t="e">
        <f>SUMIF([1]IndData!$C:$C,$2:$2,[1]IndData!$F:$F)</f>
        <v>#VALUE!</v>
      </c>
      <c r="L9" s="6" t="e">
        <f>SUMIF([1]IndData!$C:$C,$2:$2,[1]IndData!$F:$F)</f>
        <v>#VALUE!</v>
      </c>
      <c r="M9" s="6" t="e">
        <f>SUMIF([1]IndData!$C:$C,$2:$2,[1]IndData!$F:$F)</f>
        <v>#VALUE!</v>
      </c>
      <c r="N9" s="6" t="e">
        <f>SUMIF([1]IndData!$C:$C,$2:$2,[1]IndData!$F:$F)</f>
        <v>#VALUE!</v>
      </c>
      <c r="O9" s="6" t="e">
        <f>SUMIF([1]IndData!$C:$C,$2:$2,[1]IndData!$F:$F)</f>
        <v>#VALUE!</v>
      </c>
      <c r="P9" s="6" t="e">
        <f>SUMIF([1]IndData!$C:$C,$2:$2,[1]IndData!$F:$F)</f>
        <v>#VALUE!</v>
      </c>
      <c r="Q9" s="6" t="e">
        <f>SUMIF([1]IndData!$C:$C,$2:$2,[1]IndData!$F:$F)</f>
        <v>#VALUE!</v>
      </c>
      <c r="R9" s="6" t="e">
        <f>SUMIF([1]IndData!$C:$C,$2:$2,[1]IndData!$F:$F)</f>
        <v>#VALUE!</v>
      </c>
      <c r="S9" s="6" t="e">
        <f>SUMIF([1]IndData!$C:$C,$2:$2,[1]IndData!$F:$F)</f>
        <v>#VALUE!</v>
      </c>
      <c r="T9" s="6" t="e">
        <f>SUMIF([1]IndData!$C:$C,$2:$2,[1]IndData!$F:$F)</f>
        <v>#VALUE!</v>
      </c>
      <c r="U9" s="6" t="e">
        <f>SUMIF([1]IndData!$C:$C,$2:$2,[1]IndData!$F:$F)</f>
        <v>#VALUE!</v>
      </c>
      <c r="V9" s="6" t="e">
        <f>SUMIF([1]IndData!$C:$C,$2:$2,[1]IndData!$F:$F)</f>
        <v>#VALUE!</v>
      </c>
      <c r="W9" s="6" t="e">
        <f>SUMIF([1]IndData!$C:$C,$2:$2,[1]IndData!$F:$F)</f>
        <v>#VALUE!</v>
      </c>
      <c r="X9" s="6" t="e">
        <f>SUMIF([1]IndData!$C:$C,$2:$2,[1]IndData!$F:$F)</f>
        <v>#VALUE!</v>
      </c>
      <c r="Y9" s="6" t="e">
        <f>SUMIF([1]IndData!$C:$C,$2:$2,[1]IndData!$F:$F)</f>
        <v>#VALUE!</v>
      </c>
      <c r="Z9" s="6" t="e">
        <f>SUMIF([1]IndData!$C:$C,$2:$2,[1]IndData!$F:$F)</f>
        <v>#VALUE!</v>
      </c>
      <c r="AA9" s="6" t="e">
        <f>SUMIF([1]IndData!$C:$C,$2:$2,[1]IndData!$F:$F)</f>
        <v>#VALUE!</v>
      </c>
      <c r="AB9" s="6" t="e">
        <f>SUMIF([1]IndData!$C:$C,$2:$2,[1]IndData!$F:$F)</f>
        <v>#VALUE!</v>
      </c>
    </row>
    <row r="10" spans="1:30" ht="15" customHeight="1" x14ac:dyDescent="0.25">
      <c r="A10" s="2" t="s">
        <v>5</v>
      </c>
      <c r="B10" t="s">
        <v>61</v>
      </c>
      <c r="C10" s="6" t="e">
        <f>SUMIF(#REF!,$2:$2,#REF!)</f>
        <v>#REF!</v>
      </c>
      <c r="D10" s="6" t="e">
        <f>SUMIF(#REF!,$2:$2,#REF!)</f>
        <v>#REF!</v>
      </c>
      <c r="E10" s="6" t="e">
        <f>SUMIF(#REF!,$2:$2,#REF!)</f>
        <v>#REF!</v>
      </c>
      <c r="F10" s="6" t="e">
        <f>SUMIF(#REF!,$2:$2,#REF!)</f>
        <v>#REF!</v>
      </c>
      <c r="G10" s="6" t="e">
        <f>SUMIF(#REF!,$2:$2,#REF!)</f>
        <v>#REF!</v>
      </c>
      <c r="H10" s="6" t="e">
        <f>SUMIF(#REF!,$2:$2,#REF!)</f>
        <v>#REF!</v>
      </c>
      <c r="I10" s="6" t="e">
        <f>SUMIF(#REF!,$2:$2,#REF!)</f>
        <v>#REF!</v>
      </c>
      <c r="J10" s="6" t="e">
        <f>SUMIF(#REF!,$2:$2,#REF!)</f>
        <v>#REF!</v>
      </c>
      <c r="K10" s="6" t="e">
        <f>SUMIF(#REF!,$2:$2,#REF!)</f>
        <v>#REF!</v>
      </c>
      <c r="L10" s="6" t="e">
        <f>SUMIF(#REF!,$2:$2,#REF!)</f>
        <v>#REF!</v>
      </c>
      <c r="M10" s="6" t="e">
        <f>SUMIF(#REF!,$2:$2,#REF!)</f>
        <v>#REF!</v>
      </c>
      <c r="N10" s="6" t="e">
        <f>SUMIF(#REF!,$2:$2,#REF!)</f>
        <v>#REF!</v>
      </c>
      <c r="O10" s="6" t="e">
        <f>SUMIF(#REF!,$2:$2,#REF!)</f>
        <v>#REF!</v>
      </c>
      <c r="P10" s="6" t="e">
        <f>SUMIF(#REF!,$2:$2,#REF!)</f>
        <v>#REF!</v>
      </c>
      <c r="Q10" s="6" t="e">
        <f>SUMIF(#REF!,$2:$2,#REF!)</f>
        <v>#REF!</v>
      </c>
      <c r="R10" s="6" t="e">
        <f>SUMIF(#REF!,$2:$2,#REF!)</f>
        <v>#REF!</v>
      </c>
      <c r="S10" s="6" t="e">
        <f>SUMIF(#REF!,$2:$2,#REF!)</f>
        <v>#REF!</v>
      </c>
      <c r="T10" s="6" t="e">
        <f>SUMIF(#REF!,$2:$2,#REF!)</f>
        <v>#REF!</v>
      </c>
      <c r="U10" s="6" t="e">
        <f>SUMIF(#REF!,$2:$2,#REF!)</f>
        <v>#REF!</v>
      </c>
      <c r="V10" s="6" t="e">
        <f>SUMIF(#REF!,$2:$2,#REF!)</f>
        <v>#REF!</v>
      </c>
      <c r="W10" s="6" t="e">
        <f>SUMIF(#REF!,$2:$2,#REF!)</f>
        <v>#REF!</v>
      </c>
      <c r="X10" s="6" t="e">
        <f>SUMIF(#REF!,$2:$2,#REF!)</f>
        <v>#REF!</v>
      </c>
      <c r="Y10" s="6" t="e">
        <f>SUMIF(#REF!,$2:$2,#REF!)</f>
        <v>#REF!</v>
      </c>
      <c r="Z10" s="6" t="e">
        <f>SUMIF(#REF!,$2:$2,#REF!)</f>
        <v>#REF!</v>
      </c>
      <c r="AA10" s="6" t="e">
        <f>SUMIF(#REF!,$2:$2,#REF!)</f>
        <v>#REF!</v>
      </c>
      <c r="AB10" s="6" t="e">
        <f>SUMIF(#REF!,$2:$2,#REF!)</f>
        <v>#REF!</v>
      </c>
    </row>
    <row r="11" spans="1:30" ht="15" customHeight="1" x14ac:dyDescent="0.25">
      <c r="A11" s="2" t="s">
        <v>6</v>
      </c>
      <c r="B11" t="s">
        <v>61</v>
      </c>
      <c r="C11" s="6" t="e">
        <f>SUMIF(#REF!,$2:$2,#REF!)</f>
        <v>#REF!</v>
      </c>
      <c r="D11" s="6" t="e">
        <f>SUMIF(#REF!,$2:$2,#REF!)</f>
        <v>#REF!</v>
      </c>
      <c r="E11" s="6" t="e">
        <f>SUMIF(#REF!,$2:$2,#REF!)</f>
        <v>#REF!</v>
      </c>
      <c r="F11" s="6" t="e">
        <f>SUMIF(#REF!,$2:$2,#REF!)</f>
        <v>#REF!</v>
      </c>
      <c r="G11" s="6" t="e">
        <f>SUMIF(#REF!,$2:$2,#REF!)</f>
        <v>#REF!</v>
      </c>
      <c r="H11" s="6" t="e">
        <f>SUMIF(#REF!,$2:$2,#REF!)</f>
        <v>#REF!</v>
      </c>
      <c r="I11" s="6" t="e">
        <f>SUMIF(#REF!,$2:$2,#REF!)</f>
        <v>#REF!</v>
      </c>
      <c r="J11" s="6" t="e">
        <f>SUMIF(#REF!,$2:$2,#REF!)</f>
        <v>#REF!</v>
      </c>
      <c r="K11" s="6" t="e">
        <f>SUMIF(#REF!,$2:$2,#REF!)</f>
        <v>#REF!</v>
      </c>
      <c r="L11" s="6" t="e">
        <f>SUMIF(#REF!,$2:$2,#REF!)</f>
        <v>#REF!</v>
      </c>
      <c r="M11" s="6" t="e">
        <f>SUMIF(#REF!,$2:$2,#REF!)</f>
        <v>#REF!</v>
      </c>
      <c r="N11" s="6" t="e">
        <f>SUMIF(#REF!,$2:$2,#REF!)</f>
        <v>#REF!</v>
      </c>
      <c r="O11" s="6" t="e">
        <f>SUMIF(#REF!,$2:$2,#REF!)</f>
        <v>#REF!</v>
      </c>
      <c r="P11" s="6" t="e">
        <f>SUMIF(#REF!,$2:$2,#REF!)</f>
        <v>#REF!</v>
      </c>
      <c r="Q11" s="6" t="e">
        <f>SUMIF(#REF!,$2:$2,#REF!)</f>
        <v>#REF!</v>
      </c>
      <c r="R11" s="6" t="e">
        <f>SUMIF(#REF!,$2:$2,#REF!)</f>
        <v>#REF!</v>
      </c>
      <c r="S11" s="6" t="e">
        <f>SUMIF(#REF!,$2:$2,#REF!)</f>
        <v>#REF!</v>
      </c>
      <c r="T11" s="6" t="e">
        <f>SUMIF(#REF!,$2:$2,#REF!)</f>
        <v>#REF!</v>
      </c>
      <c r="U11" s="6" t="e">
        <f>SUMIF(#REF!,$2:$2,#REF!)</f>
        <v>#REF!</v>
      </c>
      <c r="V11" s="6" t="e">
        <f>SUMIF(#REF!,$2:$2,#REF!)</f>
        <v>#REF!</v>
      </c>
      <c r="W11" s="6" t="e">
        <f>SUMIF(#REF!,$2:$2,#REF!)</f>
        <v>#REF!</v>
      </c>
      <c r="X11" s="6" t="e">
        <f>SUMIF(#REF!,$2:$2,#REF!)</f>
        <v>#REF!</v>
      </c>
      <c r="Y11" s="6" t="e">
        <f>SUMIF(#REF!,$2:$2,#REF!)</f>
        <v>#REF!</v>
      </c>
      <c r="Z11" s="6" t="e">
        <f>SUMIF(#REF!,$2:$2,#REF!)</f>
        <v>#REF!</v>
      </c>
      <c r="AA11" s="6" t="e">
        <f>SUMIF(#REF!,$2:$2,#REF!)</f>
        <v>#REF!</v>
      </c>
      <c r="AB11" s="6" t="e">
        <f>SUMIF(#REF!,$2:$2,#REF!)</f>
        <v>#REF!</v>
      </c>
    </row>
    <row r="12" spans="1:30" ht="15" customHeight="1" x14ac:dyDescent="0.25">
      <c r="A12" s="2" t="s">
        <v>7</v>
      </c>
      <c r="B12" t="s">
        <v>61</v>
      </c>
      <c r="C12" s="6" t="e">
        <f>SUMIF(#REF!,$2:$2,#REF!)</f>
        <v>#REF!</v>
      </c>
      <c r="D12" s="6" t="e">
        <f>SUMIF(#REF!,$2:$2,#REF!)</f>
        <v>#REF!</v>
      </c>
      <c r="E12" s="6" t="e">
        <f>SUMIF(#REF!,$2:$2,#REF!)</f>
        <v>#REF!</v>
      </c>
      <c r="F12" s="6" t="e">
        <f>SUMIF(#REF!,$2:$2,#REF!)</f>
        <v>#REF!</v>
      </c>
      <c r="G12" s="6" t="e">
        <f>SUMIF(#REF!,$2:$2,#REF!)</f>
        <v>#REF!</v>
      </c>
      <c r="H12" s="6" t="e">
        <f>SUMIF(#REF!,$2:$2,#REF!)</f>
        <v>#REF!</v>
      </c>
      <c r="I12" s="6" t="e">
        <f>SUMIF(#REF!,$2:$2,#REF!)</f>
        <v>#REF!</v>
      </c>
      <c r="J12" s="6" t="e">
        <f>SUMIF(#REF!,$2:$2,#REF!)</f>
        <v>#REF!</v>
      </c>
      <c r="K12" s="6" t="e">
        <f>SUMIF(#REF!,$2:$2,#REF!)</f>
        <v>#REF!</v>
      </c>
      <c r="L12" s="6" t="e">
        <f>SUMIF(#REF!,$2:$2,#REF!)</f>
        <v>#REF!</v>
      </c>
      <c r="M12" s="6" t="e">
        <f>SUMIF(#REF!,$2:$2,#REF!)</f>
        <v>#REF!</v>
      </c>
      <c r="N12" s="6" t="e">
        <f>SUMIF(#REF!,$2:$2,#REF!)</f>
        <v>#REF!</v>
      </c>
      <c r="O12" s="6" t="e">
        <f>SUMIF(#REF!,$2:$2,#REF!)</f>
        <v>#REF!</v>
      </c>
      <c r="P12" s="6" t="e">
        <f>SUMIF(#REF!,$2:$2,#REF!)</f>
        <v>#REF!</v>
      </c>
      <c r="Q12" s="6" t="e">
        <f>SUMIF(#REF!,$2:$2,#REF!)</f>
        <v>#REF!</v>
      </c>
      <c r="R12" s="6" t="e">
        <f>SUMIF(#REF!,$2:$2,#REF!)</f>
        <v>#REF!</v>
      </c>
      <c r="S12" s="6" t="e">
        <f>SUMIF(#REF!,$2:$2,#REF!)</f>
        <v>#REF!</v>
      </c>
      <c r="T12" s="6" t="e">
        <f>SUMIF(#REF!,$2:$2,#REF!)</f>
        <v>#REF!</v>
      </c>
      <c r="U12" s="6" t="e">
        <f>SUMIF(#REF!,$2:$2,#REF!)</f>
        <v>#REF!</v>
      </c>
      <c r="V12" s="6" t="e">
        <f>SUMIF(#REF!,$2:$2,#REF!)</f>
        <v>#REF!</v>
      </c>
      <c r="W12" s="6" t="e">
        <f>SUMIF(#REF!,$2:$2,#REF!)</f>
        <v>#REF!</v>
      </c>
      <c r="X12" s="6" t="e">
        <f>SUMIF(#REF!,$2:$2,#REF!)</f>
        <v>#REF!</v>
      </c>
      <c r="Y12" s="6" t="e">
        <f>SUMIF(#REF!,$2:$2,#REF!)</f>
        <v>#REF!</v>
      </c>
      <c r="Z12" s="6" t="e">
        <f>SUMIF(#REF!,$2:$2,#REF!)</f>
        <v>#REF!</v>
      </c>
      <c r="AA12" s="6" t="e">
        <f>SUMIF(#REF!,$2:$2,#REF!)</f>
        <v>#REF!</v>
      </c>
      <c r="AB12" s="6" t="e">
        <f>SUMIF(#REF!,$2:$2,#REF!)</f>
        <v>#REF!</v>
      </c>
    </row>
    <row r="13" spans="1:30" s="8" customFormat="1" ht="30" customHeight="1" x14ac:dyDescent="0.25">
      <c r="A13" s="1" t="s">
        <v>8</v>
      </c>
      <c r="C13" s="9" t="e">
        <f>SUM(C14:C18)</f>
        <v>#REF!</v>
      </c>
      <c r="D13" s="9" t="e">
        <f t="shared" ref="D13:AB13" si="2">SUM(D14:D18)</f>
        <v>#REF!</v>
      </c>
      <c r="E13" s="9" t="e">
        <f t="shared" si="2"/>
        <v>#REF!</v>
      </c>
      <c r="F13" s="9" t="e">
        <f t="shared" si="2"/>
        <v>#REF!</v>
      </c>
      <c r="G13" s="9" t="e">
        <f t="shared" si="2"/>
        <v>#REF!</v>
      </c>
      <c r="H13" s="9" t="e">
        <f t="shared" si="2"/>
        <v>#REF!</v>
      </c>
      <c r="I13" s="9" t="e">
        <f t="shared" si="2"/>
        <v>#REF!</v>
      </c>
      <c r="J13" s="9" t="e">
        <f t="shared" si="2"/>
        <v>#REF!</v>
      </c>
      <c r="K13" s="9" t="e">
        <f t="shared" si="2"/>
        <v>#REF!</v>
      </c>
      <c r="L13" s="9" t="e">
        <f t="shared" si="2"/>
        <v>#REF!</v>
      </c>
      <c r="M13" s="9" t="e">
        <f t="shared" si="2"/>
        <v>#REF!</v>
      </c>
      <c r="N13" s="9" t="e">
        <f t="shared" si="2"/>
        <v>#REF!</v>
      </c>
      <c r="O13" s="9" t="e">
        <f t="shared" si="2"/>
        <v>#REF!</v>
      </c>
      <c r="P13" s="9" t="e">
        <f t="shared" si="2"/>
        <v>#REF!</v>
      </c>
      <c r="Q13" s="9" t="e">
        <f t="shared" si="2"/>
        <v>#REF!</v>
      </c>
      <c r="R13" s="9" t="e">
        <f t="shared" si="2"/>
        <v>#REF!</v>
      </c>
      <c r="S13" s="9" t="e">
        <f t="shared" si="2"/>
        <v>#REF!</v>
      </c>
      <c r="T13" s="9" t="e">
        <f t="shared" si="2"/>
        <v>#REF!</v>
      </c>
      <c r="U13" s="9" t="e">
        <f t="shared" si="2"/>
        <v>#REF!</v>
      </c>
      <c r="V13" s="9" t="e">
        <f t="shared" si="2"/>
        <v>#REF!</v>
      </c>
      <c r="W13" s="9" t="e">
        <f t="shared" si="2"/>
        <v>#REF!</v>
      </c>
      <c r="X13" s="9" t="e">
        <f t="shared" si="2"/>
        <v>#REF!</v>
      </c>
      <c r="Y13" s="9" t="e">
        <f t="shared" si="2"/>
        <v>#REF!</v>
      </c>
      <c r="Z13" s="9" t="e">
        <f t="shared" si="2"/>
        <v>#REF!</v>
      </c>
      <c r="AA13" s="9" t="e">
        <f t="shared" si="2"/>
        <v>#REF!</v>
      </c>
      <c r="AB13" s="9" t="e">
        <f t="shared" si="2"/>
        <v>#REF!</v>
      </c>
    </row>
    <row r="14" spans="1:30" ht="15" customHeight="1" x14ac:dyDescent="0.25">
      <c r="A14" s="2" t="s">
        <v>9</v>
      </c>
      <c r="B14" s="8" t="s">
        <v>62</v>
      </c>
      <c r="C14" s="6" t="e">
        <f>SUMIF(#REF!,$2:$2,#REF!)</f>
        <v>#REF!</v>
      </c>
      <c r="D14" s="6" t="e">
        <f>SUMIF(#REF!,$2:$2,#REF!)</f>
        <v>#REF!</v>
      </c>
      <c r="E14" s="6" t="e">
        <f>SUMIF(#REF!,$2:$2,#REF!)</f>
        <v>#REF!</v>
      </c>
      <c r="F14" s="6" t="e">
        <f>SUMIF(#REF!,$2:$2,#REF!)</f>
        <v>#REF!</v>
      </c>
      <c r="G14" s="6" t="e">
        <f>SUMIF(#REF!,$2:$2,#REF!)</f>
        <v>#REF!</v>
      </c>
      <c r="H14" s="6" t="e">
        <f>SUMIF(#REF!,$2:$2,#REF!)</f>
        <v>#REF!</v>
      </c>
      <c r="I14" s="6" t="e">
        <f>SUMIF(#REF!,$2:$2,#REF!)</f>
        <v>#REF!</v>
      </c>
      <c r="J14" s="6" t="e">
        <f>SUMIF(#REF!,$2:$2,#REF!)</f>
        <v>#REF!</v>
      </c>
      <c r="K14" s="6" t="e">
        <f>SUMIF(#REF!,$2:$2,#REF!)</f>
        <v>#REF!</v>
      </c>
      <c r="L14" s="6" t="e">
        <f>SUMIF(#REF!,$2:$2,#REF!)</f>
        <v>#REF!</v>
      </c>
      <c r="M14" s="6" t="e">
        <f>SUMIF(#REF!,$2:$2,#REF!)</f>
        <v>#REF!</v>
      </c>
      <c r="N14" s="6" t="e">
        <f>SUMIF(#REF!,$2:$2,#REF!)</f>
        <v>#REF!</v>
      </c>
      <c r="O14" s="6" t="e">
        <f>SUMIF(#REF!,$2:$2,#REF!)</f>
        <v>#REF!</v>
      </c>
      <c r="P14" s="6" t="e">
        <f>SUMIF(#REF!,$2:$2,#REF!)</f>
        <v>#REF!</v>
      </c>
      <c r="Q14" s="6" t="e">
        <f>SUMIF(#REF!,$2:$2,#REF!)</f>
        <v>#REF!</v>
      </c>
      <c r="R14" s="6" t="e">
        <f>SUMIF(#REF!,$2:$2,#REF!)</f>
        <v>#REF!</v>
      </c>
      <c r="S14" s="6" t="e">
        <f>SUMIF(#REF!,$2:$2,#REF!)</f>
        <v>#REF!</v>
      </c>
      <c r="T14" s="6" t="e">
        <f>SUMIF(#REF!,$2:$2,#REF!)</f>
        <v>#REF!</v>
      </c>
      <c r="U14" s="6" t="e">
        <f>SUMIF(#REF!,$2:$2,#REF!)</f>
        <v>#REF!</v>
      </c>
      <c r="V14" s="6" t="e">
        <f>SUMIF(#REF!,$2:$2,#REF!)</f>
        <v>#REF!</v>
      </c>
      <c r="W14" s="6" t="e">
        <f>SUMIF(#REF!,$2:$2,#REF!)</f>
        <v>#REF!</v>
      </c>
      <c r="X14" s="6" t="e">
        <f>SUMIF(#REF!,$2:$2,#REF!)</f>
        <v>#REF!</v>
      </c>
      <c r="Y14" s="6" t="e">
        <f>SUMIF(#REF!,$2:$2,#REF!)</f>
        <v>#REF!</v>
      </c>
      <c r="Z14" s="6" t="e">
        <f>SUMIF(#REF!,$2:$2,#REF!)</f>
        <v>#REF!</v>
      </c>
      <c r="AA14" s="6" t="e">
        <f>SUMIF(#REF!,$2:$2,#REF!)</f>
        <v>#REF!</v>
      </c>
      <c r="AB14" s="6" t="e">
        <f>SUMIF(#REF!,$2:$2,#REF!)</f>
        <v>#REF!</v>
      </c>
    </row>
    <row r="15" spans="1:30" ht="15" customHeight="1" x14ac:dyDescent="0.25">
      <c r="A15" s="3" t="s">
        <v>10</v>
      </c>
      <c r="B15" t="s">
        <v>62</v>
      </c>
      <c r="C15" s="6" t="e">
        <f>SUMIF([1]IndData!$C:$C,$2:$2,[1]IndData!$K:$K)</f>
        <v>#VALUE!</v>
      </c>
      <c r="D15" s="6" t="e">
        <f>SUMIF([1]IndData!$C:$C,$2:$2,[1]IndData!$K:$K)</f>
        <v>#VALUE!</v>
      </c>
      <c r="E15" s="6" t="e">
        <f>SUMIF([1]IndData!$C:$C,$2:$2,[1]IndData!$K:$K)</f>
        <v>#VALUE!</v>
      </c>
      <c r="F15" s="6" t="e">
        <f>SUMIF([1]IndData!$C:$C,$2:$2,[1]IndData!$K:$K)</f>
        <v>#VALUE!</v>
      </c>
      <c r="G15" s="6" t="e">
        <f>SUMIF([1]IndData!$C:$C,$2:$2,[1]IndData!$K:$K)</f>
        <v>#VALUE!</v>
      </c>
      <c r="H15" s="6" t="e">
        <f>SUMIF([1]IndData!$C:$C,$2:$2,[1]IndData!$K:$K)</f>
        <v>#VALUE!</v>
      </c>
      <c r="I15" s="6" t="e">
        <f>SUMIF([1]IndData!$C:$C,$2:$2,[1]IndData!$K:$K)</f>
        <v>#VALUE!</v>
      </c>
      <c r="J15" s="6" t="e">
        <f>SUMIF([1]IndData!$C:$C,$2:$2,[1]IndData!$K:$K)</f>
        <v>#VALUE!</v>
      </c>
      <c r="K15" s="6" t="e">
        <f>SUMIF([1]IndData!$C:$C,$2:$2,[1]IndData!$K:$K)</f>
        <v>#VALUE!</v>
      </c>
      <c r="L15" s="6" t="e">
        <f>SUMIF([1]IndData!$C:$C,$2:$2,[1]IndData!$K:$K)</f>
        <v>#VALUE!</v>
      </c>
      <c r="M15" s="6" t="e">
        <f>SUMIF([1]IndData!$C:$C,$2:$2,[1]IndData!$K:$K)</f>
        <v>#VALUE!</v>
      </c>
      <c r="N15" s="6" t="e">
        <f>SUMIF([1]IndData!$C:$C,$2:$2,[1]IndData!$K:$K)</f>
        <v>#VALUE!</v>
      </c>
      <c r="O15" s="6" t="e">
        <f>SUMIF([1]IndData!$C:$C,$2:$2,[1]IndData!$K:$K)</f>
        <v>#VALUE!</v>
      </c>
      <c r="P15" s="6" t="e">
        <f>SUMIF([1]IndData!$C:$C,$2:$2,[1]IndData!$K:$K)</f>
        <v>#VALUE!</v>
      </c>
      <c r="Q15" s="6" t="e">
        <f>SUMIF([1]IndData!$C:$C,$2:$2,[1]IndData!$K:$K)</f>
        <v>#VALUE!</v>
      </c>
      <c r="R15" s="6" t="e">
        <f>SUMIF([1]IndData!$C:$C,$2:$2,[1]IndData!$K:$K)</f>
        <v>#VALUE!</v>
      </c>
      <c r="S15" s="6" t="e">
        <f>SUMIF([1]IndData!$C:$C,$2:$2,[1]IndData!$K:$K)</f>
        <v>#VALUE!</v>
      </c>
      <c r="T15" s="6" t="e">
        <f>SUMIF([1]IndData!$C:$C,$2:$2,[1]IndData!$K:$K)</f>
        <v>#VALUE!</v>
      </c>
      <c r="U15" s="6" t="e">
        <f>SUMIF([1]IndData!$C:$C,$2:$2,[1]IndData!$K:$K)</f>
        <v>#VALUE!</v>
      </c>
      <c r="V15" s="6" t="e">
        <f>SUMIF([1]IndData!$C:$C,$2:$2,[1]IndData!$K:$K)</f>
        <v>#VALUE!</v>
      </c>
      <c r="W15" s="6" t="e">
        <f>SUMIF([1]IndData!$C:$C,$2:$2,[1]IndData!$K:$K)</f>
        <v>#VALUE!</v>
      </c>
      <c r="X15" s="6" t="e">
        <f>SUMIF([1]IndData!$C:$C,$2:$2,[1]IndData!$K:$K)</f>
        <v>#VALUE!</v>
      </c>
      <c r="Y15" s="6" t="e">
        <f>SUMIF([1]IndData!$C:$C,$2:$2,[1]IndData!$K:$K)</f>
        <v>#VALUE!</v>
      </c>
      <c r="Z15" s="6" t="e">
        <f>SUMIF([1]IndData!$C:$C,$2:$2,[1]IndData!$K:$K)</f>
        <v>#VALUE!</v>
      </c>
      <c r="AA15" s="6" t="e">
        <f>SUMIF([1]IndData!$C:$C,$2:$2,[1]IndData!$K:$K)</f>
        <v>#VALUE!</v>
      </c>
      <c r="AB15" s="6" t="e">
        <f>SUMIF([1]IndData!$C:$C,$2:$2,[1]IndData!$K:$K)</f>
        <v>#VALUE!</v>
      </c>
    </row>
    <row r="16" spans="1:30" ht="15" customHeight="1" x14ac:dyDescent="0.25">
      <c r="A16" s="3" t="s">
        <v>11</v>
      </c>
      <c r="B16" t="s">
        <v>62</v>
      </c>
      <c r="C16" s="6" t="e">
        <f>SUMIF([1]IndData!$C:$C,$2:$2,[1]IndData!$L:$L)</f>
        <v>#VALUE!</v>
      </c>
      <c r="D16" s="6" t="e">
        <f>SUMIF([1]IndData!$C:$C,$2:$2,[1]IndData!$L:$L)</f>
        <v>#VALUE!</v>
      </c>
      <c r="E16" s="6" t="e">
        <f>SUMIF([1]IndData!$C:$C,$2:$2,[1]IndData!$L:$L)</f>
        <v>#VALUE!</v>
      </c>
      <c r="F16" s="6" t="e">
        <f>SUMIF([1]IndData!$C:$C,$2:$2,[1]IndData!$L:$L)</f>
        <v>#VALUE!</v>
      </c>
      <c r="G16" s="6" t="e">
        <f>SUMIF([1]IndData!$C:$C,$2:$2,[1]IndData!$L:$L)</f>
        <v>#VALUE!</v>
      </c>
      <c r="H16" s="6" t="e">
        <f>SUMIF([1]IndData!$C:$C,$2:$2,[1]IndData!$L:$L)</f>
        <v>#VALUE!</v>
      </c>
      <c r="I16" s="6" t="e">
        <f>SUMIF([1]IndData!$C:$C,$2:$2,[1]IndData!$L:$L)</f>
        <v>#VALUE!</v>
      </c>
      <c r="J16" s="6" t="e">
        <f>SUMIF([1]IndData!$C:$C,$2:$2,[1]IndData!$L:$L)</f>
        <v>#VALUE!</v>
      </c>
      <c r="K16" s="6" t="e">
        <f>SUMIF([1]IndData!$C:$C,$2:$2,[1]IndData!$L:$L)</f>
        <v>#VALUE!</v>
      </c>
      <c r="L16" s="6" t="e">
        <f>SUMIF([1]IndData!$C:$C,$2:$2,[1]IndData!$L:$L)</f>
        <v>#VALUE!</v>
      </c>
      <c r="M16" s="6" t="e">
        <f>SUMIF([1]IndData!$C:$C,$2:$2,[1]IndData!$L:$L)</f>
        <v>#VALUE!</v>
      </c>
      <c r="N16" s="6" t="e">
        <f>SUMIF([1]IndData!$C:$C,$2:$2,[1]IndData!$L:$L)</f>
        <v>#VALUE!</v>
      </c>
      <c r="O16" s="6" t="e">
        <f>SUMIF([1]IndData!$C:$C,$2:$2,[1]IndData!$L:$L)</f>
        <v>#VALUE!</v>
      </c>
      <c r="P16" s="6" t="e">
        <f>SUMIF([1]IndData!$C:$C,$2:$2,[1]IndData!$L:$L)</f>
        <v>#VALUE!</v>
      </c>
      <c r="Q16" s="6" t="e">
        <f>SUMIF([1]IndData!$C:$C,$2:$2,[1]IndData!$L:$L)</f>
        <v>#VALUE!</v>
      </c>
      <c r="R16" s="6" t="e">
        <f>SUMIF([1]IndData!$C:$C,$2:$2,[1]IndData!$L:$L)</f>
        <v>#VALUE!</v>
      </c>
      <c r="S16" s="6" t="e">
        <f>SUMIF([1]IndData!$C:$C,$2:$2,[1]IndData!$L:$L)</f>
        <v>#VALUE!</v>
      </c>
      <c r="T16" s="6" t="e">
        <f>SUMIF([1]IndData!$C:$C,$2:$2,[1]IndData!$L:$L)</f>
        <v>#VALUE!</v>
      </c>
      <c r="U16" s="6" t="e">
        <f>SUMIF([1]IndData!$C:$C,$2:$2,[1]IndData!$L:$L)</f>
        <v>#VALUE!</v>
      </c>
      <c r="V16" s="6" t="e">
        <f>SUMIF([1]IndData!$C:$C,$2:$2,[1]IndData!$L:$L)</f>
        <v>#VALUE!</v>
      </c>
      <c r="W16" s="6" t="e">
        <f>SUMIF([1]IndData!$C:$C,$2:$2,[1]IndData!$L:$L)</f>
        <v>#VALUE!</v>
      </c>
      <c r="X16" s="6" t="e">
        <f>SUMIF([1]IndData!$C:$C,$2:$2,[1]IndData!$L:$L)</f>
        <v>#VALUE!</v>
      </c>
      <c r="Y16" s="6" t="e">
        <f>SUMIF([1]IndData!$C:$C,$2:$2,[1]IndData!$L:$L)</f>
        <v>#VALUE!</v>
      </c>
      <c r="Z16" s="6" t="e">
        <f>SUMIF([1]IndData!$C:$C,$2:$2,[1]IndData!$L:$L)</f>
        <v>#VALUE!</v>
      </c>
      <c r="AA16" s="6" t="e">
        <f>SUMIF([1]IndData!$C:$C,$2:$2,[1]IndData!$L:$L)</f>
        <v>#VALUE!</v>
      </c>
      <c r="AB16" s="6" t="e">
        <f>SUMIF([1]IndData!$C:$C,$2:$2,[1]IndData!$L:$L)</f>
        <v>#VALUE!</v>
      </c>
    </row>
    <row r="17" spans="1:28" ht="15" customHeight="1" x14ac:dyDescent="0.25">
      <c r="A17" s="3" t="s">
        <v>12</v>
      </c>
      <c r="B17" t="s">
        <v>62</v>
      </c>
      <c r="C17" s="6" t="e">
        <f>SUMIF([1]IndData!$C:$C,$2:$2,[1]IndData!$M:$M)</f>
        <v>#VALUE!</v>
      </c>
      <c r="D17" s="6" t="e">
        <f>SUMIF([1]IndData!$C:$C,$2:$2,[1]IndData!$M:$M)</f>
        <v>#VALUE!</v>
      </c>
      <c r="E17" s="6" t="e">
        <f>SUMIF([1]IndData!$C:$C,$2:$2,[1]IndData!$M:$M)</f>
        <v>#VALUE!</v>
      </c>
      <c r="F17" s="6" t="e">
        <f>SUMIF([1]IndData!$C:$C,$2:$2,[1]IndData!$M:$M)</f>
        <v>#VALUE!</v>
      </c>
      <c r="G17" s="6" t="e">
        <f>SUMIF([1]IndData!$C:$C,$2:$2,[1]IndData!$M:$M)</f>
        <v>#VALUE!</v>
      </c>
      <c r="H17" s="6" t="e">
        <f>SUMIF([1]IndData!$C:$C,$2:$2,[1]IndData!$M:$M)</f>
        <v>#VALUE!</v>
      </c>
      <c r="I17" s="6" t="e">
        <f>SUMIF([1]IndData!$C:$C,$2:$2,[1]IndData!$M:$M)</f>
        <v>#VALUE!</v>
      </c>
      <c r="J17" s="6" t="e">
        <f>SUMIF([1]IndData!$C:$C,$2:$2,[1]IndData!$M:$M)</f>
        <v>#VALUE!</v>
      </c>
      <c r="K17" s="6" t="e">
        <f>SUMIF([1]IndData!$C:$C,$2:$2,[1]IndData!$M:$M)</f>
        <v>#VALUE!</v>
      </c>
      <c r="L17" s="6" t="e">
        <f>SUMIF([1]IndData!$C:$C,$2:$2,[1]IndData!$M:$M)</f>
        <v>#VALUE!</v>
      </c>
      <c r="M17" s="6" t="e">
        <f>SUMIF([1]IndData!$C:$C,$2:$2,[1]IndData!$M:$M)</f>
        <v>#VALUE!</v>
      </c>
      <c r="N17" s="6" t="e">
        <f>SUMIF([1]IndData!$C:$C,$2:$2,[1]IndData!$M:$M)</f>
        <v>#VALUE!</v>
      </c>
      <c r="O17" s="6" t="e">
        <f>SUMIF([1]IndData!$C:$C,$2:$2,[1]IndData!$M:$M)</f>
        <v>#VALUE!</v>
      </c>
      <c r="P17" s="6" t="e">
        <f>SUMIF([1]IndData!$C:$C,$2:$2,[1]IndData!$M:$M)</f>
        <v>#VALUE!</v>
      </c>
      <c r="Q17" s="6" t="e">
        <f>SUMIF([1]IndData!$C:$C,$2:$2,[1]IndData!$M:$M)</f>
        <v>#VALUE!</v>
      </c>
      <c r="R17" s="6" t="e">
        <f>SUMIF([1]IndData!$C:$C,$2:$2,[1]IndData!$M:$M)</f>
        <v>#VALUE!</v>
      </c>
      <c r="S17" s="6" t="e">
        <f>SUMIF([1]IndData!$C:$C,$2:$2,[1]IndData!$M:$M)</f>
        <v>#VALUE!</v>
      </c>
      <c r="T17" s="6" t="e">
        <f>SUMIF([1]IndData!$C:$C,$2:$2,[1]IndData!$M:$M)</f>
        <v>#VALUE!</v>
      </c>
      <c r="U17" s="6" t="e">
        <f>SUMIF([1]IndData!$C:$C,$2:$2,[1]IndData!$M:$M)</f>
        <v>#VALUE!</v>
      </c>
      <c r="V17" s="6" t="e">
        <f>SUMIF([1]IndData!$C:$C,$2:$2,[1]IndData!$M:$M)</f>
        <v>#VALUE!</v>
      </c>
      <c r="W17" s="6" t="e">
        <f>SUMIF([1]IndData!$C:$C,$2:$2,[1]IndData!$M:$M)</f>
        <v>#VALUE!</v>
      </c>
      <c r="X17" s="6" t="e">
        <f>SUMIF([1]IndData!$C:$C,$2:$2,[1]IndData!$M:$M)</f>
        <v>#VALUE!</v>
      </c>
      <c r="Y17" s="6" t="e">
        <f>SUMIF([1]IndData!$C:$C,$2:$2,[1]IndData!$M:$M)</f>
        <v>#VALUE!</v>
      </c>
      <c r="Z17" s="6" t="e">
        <f>SUMIF([1]IndData!$C:$C,$2:$2,[1]IndData!$M:$M)</f>
        <v>#VALUE!</v>
      </c>
      <c r="AA17" s="6" t="e">
        <f>SUMIF([1]IndData!$C:$C,$2:$2,[1]IndData!$M:$M)</f>
        <v>#VALUE!</v>
      </c>
      <c r="AB17" s="6" t="e">
        <f>SUMIF([1]IndData!$C:$C,$2:$2,[1]IndData!$M:$M)</f>
        <v>#VALUE!</v>
      </c>
    </row>
    <row r="18" spans="1:28" ht="15" customHeight="1" x14ac:dyDescent="0.25">
      <c r="A18" s="2" t="s">
        <v>13</v>
      </c>
      <c r="B18" t="s">
        <v>61</v>
      </c>
      <c r="C18" s="6" t="e">
        <f>SUMIF(#REF!,$2:$2,#REF!)</f>
        <v>#REF!</v>
      </c>
      <c r="D18" s="6" t="e">
        <f>SUMIF(#REF!,$2:$2,#REF!)</f>
        <v>#REF!</v>
      </c>
      <c r="E18" s="6" t="e">
        <f>SUMIF(#REF!,$2:$2,#REF!)</f>
        <v>#REF!</v>
      </c>
      <c r="F18" s="6" t="e">
        <f>SUMIF(#REF!,$2:$2,#REF!)</f>
        <v>#REF!</v>
      </c>
      <c r="G18" s="6" t="e">
        <f>SUMIF(#REF!,$2:$2,#REF!)</f>
        <v>#REF!</v>
      </c>
      <c r="H18" s="6" t="e">
        <f>SUMIF(#REF!,$2:$2,#REF!)</f>
        <v>#REF!</v>
      </c>
      <c r="I18" s="6" t="e">
        <f>SUMIF(#REF!,$2:$2,#REF!)</f>
        <v>#REF!</v>
      </c>
      <c r="J18" s="6" t="e">
        <f>SUMIF(#REF!,$2:$2,#REF!)</f>
        <v>#REF!</v>
      </c>
      <c r="K18" s="6" t="e">
        <f>SUMIF(#REF!,$2:$2,#REF!)</f>
        <v>#REF!</v>
      </c>
      <c r="L18" s="6" t="e">
        <f>SUMIF(#REF!,$2:$2,#REF!)</f>
        <v>#REF!</v>
      </c>
      <c r="M18" s="6" t="e">
        <f>SUMIF(#REF!,$2:$2,#REF!)</f>
        <v>#REF!</v>
      </c>
      <c r="N18" s="6" t="e">
        <f>SUMIF(#REF!,$2:$2,#REF!)</f>
        <v>#REF!</v>
      </c>
      <c r="O18" s="6" t="e">
        <f>SUMIF(#REF!,$2:$2,#REF!)</f>
        <v>#REF!</v>
      </c>
      <c r="P18" s="6" t="e">
        <f>SUMIF(#REF!,$2:$2,#REF!)</f>
        <v>#REF!</v>
      </c>
      <c r="Q18" s="6" t="e">
        <f>SUMIF(#REF!,$2:$2,#REF!)</f>
        <v>#REF!</v>
      </c>
      <c r="R18" s="6" t="e">
        <f>SUMIF(#REF!,$2:$2,#REF!)</f>
        <v>#REF!</v>
      </c>
      <c r="S18" s="6" t="e">
        <f>SUMIF(#REF!,$2:$2,#REF!)</f>
        <v>#REF!</v>
      </c>
      <c r="T18" s="6" t="e">
        <f>SUMIF(#REF!,$2:$2,#REF!)</f>
        <v>#REF!</v>
      </c>
      <c r="U18" s="6" t="e">
        <f>SUMIF(#REF!,$2:$2,#REF!)</f>
        <v>#REF!</v>
      </c>
      <c r="V18" s="6" t="e">
        <f>SUMIF(#REF!,$2:$2,#REF!)</f>
        <v>#REF!</v>
      </c>
      <c r="W18" s="6" t="e">
        <f>SUMIF(#REF!,$2:$2,#REF!)</f>
        <v>#REF!</v>
      </c>
      <c r="X18" s="6" t="e">
        <f>SUMIF(#REF!,$2:$2,#REF!)</f>
        <v>#REF!</v>
      </c>
      <c r="Y18" s="6" t="e">
        <f>SUMIF(#REF!,$2:$2,#REF!)</f>
        <v>#REF!</v>
      </c>
      <c r="Z18" s="6" t="e">
        <f>SUMIF(#REF!,$2:$2,#REF!)</f>
        <v>#REF!</v>
      </c>
      <c r="AA18" s="6" t="e">
        <f>SUMIF(#REF!,$2:$2,#REF!)</f>
        <v>#REF!</v>
      </c>
      <c r="AB18" s="6" t="e">
        <f>SUMIF(#REF!,$2:$2,#REF!)</f>
        <v>#REF!</v>
      </c>
    </row>
    <row r="19" spans="1:28" s="8" customFormat="1" ht="27.75" customHeight="1" x14ac:dyDescent="0.25">
      <c r="A19" s="1" t="s">
        <v>14</v>
      </c>
      <c r="C19" s="9" t="e">
        <f>SUMIF(#REF!,$2:$2,#REF!)</f>
        <v>#REF!</v>
      </c>
      <c r="D19" s="9" t="e">
        <f>SUMIF(#REF!,$2:$2,#REF!)</f>
        <v>#REF!</v>
      </c>
      <c r="E19" s="9" t="e">
        <f>SUMIF(#REF!,$2:$2,#REF!)</f>
        <v>#REF!</v>
      </c>
      <c r="F19" s="9" t="e">
        <f>SUMIF(#REF!,$2:$2,#REF!)</f>
        <v>#REF!</v>
      </c>
      <c r="G19" s="9" t="e">
        <f>SUMIF(#REF!,$2:$2,#REF!)</f>
        <v>#REF!</v>
      </c>
      <c r="H19" s="9" t="e">
        <f>SUMIF(#REF!,$2:$2,#REF!)</f>
        <v>#REF!</v>
      </c>
      <c r="I19" s="9" t="e">
        <f>SUMIF(#REF!,$2:$2,#REF!)</f>
        <v>#REF!</v>
      </c>
      <c r="J19" s="9" t="e">
        <f>SUMIF(#REF!,$2:$2,#REF!)</f>
        <v>#REF!</v>
      </c>
      <c r="K19" s="9" t="e">
        <f>SUMIF(#REF!,$2:$2,#REF!)</f>
        <v>#REF!</v>
      </c>
      <c r="L19" s="9" t="e">
        <f>SUMIF(#REF!,$2:$2,#REF!)</f>
        <v>#REF!</v>
      </c>
      <c r="M19" s="9" t="e">
        <f>SUMIF(#REF!,$2:$2,#REF!)</f>
        <v>#REF!</v>
      </c>
      <c r="N19" s="9" t="e">
        <f>SUMIF(#REF!,$2:$2,#REF!)</f>
        <v>#REF!</v>
      </c>
      <c r="O19" s="9" t="e">
        <f>SUMIF(#REF!,$2:$2,#REF!)</f>
        <v>#REF!</v>
      </c>
      <c r="P19" s="9" t="e">
        <f>SUMIF(#REF!,$2:$2,#REF!)</f>
        <v>#REF!</v>
      </c>
      <c r="Q19" s="9" t="e">
        <f>SUMIF(#REF!,$2:$2,#REF!)</f>
        <v>#REF!</v>
      </c>
      <c r="R19" s="9" t="e">
        <f>SUMIF(#REF!,$2:$2,#REF!)</f>
        <v>#REF!</v>
      </c>
      <c r="S19" s="9" t="e">
        <f>SUMIF(#REF!,$2:$2,#REF!)</f>
        <v>#REF!</v>
      </c>
      <c r="T19" s="9" t="e">
        <f>SUMIF(#REF!,$2:$2,#REF!)</f>
        <v>#REF!</v>
      </c>
      <c r="U19" s="9" t="e">
        <f>SUMIF(#REF!,$2:$2,#REF!)</f>
        <v>#REF!</v>
      </c>
      <c r="V19" s="9" t="e">
        <f>SUMIF(#REF!,$2:$2,#REF!)</f>
        <v>#REF!</v>
      </c>
      <c r="W19" s="9" t="e">
        <f>SUMIF(#REF!,$2:$2,#REF!)</f>
        <v>#REF!</v>
      </c>
      <c r="X19" s="9" t="e">
        <f>SUMIF(#REF!,$2:$2,#REF!)</f>
        <v>#REF!</v>
      </c>
      <c r="Y19" s="9" t="e">
        <f>SUMIF(#REF!,$2:$2,#REF!)</f>
        <v>#REF!</v>
      </c>
      <c r="Z19" s="9" t="e">
        <f>SUMIF(#REF!,$2:$2,#REF!)</f>
        <v>#REF!</v>
      </c>
      <c r="AA19" s="9" t="e">
        <f>SUMIF(#REF!,$2:$2,#REF!)</f>
        <v>#REF!</v>
      </c>
      <c r="AB19" s="9" t="e">
        <f>SUMIF(#REF!,$2:$2,#REF!)</f>
        <v>#REF!</v>
      </c>
    </row>
    <row r="20" spans="1:28" ht="15" customHeight="1" x14ac:dyDescent="0.25">
      <c r="A20" s="4" t="s">
        <v>15</v>
      </c>
      <c r="B20" t="s">
        <v>61</v>
      </c>
      <c r="C20" s="6" t="e">
        <f>SUMIF(#REF!,$2:$2,#REF!)</f>
        <v>#REF!</v>
      </c>
      <c r="D20" s="6" t="e">
        <f>SUMIF(#REF!,$2:$2,#REF!)</f>
        <v>#REF!</v>
      </c>
      <c r="E20" s="6" t="e">
        <f>SUMIF(#REF!,$2:$2,#REF!)</f>
        <v>#REF!</v>
      </c>
      <c r="F20" s="6" t="e">
        <f>SUMIF(#REF!,$2:$2,#REF!)</f>
        <v>#REF!</v>
      </c>
      <c r="G20" s="6" t="e">
        <f>SUMIF(#REF!,$2:$2,#REF!)</f>
        <v>#REF!</v>
      </c>
      <c r="H20" s="6" t="e">
        <f>SUMIF(#REF!,$2:$2,#REF!)</f>
        <v>#REF!</v>
      </c>
      <c r="I20" s="6" t="e">
        <f>SUMIF(#REF!,$2:$2,#REF!)</f>
        <v>#REF!</v>
      </c>
      <c r="J20" s="6" t="e">
        <f>SUMIF(#REF!,$2:$2,#REF!)</f>
        <v>#REF!</v>
      </c>
      <c r="K20" s="6" t="e">
        <f>SUMIF(#REF!,$2:$2,#REF!)</f>
        <v>#REF!</v>
      </c>
      <c r="L20" s="6" t="e">
        <f>SUMIF(#REF!,$2:$2,#REF!)</f>
        <v>#REF!</v>
      </c>
      <c r="M20" s="6" t="e">
        <f>SUMIF(#REF!,$2:$2,#REF!)</f>
        <v>#REF!</v>
      </c>
      <c r="N20" s="6" t="e">
        <f>SUMIF(#REF!,$2:$2,#REF!)</f>
        <v>#REF!</v>
      </c>
      <c r="O20" s="6" t="e">
        <f>SUMIF(#REF!,$2:$2,#REF!)</f>
        <v>#REF!</v>
      </c>
      <c r="P20" s="6" t="e">
        <f>SUMIF(#REF!,$2:$2,#REF!)</f>
        <v>#REF!</v>
      </c>
      <c r="Q20" s="6" t="e">
        <f>SUMIF(#REF!,$2:$2,#REF!)</f>
        <v>#REF!</v>
      </c>
      <c r="R20" s="6" t="e">
        <f>SUMIF(#REF!,$2:$2,#REF!)</f>
        <v>#REF!</v>
      </c>
      <c r="S20" s="6" t="e">
        <f>SUMIF(#REF!,$2:$2,#REF!)</f>
        <v>#REF!</v>
      </c>
      <c r="T20" s="6" t="e">
        <f>SUMIF(#REF!,$2:$2,#REF!)</f>
        <v>#REF!</v>
      </c>
      <c r="U20" s="6" t="e">
        <f>SUMIF(#REF!,$2:$2,#REF!)</f>
        <v>#REF!</v>
      </c>
      <c r="V20" s="6" t="e">
        <f>SUMIF(#REF!,$2:$2,#REF!)</f>
        <v>#REF!</v>
      </c>
      <c r="W20" s="6" t="e">
        <f>SUMIF(#REF!,$2:$2,#REF!)</f>
        <v>#REF!</v>
      </c>
      <c r="X20" s="6" t="e">
        <f>SUMIF(#REF!,$2:$2,#REF!)</f>
        <v>#REF!</v>
      </c>
      <c r="Y20" s="6" t="e">
        <f>SUMIF(#REF!,$2:$2,#REF!)</f>
        <v>#REF!</v>
      </c>
      <c r="Z20" s="6" t="e">
        <f>SUMIF(#REF!,$2:$2,#REF!)</f>
        <v>#REF!</v>
      </c>
      <c r="AA20" s="6" t="e">
        <f>SUMIF(#REF!,$2:$2,#REF!)</f>
        <v>#REF!</v>
      </c>
      <c r="AB20" s="6" t="e">
        <f>SUMIF(#REF!,$2:$2,#REF!)</f>
        <v>#REF!</v>
      </c>
    </row>
    <row r="21" spans="1:28" ht="15" customHeight="1" x14ac:dyDescent="0.25">
      <c r="A21" s="4" t="s">
        <v>16</v>
      </c>
      <c r="B21" s="8" t="s">
        <v>61</v>
      </c>
      <c r="C21" s="6" t="e">
        <f>SUMIF(#REF!,$2:$2,#REF!)</f>
        <v>#REF!</v>
      </c>
      <c r="D21" s="6" t="e">
        <f>SUMIF(#REF!,$2:$2,#REF!)</f>
        <v>#REF!</v>
      </c>
      <c r="E21" s="6" t="e">
        <f>SUMIF(#REF!,$2:$2,#REF!)</f>
        <v>#REF!</v>
      </c>
      <c r="F21" s="6" t="e">
        <f>SUMIF(#REF!,$2:$2,#REF!)</f>
        <v>#REF!</v>
      </c>
      <c r="G21" s="6" t="e">
        <f>SUMIF(#REF!,$2:$2,#REF!)</f>
        <v>#REF!</v>
      </c>
      <c r="H21" s="6" t="e">
        <f>SUMIF(#REF!,$2:$2,#REF!)</f>
        <v>#REF!</v>
      </c>
      <c r="I21" s="6" t="e">
        <f>SUMIF(#REF!,$2:$2,#REF!)</f>
        <v>#REF!</v>
      </c>
      <c r="J21" s="6" t="e">
        <f>SUMIF(#REF!,$2:$2,#REF!)</f>
        <v>#REF!</v>
      </c>
      <c r="K21" s="6" t="e">
        <f>SUMIF(#REF!,$2:$2,#REF!)</f>
        <v>#REF!</v>
      </c>
      <c r="L21" s="6" t="e">
        <f>SUMIF(#REF!,$2:$2,#REF!)</f>
        <v>#REF!</v>
      </c>
      <c r="M21" s="6" t="e">
        <f>SUMIF(#REF!,$2:$2,#REF!)</f>
        <v>#REF!</v>
      </c>
      <c r="N21" s="6" t="e">
        <f>SUMIF(#REF!,$2:$2,#REF!)</f>
        <v>#REF!</v>
      </c>
      <c r="O21" s="6" t="e">
        <f>SUMIF(#REF!,$2:$2,#REF!)</f>
        <v>#REF!</v>
      </c>
      <c r="P21" s="6" t="e">
        <f>SUMIF(#REF!,$2:$2,#REF!)</f>
        <v>#REF!</v>
      </c>
      <c r="Q21" s="6" t="e">
        <f>SUMIF(#REF!,$2:$2,#REF!)</f>
        <v>#REF!</v>
      </c>
      <c r="R21" s="6" t="e">
        <f>SUMIF(#REF!,$2:$2,#REF!)</f>
        <v>#REF!</v>
      </c>
      <c r="S21" s="6" t="e">
        <f>SUMIF(#REF!,$2:$2,#REF!)</f>
        <v>#REF!</v>
      </c>
      <c r="T21" s="6" t="e">
        <f>SUMIF(#REF!,$2:$2,#REF!)</f>
        <v>#REF!</v>
      </c>
      <c r="U21" s="6" t="e">
        <f>SUMIF(#REF!,$2:$2,#REF!)</f>
        <v>#REF!</v>
      </c>
      <c r="V21" s="6" t="e">
        <f>SUMIF(#REF!,$2:$2,#REF!)</f>
        <v>#REF!</v>
      </c>
      <c r="W21" s="6" t="e">
        <f>SUMIF(#REF!,$2:$2,#REF!)</f>
        <v>#REF!</v>
      </c>
      <c r="X21" s="6" t="e">
        <f>SUMIF(#REF!,$2:$2,#REF!)</f>
        <v>#REF!</v>
      </c>
      <c r="Y21" s="6" t="e">
        <f>SUMIF(#REF!,$2:$2,#REF!)</f>
        <v>#REF!</v>
      </c>
      <c r="Z21" s="6" t="e">
        <f>SUMIF(#REF!,$2:$2,#REF!)</f>
        <v>#REF!</v>
      </c>
      <c r="AA21" s="6" t="e">
        <f>SUMIF(#REF!,$2:$2,#REF!)</f>
        <v>#REF!</v>
      </c>
      <c r="AB21" s="6" t="e">
        <f>SUMIF(#REF!,$2:$2,#REF!)</f>
        <v>#REF!</v>
      </c>
    </row>
    <row r="22" spans="1:28" ht="15" customHeight="1" x14ac:dyDescent="0.25">
      <c r="A22" s="4" t="s">
        <v>17</v>
      </c>
      <c r="B22" t="s">
        <v>62</v>
      </c>
      <c r="C22" s="6" t="e">
        <f>SUMIF([1]IndData!$C:$C,$2:$2,[1]IndData!$Q:$Q)</f>
        <v>#VALUE!</v>
      </c>
      <c r="D22" s="6" t="e">
        <f>SUMIF([1]IndData!$C:$C,$2:$2,[1]IndData!$Q:$Q)</f>
        <v>#VALUE!</v>
      </c>
      <c r="E22" s="6" t="e">
        <f>SUMIF([1]IndData!$C:$C,$2:$2,[1]IndData!$Q:$Q)</f>
        <v>#VALUE!</v>
      </c>
      <c r="F22" s="6" t="e">
        <f>SUMIF([1]IndData!$C:$C,$2:$2,[1]IndData!$Q:$Q)</f>
        <v>#VALUE!</v>
      </c>
      <c r="G22" s="6" t="e">
        <f>SUMIF([1]IndData!$C:$C,$2:$2,[1]IndData!$Q:$Q)</f>
        <v>#VALUE!</v>
      </c>
      <c r="H22" s="6" t="e">
        <f>SUMIF([1]IndData!$C:$C,$2:$2,[1]IndData!$Q:$Q)</f>
        <v>#VALUE!</v>
      </c>
      <c r="I22" s="6" t="e">
        <f>SUMIF([1]IndData!$C:$C,$2:$2,[1]IndData!$Q:$Q)</f>
        <v>#VALUE!</v>
      </c>
      <c r="J22" s="6" t="e">
        <f>SUMIF([1]IndData!$C:$C,$2:$2,[1]IndData!$Q:$Q)</f>
        <v>#VALUE!</v>
      </c>
      <c r="K22" s="6" t="e">
        <f>SUMIF([1]IndData!$C:$C,$2:$2,[1]IndData!$Q:$Q)</f>
        <v>#VALUE!</v>
      </c>
      <c r="L22" s="6" t="e">
        <f>SUMIF([1]IndData!$C:$C,$2:$2,[1]IndData!$Q:$Q)</f>
        <v>#VALUE!</v>
      </c>
      <c r="M22" s="6" t="e">
        <f>SUMIF([1]IndData!$C:$C,$2:$2,[1]IndData!$Q:$Q)</f>
        <v>#VALUE!</v>
      </c>
      <c r="N22" s="6" t="e">
        <f>SUMIF([1]IndData!$C:$C,$2:$2,[1]IndData!$Q:$Q)</f>
        <v>#VALUE!</v>
      </c>
      <c r="O22" s="6" t="e">
        <f>SUMIF([1]IndData!$C:$C,$2:$2,[1]IndData!$Q:$Q)</f>
        <v>#VALUE!</v>
      </c>
      <c r="P22" s="6" t="e">
        <f>SUMIF([1]IndData!$C:$C,$2:$2,[1]IndData!$Q:$Q)</f>
        <v>#VALUE!</v>
      </c>
      <c r="Q22" s="6" t="e">
        <f>SUMIF([1]IndData!$C:$C,$2:$2,[1]IndData!$Q:$Q)</f>
        <v>#VALUE!</v>
      </c>
      <c r="R22" s="6" t="e">
        <f>SUMIF([1]IndData!$C:$C,$2:$2,[1]IndData!$Q:$Q)</f>
        <v>#VALUE!</v>
      </c>
      <c r="S22" s="6" t="e">
        <f>SUMIF([1]IndData!$C:$C,$2:$2,[1]IndData!$Q:$Q)</f>
        <v>#VALUE!</v>
      </c>
      <c r="T22" s="6" t="e">
        <f>SUMIF([1]IndData!$C:$C,$2:$2,[1]IndData!$Q:$Q)</f>
        <v>#VALUE!</v>
      </c>
      <c r="U22" s="6" t="e">
        <f>SUMIF([1]IndData!$C:$C,$2:$2,[1]IndData!$Q:$Q)</f>
        <v>#VALUE!</v>
      </c>
      <c r="V22" s="6" t="e">
        <f>SUMIF([1]IndData!$C:$C,$2:$2,[1]IndData!$Q:$Q)</f>
        <v>#VALUE!</v>
      </c>
      <c r="W22" s="6" t="e">
        <f>SUMIF([1]IndData!$C:$C,$2:$2,[1]IndData!$Q:$Q)</f>
        <v>#VALUE!</v>
      </c>
      <c r="X22" s="6" t="e">
        <f>SUMIF([1]IndData!$C:$C,$2:$2,[1]IndData!$Q:$Q)</f>
        <v>#VALUE!</v>
      </c>
      <c r="Y22" s="6" t="e">
        <f>SUMIF([1]IndData!$C:$C,$2:$2,[1]IndData!$Q:$Q)</f>
        <v>#VALUE!</v>
      </c>
      <c r="Z22" s="6" t="e">
        <f>SUMIF([1]IndData!$C:$C,$2:$2,[1]IndData!$Q:$Q)</f>
        <v>#VALUE!</v>
      </c>
      <c r="AA22" s="6" t="e">
        <f>SUMIF([1]IndData!$C:$C,$2:$2,[1]IndData!$Q:$Q)</f>
        <v>#VALUE!</v>
      </c>
      <c r="AB22" s="6" t="e">
        <f>SUMIF([1]IndData!$C:$C,$2:$2,[1]IndData!$Q:$Q)</f>
        <v>#VALUE!</v>
      </c>
    </row>
    <row r="23" spans="1:28" ht="15" customHeight="1" x14ac:dyDescent="0.25">
      <c r="A23" s="4" t="s">
        <v>18</v>
      </c>
      <c r="B23" t="s">
        <v>62</v>
      </c>
      <c r="C23" s="6" t="e">
        <f>SUMIF([1]IndData!$C:$C,$2:$2,[1]IndData!$R:$R)</f>
        <v>#VALUE!</v>
      </c>
      <c r="D23" s="6" t="e">
        <f>SUMIF([1]IndData!$C:$C,$2:$2,[1]IndData!$R:$R)</f>
        <v>#VALUE!</v>
      </c>
      <c r="E23" s="6" t="e">
        <f>SUMIF([1]IndData!$C:$C,$2:$2,[1]IndData!$R:$R)</f>
        <v>#VALUE!</v>
      </c>
      <c r="F23" s="6" t="e">
        <f>SUMIF([1]IndData!$C:$C,$2:$2,[1]IndData!$R:$R)</f>
        <v>#VALUE!</v>
      </c>
      <c r="G23" s="6" t="e">
        <f>SUMIF([1]IndData!$C:$C,$2:$2,[1]IndData!$R:$R)</f>
        <v>#VALUE!</v>
      </c>
      <c r="H23" s="6" t="e">
        <f>SUMIF([1]IndData!$C:$C,$2:$2,[1]IndData!$R:$R)</f>
        <v>#VALUE!</v>
      </c>
      <c r="I23" s="6" t="e">
        <f>SUMIF([1]IndData!$C:$C,$2:$2,[1]IndData!$R:$R)</f>
        <v>#VALUE!</v>
      </c>
      <c r="J23" s="6" t="e">
        <f>SUMIF([1]IndData!$C:$C,$2:$2,[1]IndData!$R:$R)</f>
        <v>#VALUE!</v>
      </c>
      <c r="K23" s="6" t="e">
        <f>SUMIF([1]IndData!$C:$C,$2:$2,[1]IndData!$R:$R)</f>
        <v>#VALUE!</v>
      </c>
      <c r="L23" s="6" t="e">
        <f>SUMIF([1]IndData!$C:$C,$2:$2,[1]IndData!$R:$R)</f>
        <v>#VALUE!</v>
      </c>
      <c r="M23" s="6" t="e">
        <f>SUMIF([1]IndData!$C:$C,$2:$2,[1]IndData!$R:$R)</f>
        <v>#VALUE!</v>
      </c>
      <c r="N23" s="6" t="e">
        <f>SUMIF([1]IndData!$C:$C,$2:$2,[1]IndData!$R:$R)</f>
        <v>#VALUE!</v>
      </c>
      <c r="O23" s="6" t="e">
        <f>SUMIF([1]IndData!$C:$C,$2:$2,[1]IndData!$R:$R)</f>
        <v>#VALUE!</v>
      </c>
      <c r="P23" s="6" t="e">
        <f>SUMIF([1]IndData!$C:$C,$2:$2,[1]IndData!$R:$R)</f>
        <v>#VALUE!</v>
      </c>
      <c r="Q23" s="6" t="e">
        <f>SUMIF([1]IndData!$C:$C,$2:$2,[1]IndData!$R:$R)</f>
        <v>#VALUE!</v>
      </c>
      <c r="R23" s="6" t="e">
        <f>SUMIF([1]IndData!$C:$C,$2:$2,[1]IndData!$R:$R)</f>
        <v>#VALUE!</v>
      </c>
      <c r="S23" s="6" t="e">
        <f>SUMIF([1]IndData!$C:$C,$2:$2,[1]IndData!$R:$R)</f>
        <v>#VALUE!</v>
      </c>
      <c r="T23" s="6" t="e">
        <f>SUMIF([1]IndData!$C:$C,$2:$2,[1]IndData!$R:$R)</f>
        <v>#VALUE!</v>
      </c>
      <c r="U23" s="6" t="e">
        <f>SUMIF([1]IndData!$C:$C,$2:$2,[1]IndData!$R:$R)</f>
        <v>#VALUE!</v>
      </c>
      <c r="V23" s="6" t="e">
        <f>SUMIF([1]IndData!$C:$C,$2:$2,[1]IndData!$R:$R)</f>
        <v>#VALUE!</v>
      </c>
      <c r="W23" s="6" t="e">
        <f>SUMIF([1]IndData!$C:$C,$2:$2,[1]IndData!$R:$R)</f>
        <v>#VALUE!</v>
      </c>
      <c r="X23" s="6" t="e">
        <f>SUMIF([1]IndData!$C:$C,$2:$2,[1]IndData!$R:$R)</f>
        <v>#VALUE!</v>
      </c>
      <c r="Y23" s="6" t="e">
        <f>SUMIF([1]IndData!$C:$C,$2:$2,[1]IndData!$R:$R)</f>
        <v>#VALUE!</v>
      </c>
      <c r="Z23" s="6" t="e">
        <f>SUMIF([1]IndData!$C:$C,$2:$2,[1]IndData!$R:$R)</f>
        <v>#VALUE!</v>
      </c>
      <c r="AA23" s="6" t="e">
        <f>SUMIF([1]IndData!$C:$C,$2:$2,[1]IndData!$R:$R)</f>
        <v>#VALUE!</v>
      </c>
      <c r="AB23" s="6" t="e">
        <f>SUMIF([1]IndData!$C:$C,$2:$2,[1]IndData!$R:$R)</f>
        <v>#VALUE!</v>
      </c>
    </row>
    <row r="24" spans="1:28" ht="15" customHeight="1" x14ac:dyDescent="0.25">
      <c r="A24" s="4" t="s">
        <v>19</v>
      </c>
      <c r="B24" t="s">
        <v>62</v>
      </c>
      <c r="C24" s="6" t="e">
        <f>SUMIF([1]IndData!$C:$C,$2:$2,[1]IndData!$S:$S)</f>
        <v>#VALUE!</v>
      </c>
      <c r="D24" s="6" t="e">
        <f>SUMIF([1]IndData!$C:$C,$2:$2,[1]IndData!$S:$S)</f>
        <v>#VALUE!</v>
      </c>
      <c r="E24" s="6" t="e">
        <f>SUMIF([1]IndData!$C:$C,$2:$2,[1]IndData!$S:$S)</f>
        <v>#VALUE!</v>
      </c>
      <c r="F24" s="6" t="e">
        <f>SUMIF([1]IndData!$C:$C,$2:$2,[1]IndData!$S:$S)</f>
        <v>#VALUE!</v>
      </c>
      <c r="G24" s="6" t="e">
        <f>SUMIF([1]IndData!$C:$C,$2:$2,[1]IndData!$S:$S)</f>
        <v>#VALUE!</v>
      </c>
      <c r="H24" s="6" t="e">
        <f>SUMIF([1]IndData!$C:$C,$2:$2,[1]IndData!$S:$S)</f>
        <v>#VALUE!</v>
      </c>
      <c r="I24" s="6" t="e">
        <f>SUMIF([1]IndData!$C:$C,$2:$2,[1]IndData!$S:$S)</f>
        <v>#VALUE!</v>
      </c>
      <c r="J24" s="6" t="e">
        <f>SUMIF([1]IndData!$C:$C,$2:$2,[1]IndData!$S:$S)</f>
        <v>#VALUE!</v>
      </c>
      <c r="K24" s="6" t="e">
        <f>SUMIF([1]IndData!$C:$C,$2:$2,[1]IndData!$S:$S)</f>
        <v>#VALUE!</v>
      </c>
      <c r="L24" s="6" t="e">
        <f>SUMIF([1]IndData!$C:$C,$2:$2,[1]IndData!$S:$S)</f>
        <v>#VALUE!</v>
      </c>
      <c r="M24" s="6" t="e">
        <f>SUMIF([1]IndData!$C:$C,$2:$2,[1]IndData!$S:$S)</f>
        <v>#VALUE!</v>
      </c>
      <c r="N24" s="6" t="e">
        <f>SUMIF([1]IndData!$C:$C,$2:$2,[1]IndData!$S:$S)</f>
        <v>#VALUE!</v>
      </c>
      <c r="O24" s="6" t="e">
        <f>SUMIF([1]IndData!$C:$C,$2:$2,[1]IndData!$S:$S)</f>
        <v>#VALUE!</v>
      </c>
      <c r="P24" s="6" t="e">
        <f>SUMIF([1]IndData!$C:$C,$2:$2,[1]IndData!$S:$S)</f>
        <v>#VALUE!</v>
      </c>
      <c r="Q24" s="6" t="e">
        <f>SUMIF([1]IndData!$C:$C,$2:$2,[1]IndData!$S:$S)</f>
        <v>#VALUE!</v>
      </c>
      <c r="R24" s="6" t="e">
        <f>SUMIF([1]IndData!$C:$C,$2:$2,[1]IndData!$S:$S)</f>
        <v>#VALUE!</v>
      </c>
      <c r="S24" s="6" t="e">
        <f>SUMIF([1]IndData!$C:$C,$2:$2,[1]IndData!$S:$S)</f>
        <v>#VALUE!</v>
      </c>
      <c r="T24" s="6" t="e">
        <f>SUMIF([1]IndData!$C:$C,$2:$2,[1]IndData!$S:$S)</f>
        <v>#VALUE!</v>
      </c>
      <c r="U24" s="6" t="e">
        <f>SUMIF([1]IndData!$C:$C,$2:$2,[1]IndData!$S:$S)</f>
        <v>#VALUE!</v>
      </c>
      <c r="V24" s="6" t="e">
        <f>SUMIF([1]IndData!$C:$C,$2:$2,[1]IndData!$S:$S)</f>
        <v>#VALUE!</v>
      </c>
      <c r="W24" s="6" t="e">
        <f>SUMIF([1]IndData!$C:$C,$2:$2,[1]IndData!$S:$S)</f>
        <v>#VALUE!</v>
      </c>
      <c r="X24" s="6" t="e">
        <f>SUMIF([1]IndData!$C:$C,$2:$2,[1]IndData!$S:$S)</f>
        <v>#VALUE!</v>
      </c>
      <c r="Y24" s="6" t="e">
        <f>SUMIF([1]IndData!$C:$C,$2:$2,[1]IndData!$S:$S)</f>
        <v>#VALUE!</v>
      </c>
      <c r="Z24" s="6" t="e">
        <f>SUMIF([1]IndData!$C:$C,$2:$2,[1]IndData!$S:$S)</f>
        <v>#VALUE!</v>
      </c>
      <c r="AA24" s="6" t="e">
        <f>SUMIF([1]IndData!$C:$C,$2:$2,[1]IndData!$S:$S)</f>
        <v>#VALUE!</v>
      </c>
      <c r="AB24" s="6" t="e">
        <f>SUMIF([1]IndData!$C:$C,$2:$2,[1]IndData!$S:$S)</f>
        <v>#VALUE!</v>
      </c>
    </row>
    <row r="25" spans="1:28" ht="15" customHeight="1" x14ac:dyDescent="0.25">
      <c r="A25" s="4" t="s">
        <v>20</v>
      </c>
      <c r="B25" t="s">
        <v>62</v>
      </c>
      <c r="C25" s="6" t="e">
        <f>SUMIF([1]IndData!$C:$C,$2:$2,[1]IndData!$T:$T)</f>
        <v>#VALUE!</v>
      </c>
      <c r="D25" s="6" t="e">
        <f>SUMIF([1]IndData!$C:$C,$2:$2,[1]IndData!$T:$T)</f>
        <v>#VALUE!</v>
      </c>
      <c r="E25" s="6" t="e">
        <f>SUMIF([1]IndData!$C:$C,$2:$2,[1]IndData!$T:$T)</f>
        <v>#VALUE!</v>
      </c>
      <c r="F25" s="6" t="e">
        <f>SUMIF([1]IndData!$C:$C,$2:$2,[1]IndData!$T:$T)</f>
        <v>#VALUE!</v>
      </c>
      <c r="G25" s="6" t="e">
        <f>SUMIF([1]IndData!$C:$C,$2:$2,[1]IndData!$T:$T)</f>
        <v>#VALUE!</v>
      </c>
      <c r="H25" s="6" t="e">
        <f>SUMIF([1]IndData!$C:$C,$2:$2,[1]IndData!$T:$T)</f>
        <v>#VALUE!</v>
      </c>
      <c r="I25" s="6" t="e">
        <f>SUMIF([1]IndData!$C:$C,$2:$2,[1]IndData!$T:$T)</f>
        <v>#VALUE!</v>
      </c>
      <c r="J25" s="6" t="e">
        <f>SUMIF([1]IndData!$C:$C,$2:$2,[1]IndData!$T:$T)</f>
        <v>#VALUE!</v>
      </c>
      <c r="K25" s="6" t="e">
        <f>SUMIF([1]IndData!$C:$C,$2:$2,[1]IndData!$T:$T)</f>
        <v>#VALUE!</v>
      </c>
      <c r="L25" s="6" t="e">
        <f>SUMIF([1]IndData!$C:$C,$2:$2,[1]IndData!$T:$T)</f>
        <v>#VALUE!</v>
      </c>
      <c r="M25" s="6" t="e">
        <f>SUMIF([1]IndData!$C:$C,$2:$2,[1]IndData!$T:$T)</f>
        <v>#VALUE!</v>
      </c>
      <c r="N25" s="6" t="e">
        <f>SUMIF([1]IndData!$C:$C,$2:$2,[1]IndData!$T:$T)</f>
        <v>#VALUE!</v>
      </c>
      <c r="O25" s="6" t="e">
        <f>SUMIF([1]IndData!$C:$C,$2:$2,[1]IndData!$T:$T)</f>
        <v>#VALUE!</v>
      </c>
      <c r="P25" s="6" t="e">
        <f>SUMIF([1]IndData!$C:$C,$2:$2,[1]IndData!$T:$T)</f>
        <v>#VALUE!</v>
      </c>
      <c r="Q25" s="6" t="e">
        <f>SUMIF([1]IndData!$C:$C,$2:$2,[1]IndData!$T:$T)</f>
        <v>#VALUE!</v>
      </c>
      <c r="R25" s="6" t="e">
        <f>SUMIF([1]IndData!$C:$C,$2:$2,[1]IndData!$T:$T)</f>
        <v>#VALUE!</v>
      </c>
      <c r="S25" s="6" t="e">
        <f>SUMIF([1]IndData!$C:$C,$2:$2,[1]IndData!$T:$T)</f>
        <v>#VALUE!</v>
      </c>
      <c r="T25" s="6" t="e">
        <f>SUMIF([1]IndData!$C:$C,$2:$2,[1]IndData!$T:$T)</f>
        <v>#VALUE!</v>
      </c>
      <c r="U25" s="6" t="e">
        <f>SUMIF([1]IndData!$C:$C,$2:$2,[1]IndData!$T:$T)</f>
        <v>#VALUE!</v>
      </c>
      <c r="V25" s="6" t="e">
        <f>SUMIF([1]IndData!$C:$C,$2:$2,[1]IndData!$T:$T)</f>
        <v>#VALUE!</v>
      </c>
      <c r="W25" s="6" t="e">
        <f>SUMIF([1]IndData!$C:$C,$2:$2,[1]IndData!$T:$T)</f>
        <v>#VALUE!</v>
      </c>
      <c r="X25" s="6" t="e">
        <f>SUMIF([1]IndData!$C:$C,$2:$2,[1]IndData!$T:$T)</f>
        <v>#VALUE!</v>
      </c>
      <c r="Y25" s="6" t="e">
        <f>SUMIF([1]IndData!$C:$C,$2:$2,[1]IndData!$T:$T)</f>
        <v>#VALUE!</v>
      </c>
      <c r="Z25" s="6" t="e">
        <f>SUMIF([1]IndData!$C:$C,$2:$2,[1]IndData!$T:$T)</f>
        <v>#VALUE!</v>
      </c>
      <c r="AA25" s="6" t="e">
        <f>SUMIF([1]IndData!$C:$C,$2:$2,[1]IndData!$T:$T)</f>
        <v>#VALUE!</v>
      </c>
      <c r="AB25" s="6" t="e">
        <f>SUMIF([1]IndData!$C:$C,$2:$2,[1]IndData!$T:$T)</f>
        <v>#VALUE!</v>
      </c>
    </row>
    <row r="26" spans="1:28" ht="15" customHeight="1" x14ac:dyDescent="0.25">
      <c r="A26" s="4" t="s">
        <v>21</v>
      </c>
      <c r="B26" t="s">
        <v>61</v>
      </c>
      <c r="C26" s="6" t="e">
        <f>SUMIF(#REF!,$2:$2,#REF!)</f>
        <v>#REF!</v>
      </c>
      <c r="D26" s="6" t="e">
        <f>SUMIF(#REF!,$2:$2,#REF!)</f>
        <v>#REF!</v>
      </c>
      <c r="E26" s="6" t="e">
        <f>SUMIF(#REF!,$2:$2,#REF!)</f>
        <v>#REF!</v>
      </c>
      <c r="F26" s="6" t="e">
        <f>SUMIF(#REF!,$2:$2,#REF!)</f>
        <v>#REF!</v>
      </c>
      <c r="G26" s="6" t="e">
        <f>SUMIF(#REF!,$2:$2,#REF!)</f>
        <v>#REF!</v>
      </c>
      <c r="H26" s="6" t="e">
        <f>SUMIF(#REF!,$2:$2,#REF!)</f>
        <v>#REF!</v>
      </c>
      <c r="I26" s="6" t="e">
        <f>SUMIF(#REF!,$2:$2,#REF!)</f>
        <v>#REF!</v>
      </c>
      <c r="J26" s="6" t="e">
        <f>SUMIF(#REF!,$2:$2,#REF!)</f>
        <v>#REF!</v>
      </c>
      <c r="K26" s="6" t="e">
        <f>SUMIF(#REF!,$2:$2,#REF!)</f>
        <v>#REF!</v>
      </c>
      <c r="L26" s="6" t="e">
        <f>SUMIF(#REF!,$2:$2,#REF!)</f>
        <v>#REF!</v>
      </c>
      <c r="M26" s="6" t="e">
        <f>SUMIF(#REF!,$2:$2,#REF!)</f>
        <v>#REF!</v>
      </c>
      <c r="N26" s="6" t="e">
        <f>SUMIF(#REF!,$2:$2,#REF!)</f>
        <v>#REF!</v>
      </c>
      <c r="O26" s="6" t="e">
        <f>SUMIF(#REF!,$2:$2,#REF!)</f>
        <v>#REF!</v>
      </c>
      <c r="P26" s="6" t="e">
        <f>SUMIF(#REF!,$2:$2,#REF!)</f>
        <v>#REF!</v>
      </c>
      <c r="Q26" s="6" t="e">
        <f>SUMIF(#REF!,$2:$2,#REF!)</f>
        <v>#REF!</v>
      </c>
      <c r="R26" s="6" t="e">
        <f>SUMIF(#REF!,$2:$2,#REF!)</f>
        <v>#REF!</v>
      </c>
      <c r="S26" s="6" t="e">
        <f>SUMIF(#REF!,$2:$2,#REF!)</f>
        <v>#REF!</v>
      </c>
      <c r="T26" s="6" t="e">
        <f>SUMIF(#REF!,$2:$2,#REF!)</f>
        <v>#REF!</v>
      </c>
      <c r="U26" s="6" t="e">
        <f>SUMIF(#REF!,$2:$2,#REF!)</f>
        <v>#REF!</v>
      </c>
      <c r="V26" s="6" t="e">
        <f>SUMIF(#REF!,$2:$2,#REF!)</f>
        <v>#REF!</v>
      </c>
      <c r="W26" s="6" t="e">
        <f>SUMIF(#REF!,$2:$2,#REF!)</f>
        <v>#REF!</v>
      </c>
      <c r="X26" s="6" t="e">
        <f>SUMIF(#REF!,$2:$2,#REF!)</f>
        <v>#REF!</v>
      </c>
      <c r="Y26" s="6" t="e">
        <f>SUMIF(#REF!,$2:$2,#REF!)</f>
        <v>#REF!</v>
      </c>
      <c r="Z26" s="6" t="e">
        <f>SUMIF(#REF!,$2:$2,#REF!)</f>
        <v>#REF!</v>
      </c>
      <c r="AA26" s="6" t="e">
        <f>SUMIF(#REF!,$2:$2,#REF!)</f>
        <v>#REF!</v>
      </c>
      <c r="AB26" s="6" t="e">
        <f>SUMIF(#REF!,$2:$2,#REF!)</f>
        <v>#REF!</v>
      </c>
    </row>
    <row r="27" spans="1:28" ht="15" customHeight="1" x14ac:dyDescent="0.25">
      <c r="A27" s="4" t="s">
        <v>22</v>
      </c>
      <c r="B27" t="s">
        <v>62</v>
      </c>
      <c r="C27" s="6" t="e">
        <f>SUMIF([1]IndData!$C:$C,$2:$2,[1]IndData!$V:$V)</f>
        <v>#VALUE!</v>
      </c>
      <c r="D27" s="6" t="e">
        <f>SUMIF([1]IndData!$C:$C,$2:$2,[1]IndData!$V:$V)</f>
        <v>#VALUE!</v>
      </c>
      <c r="E27" s="6" t="e">
        <f>SUMIF([1]IndData!$C:$C,$2:$2,[1]IndData!$V:$V)</f>
        <v>#VALUE!</v>
      </c>
      <c r="F27" s="6" t="e">
        <f>SUMIF([1]IndData!$C:$C,$2:$2,[1]IndData!$V:$V)</f>
        <v>#VALUE!</v>
      </c>
      <c r="G27" s="6" t="e">
        <f>SUMIF([1]IndData!$C:$C,$2:$2,[1]IndData!$V:$V)</f>
        <v>#VALUE!</v>
      </c>
      <c r="H27" s="6" t="e">
        <f>SUMIF([1]IndData!$C:$C,$2:$2,[1]IndData!$V:$V)</f>
        <v>#VALUE!</v>
      </c>
      <c r="I27" s="6" t="e">
        <f>SUMIF([1]IndData!$C:$C,$2:$2,[1]IndData!$V:$V)</f>
        <v>#VALUE!</v>
      </c>
      <c r="J27" s="6" t="e">
        <f>SUMIF([1]IndData!$C:$C,$2:$2,[1]IndData!$V:$V)</f>
        <v>#VALUE!</v>
      </c>
      <c r="K27" s="6" t="e">
        <f>SUMIF([1]IndData!$C:$C,$2:$2,[1]IndData!$V:$V)</f>
        <v>#VALUE!</v>
      </c>
      <c r="L27" s="6" t="e">
        <f>SUMIF([1]IndData!$C:$C,$2:$2,[1]IndData!$V:$V)</f>
        <v>#VALUE!</v>
      </c>
      <c r="M27" s="6" t="e">
        <f>SUMIF([1]IndData!$C:$C,$2:$2,[1]IndData!$V:$V)</f>
        <v>#VALUE!</v>
      </c>
      <c r="N27" s="6" t="e">
        <f>SUMIF([1]IndData!$C:$C,$2:$2,[1]IndData!$V:$V)</f>
        <v>#VALUE!</v>
      </c>
      <c r="O27" s="6" t="e">
        <f>SUMIF([1]IndData!$C:$C,$2:$2,[1]IndData!$V:$V)</f>
        <v>#VALUE!</v>
      </c>
      <c r="P27" s="6" t="e">
        <f>SUMIF([1]IndData!$C:$C,$2:$2,[1]IndData!$V:$V)</f>
        <v>#VALUE!</v>
      </c>
      <c r="Q27" s="6" t="e">
        <f>SUMIF([1]IndData!$C:$C,$2:$2,[1]IndData!$V:$V)</f>
        <v>#VALUE!</v>
      </c>
      <c r="R27" s="6" t="e">
        <f>SUMIF([1]IndData!$C:$C,$2:$2,[1]IndData!$V:$V)</f>
        <v>#VALUE!</v>
      </c>
      <c r="S27" s="6" t="e">
        <f>SUMIF([1]IndData!$C:$C,$2:$2,[1]IndData!$V:$V)</f>
        <v>#VALUE!</v>
      </c>
      <c r="T27" s="6" t="e">
        <f>SUMIF([1]IndData!$C:$C,$2:$2,[1]IndData!$V:$V)</f>
        <v>#VALUE!</v>
      </c>
      <c r="U27" s="6" t="e">
        <f>SUMIF([1]IndData!$C:$C,$2:$2,[1]IndData!$V:$V)</f>
        <v>#VALUE!</v>
      </c>
      <c r="V27" s="6" t="e">
        <f>SUMIF([1]IndData!$C:$C,$2:$2,[1]IndData!$V:$V)</f>
        <v>#VALUE!</v>
      </c>
      <c r="W27" s="6" t="e">
        <f>SUMIF([1]IndData!$C:$C,$2:$2,[1]IndData!$V:$V)</f>
        <v>#VALUE!</v>
      </c>
      <c r="X27" s="6" t="e">
        <f>SUMIF([1]IndData!$C:$C,$2:$2,[1]IndData!$V:$V)</f>
        <v>#VALUE!</v>
      </c>
      <c r="Y27" s="6" t="e">
        <f>SUMIF([1]IndData!$C:$C,$2:$2,[1]IndData!$V:$V)</f>
        <v>#VALUE!</v>
      </c>
      <c r="Z27" s="6" t="e">
        <f>SUMIF([1]IndData!$C:$C,$2:$2,[1]IndData!$V:$V)</f>
        <v>#VALUE!</v>
      </c>
      <c r="AA27" s="6" t="e">
        <f>SUMIF([1]IndData!$C:$C,$2:$2,[1]IndData!$V:$V)</f>
        <v>#VALUE!</v>
      </c>
      <c r="AB27" s="6" t="e">
        <f>SUMIF([1]IndData!$C:$C,$2:$2,[1]IndData!$V:$V)</f>
        <v>#VALUE!</v>
      </c>
    </row>
    <row r="28" spans="1:28" ht="15" customHeight="1" x14ac:dyDescent="0.25">
      <c r="A28" s="4" t="s">
        <v>23</v>
      </c>
      <c r="B28" t="s">
        <v>62</v>
      </c>
      <c r="C28" s="6" t="e">
        <f>SUMIF([1]IndData!$C:$C,$2:$2,[1]IndData!$W:$W)</f>
        <v>#VALUE!</v>
      </c>
      <c r="D28" s="6" t="e">
        <f>SUMIF([1]IndData!$C:$C,$2:$2,[1]IndData!$W:$W)</f>
        <v>#VALUE!</v>
      </c>
      <c r="E28" s="6" t="e">
        <f>SUMIF([1]IndData!$C:$C,$2:$2,[1]IndData!$W:$W)</f>
        <v>#VALUE!</v>
      </c>
      <c r="F28" s="6" t="e">
        <f>SUMIF([1]IndData!$C:$C,$2:$2,[1]IndData!$W:$W)</f>
        <v>#VALUE!</v>
      </c>
      <c r="G28" s="6" t="e">
        <f>SUMIF([1]IndData!$C:$C,$2:$2,[1]IndData!$W:$W)</f>
        <v>#VALUE!</v>
      </c>
      <c r="H28" s="6" t="e">
        <f>SUMIF([1]IndData!$C:$C,$2:$2,[1]IndData!$W:$W)</f>
        <v>#VALUE!</v>
      </c>
      <c r="I28" s="6" t="e">
        <f>SUMIF([1]IndData!$C:$C,$2:$2,[1]IndData!$W:$W)</f>
        <v>#VALUE!</v>
      </c>
      <c r="J28" s="6" t="e">
        <f>SUMIF([1]IndData!$C:$C,$2:$2,[1]IndData!$W:$W)</f>
        <v>#VALUE!</v>
      </c>
      <c r="K28" s="6" t="e">
        <f>SUMIF([1]IndData!$C:$C,$2:$2,[1]IndData!$W:$W)</f>
        <v>#VALUE!</v>
      </c>
      <c r="L28" s="6" t="e">
        <f>SUMIF([1]IndData!$C:$C,$2:$2,[1]IndData!$W:$W)</f>
        <v>#VALUE!</v>
      </c>
      <c r="M28" s="6" t="e">
        <f>SUMIF([1]IndData!$C:$C,$2:$2,[1]IndData!$W:$W)</f>
        <v>#VALUE!</v>
      </c>
      <c r="N28" s="6" t="e">
        <f>SUMIF([1]IndData!$C:$C,$2:$2,[1]IndData!$W:$W)</f>
        <v>#VALUE!</v>
      </c>
      <c r="O28" s="6" t="e">
        <f>SUMIF([1]IndData!$C:$C,$2:$2,[1]IndData!$W:$W)</f>
        <v>#VALUE!</v>
      </c>
      <c r="P28" s="6" t="e">
        <f>SUMIF([1]IndData!$C:$C,$2:$2,[1]IndData!$W:$W)</f>
        <v>#VALUE!</v>
      </c>
      <c r="Q28" s="6" t="e">
        <f>SUMIF([1]IndData!$C:$C,$2:$2,[1]IndData!$W:$W)</f>
        <v>#VALUE!</v>
      </c>
      <c r="R28" s="6" t="e">
        <f>SUMIF([1]IndData!$C:$C,$2:$2,[1]IndData!$W:$W)</f>
        <v>#VALUE!</v>
      </c>
      <c r="S28" s="6" t="e">
        <f>SUMIF([1]IndData!$C:$C,$2:$2,[1]IndData!$W:$W)</f>
        <v>#VALUE!</v>
      </c>
      <c r="T28" s="6" t="e">
        <f>SUMIF([1]IndData!$C:$C,$2:$2,[1]IndData!$W:$W)</f>
        <v>#VALUE!</v>
      </c>
      <c r="U28" s="6" t="e">
        <f>SUMIF([1]IndData!$C:$C,$2:$2,[1]IndData!$W:$W)</f>
        <v>#VALUE!</v>
      </c>
      <c r="V28" s="6" t="e">
        <f>SUMIF([1]IndData!$C:$C,$2:$2,[1]IndData!$W:$W)</f>
        <v>#VALUE!</v>
      </c>
      <c r="W28" s="6" t="e">
        <f>SUMIF([1]IndData!$C:$C,$2:$2,[1]IndData!$W:$W)</f>
        <v>#VALUE!</v>
      </c>
      <c r="X28" s="6" t="e">
        <f>SUMIF([1]IndData!$C:$C,$2:$2,[1]IndData!$W:$W)</f>
        <v>#VALUE!</v>
      </c>
      <c r="Y28" s="6" t="e">
        <f>SUMIF([1]IndData!$C:$C,$2:$2,[1]IndData!$W:$W)</f>
        <v>#VALUE!</v>
      </c>
      <c r="Z28" s="6" t="e">
        <f>SUMIF([1]IndData!$C:$C,$2:$2,[1]IndData!$W:$W)</f>
        <v>#VALUE!</v>
      </c>
      <c r="AA28" s="6" t="e">
        <f>SUMIF([1]IndData!$C:$C,$2:$2,[1]IndData!$W:$W)</f>
        <v>#VALUE!</v>
      </c>
      <c r="AB28" s="6" t="e">
        <f>SUMIF([1]IndData!$C:$C,$2:$2,[1]IndData!$W:$W)</f>
        <v>#VALUE!</v>
      </c>
    </row>
    <row r="29" spans="1:28" ht="15" customHeight="1" x14ac:dyDescent="0.25">
      <c r="A29" s="4" t="s">
        <v>24</v>
      </c>
      <c r="B29" t="s">
        <v>62</v>
      </c>
      <c r="C29" s="6" t="e">
        <f>SUMIF([1]IndData!$C:$C,$2:$2,[1]IndData!$X:$X)</f>
        <v>#VALUE!</v>
      </c>
      <c r="D29" s="6" t="e">
        <f>SUMIF([1]IndData!$C:$C,$2:$2,[1]IndData!$X:$X)</f>
        <v>#VALUE!</v>
      </c>
      <c r="E29" s="6" t="e">
        <f>SUMIF([1]IndData!$C:$C,$2:$2,[1]IndData!$X:$X)</f>
        <v>#VALUE!</v>
      </c>
      <c r="F29" s="6" t="e">
        <f>SUMIF([1]IndData!$C:$C,$2:$2,[1]IndData!$X:$X)</f>
        <v>#VALUE!</v>
      </c>
      <c r="G29" s="6" t="e">
        <f>SUMIF([1]IndData!$C:$C,$2:$2,[1]IndData!$X:$X)</f>
        <v>#VALUE!</v>
      </c>
      <c r="H29" s="6" t="e">
        <f>SUMIF([1]IndData!$C:$C,$2:$2,[1]IndData!$X:$X)</f>
        <v>#VALUE!</v>
      </c>
      <c r="I29" s="6" t="e">
        <f>SUMIF([1]IndData!$C:$C,$2:$2,[1]IndData!$X:$X)</f>
        <v>#VALUE!</v>
      </c>
      <c r="J29" s="6" t="e">
        <f>SUMIF([1]IndData!$C:$C,$2:$2,[1]IndData!$X:$X)</f>
        <v>#VALUE!</v>
      </c>
      <c r="K29" s="6" t="e">
        <f>SUMIF([1]IndData!$C:$C,$2:$2,[1]IndData!$X:$X)</f>
        <v>#VALUE!</v>
      </c>
      <c r="L29" s="6" t="e">
        <f>SUMIF([1]IndData!$C:$C,$2:$2,[1]IndData!$X:$X)</f>
        <v>#VALUE!</v>
      </c>
      <c r="M29" s="6" t="e">
        <f>SUMIF([1]IndData!$C:$C,$2:$2,[1]IndData!$X:$X)</f>
        <v>#VALUE!</v>
      </c>
      <c r="N29" s="6" t="e">
        <f>SUMIF([1]IndData!$C:$C,$2:$2,[1]IndData!$X:$X)</f>
        <v>#VALUE!</v>
      </c>
      <c r="O29" s="6" t="e">
        <f>SUMIF([1]IndData!$C:$C,$2:$2,[1]IndData!$X:$X)</f>
        <v>#VALUE!</v>
      </c>
      <c r="P29" s="6" t="e">
        <f>SUMIF([1]IndData!$C:$C,$2:$2,[1]IndData!$X:$X)</f>
        <v>#VALUE!</v>
      </c>
      <c r="Q29" s="6" t="e">
        <f>SUMIF([1]IndData!$C:$C,$2:$2,[1]IndData!$X:$X)</f>
        <v>#VALUE!</v>
      </c>
      <c r="R29" s="6" t="e">
        <f>SUMIF([1]IndData!$C:$C,$2:$2,[1]IndData!$X:$X)</f>
        <v>#VALUE!</v>
      </c>
      <c r="S29" s="6" t="e">
        <f>SUMIF([1]IndData!$C:$C,$2:$2,[1]IndData!$X:$X)</f>
        <v>#VALUE!</v>
      </c>
      <c r="T29" s="6" t="e">
        <f>SUMIF([1]IndData!$C:$C,$2:$2,[1]IndData!$X:$X)</f>
        <v>#VALUE!</v>
      </c>
      <c r="U29" s="6" t="e">
        <f>SUMIF([1]IndData!$C:$C,$2:$2,[1]IndData!$X:$X)</f>
        <v>#VALUE!</v>
      </c>
      <c r="V29" s="6" t="e">
        <f>SUMIF([1]IndData!$C:$C,$2:$2,[1]IndData!$X:$X)</f>
        <v>#VALUE!</v>
      </c>
      <c r="W29" s="6" t="e">
        <f>SUMIF([1]IndData!$C:$C,$2:$2,[1]IndData!$X:$X)</f>
        <v>#VALUE!</v>
      </c>
      <c r="X29" s="6" t="e">
        <f>SUMIF([1]IndData!$C:$C,$2:$2,[1]IndData!$X:$X)</f>
        <v>#VALUE!</v>
      </c>
      <c r="Y29" s="6" t="e">
        <f>SUMIF([1]IndData!$C:$C,$2:$2,[1]IndData!$X:$X)</f>
        <v>#VALUE!</v>
      </c>
      <c r="Z29" s="6" t="e">
        <f>SUMIF([1]IndData!$C:$C,$2:$2,[1]IndData!$X:$X)</f>
        <v>#VALUE!</v>
      </c>
      <c r="AA29" s="6" t="e">
        <f>SUMIF([1]IndData!$C:$C,$2:$2,[1]IndData!$X:$X)</f>
        <v>#VALUE!</v>
      </c>
      <c r="AB29" s="6" t="e">
        <f>SUMIF([1]IndData!$C:$C,$2:$2,[1]IndData!$X:$X)</f>
        <v>#VALUE!</v>
      </c>
    </row>
    <row r="30" spans="1:28" ht="15" customHeight="1" x14ac:dyDescent="0.25">
      <c r="A30" s="4" t="s">
        <v>25</v>
      </c>
      <c r="B30" t="s">
        <v>62</v>
      </c>
      <c r="C30" s="6" t="e">
        <f>SUMIF([1]IndData!$C:$C,$2:$2,[1]IndData!$Y:$Y)</f>
        <v>#VALUE!</v>
      </c>
      <c r="D30" s="6" t="e">
        <f>SUMIF([1]IndData!$C:$C,$2:$2,[1]IndData!$Y:$Y)</f>
        <v>#VALUE!</v>
      </c>
      <c r="E30" s="6" t="e">
        <f>SUMIF([1]IndData!$C:$C,$2:$2,[1]IndData!$Y:$Y)</f>
        <v>#VALUE!</v>
      </c>
      <c r="F30" s="6" t="e">
        <f>SUMIF([1]IndData!$C:$C,$2:$2,[1]IndData!$Y:$Y)</f>
        <v>#VALUE!</v>
      </c>
      <c r="G30" s="6" t="e">
        <f>SUMIF([1]IndData!$C:$C,$2:$2,[1]IndData!$Y:$Y)</f>
        <v>#VALUE!</v>
      </c>
      <c r="H30" s="6" t="e">
        <f>SUMIF([1]IndData!$C:$C,$2:$2,[1]IndData!$Y:$Y)</f>
        <v>#VALUE!</v>
      </c>
      <c r="I30" s="6" t="e">
        <f>SUMIF([1]IndData!$C:$C,$2:$2,[1]IndData!$Y:$Y)</f>
        <v>#VALUE!</v>
      </c>
      <c r="J30" s="6" t="e">
        <f>SUMIF([1]IndData!$C:$C,$2:$2,[1]IndData!$Y:$Y)</f>
        <v>#VALUE!</v>
      </c>
      <c r="K30" s="6" t="e">
        <f>SUMIF([1]IndData!$C:$C,$2:$2,[1]IndData!$Y:$Y)</f>
        <v>#VALUE!</v>
      </c>
      <c r="L30" s="6" t="e">
        <f>SUMIF([1]IndData!$C:$C,$2:$2,[1]IndData!$Y:$Y)</f>
        <v>#VALUE!</v>
      </c>
      <c r="M30" s="6" t="e">
        <f>SUMIF([1]IndData!$C:$C,$2:$2,[1]IndData!$Y:$Y)</f>
        <v>#VALUE!</v>
      </c>
      <c r="N30" s="6" t="e">
        <f>SUMIF([1]IndData!$C:$C,$2:$2,[1]IndData!$Y:$Y)</f>
        <v>#VALUE!</v>
      </c>
      <c r="O30" s="6" t="e">
        <f>SUMIF([1]IndData!$C:$C,$2:$2,[1]IndData!$Y:$Y)</f>
        <v>#VALUE!</v>
      </c>
      <c r="P30" s="6" t="e">
        <f>SUMIF([1]IndData!$C:$C,$2:$2,[1]IndData!$Y:$Y)</f>
        <v>#VALUE!</v>
      </c>
      <c r="Q30" s="6" t="e">
        <f>SUMIF([1]IndData!$C:$C,$2:$2,[1]IndData!$Y:$Y)</f>
        <v>#VALUE!</v>
      </c>
      <c r="R30" s="6" t="e">
        <f>SUMIF([1]IndData!$C:$C,$2:$2,[1]IndData!$Y:$Y)</f>
        <v>#VALUE!</v>
      </c>
      <c r="S30" s="6" t="e">
        <f>SUMIF([1]IndData!$C:$C,$2:$2,[1]IndData!$Y:$Y)</f>
        <v>#VALUE!</v>
      </c>
      <c r="T30" s="6" t="e">
        <f>SUMIF([1]IndData!$C:$C,$2:$2,[1]IndData!$Y:$Y)</f>
        <v>#VALUE!</v>
      </c>
      <c r="U30" s="6" t="e">
        <f>SUMIF([1]IndData!$C:$C,$2:$2,[1]IndData!$Y:$Y)</f>
        <v>#VALUE!</v>
      </c>
      <c r="V30" s="6" t="e">
        <f>SUMIF([1]IndData!$C:$C,$2:$2,[1]IndData!$Y:$Y)</f>
        <v>#VALUE!</v>
      </c>
      <c r="W30" s="6" t="e">
        <f>SUMIF([1]IndData!$C:$C,$2:$2,[1]IndData!$Y:$Y)</f>
        <v>#VALUE!</v>
      </c>
      <c r="X30" s="6" t="e">
        <f>SUMIF([1]IndData!$C:$C,$2:$2,[1]IndData!$Y:$Y)</f>
        <v>#VALUE!</v>
      </c>
      <c r="Y30" s="6" t="e">
        <f>SUMIF([1]IndData!$C:$C,$2:$2,[1]IndData!$Y:$Y)</f>
        <v>#VALUE!</v>
      </c>
      <c r="Z30" s="6" t="e">
        <f>SUMIF([1]IndData!$C:$C,$2:$2,[1]IndData!$Y:$Y)</f>
        <v>#VALUE!</v>
      </c>
      <c r="AA30" s="6" t="e">
        <f>SUMIF([1]IndData!$C:$C,$2:$2,[1]IndData!$Y:$Y)</f>
        <v>#VALUE!</v>
      </c>
      <c r="AB30" s="6" t="e">
        <f>SUMIF([1]IndData!$C:$C,$2:$2,[1]IndData!$Y:$Y)</f>
        <v>#VALUE!</v>
      </c>
    </row>
    <row r="31" spans="1:28" ht="15" customHeight="1" x14ac:dyDescent="0.25">
      <c r="A31" s="4" t="s">
        <v>26</v>
      </c>
      <c r="B31" t="s">
        <v>62</v>
      </c>
      <c r="C31" s="6" t="e">
        <f>SUMIF([1]IndData!$C:$C,$2:$2,[1]IndData!$Z:$Z)</f>
        <v>#VALUE!</v>
      </c>
      <c r="D31" s="6" t="e">
        <f>SUMIF([1]IndData!$C:$C,$2:$2,[1]IndData!$Z:$Z)</f>
        <v>#VALUE!</v>
      </c>
      <c r="E31" s="6" t="e">
        <f>SUMIF([1]IndData!$C:$C,$2:$2,[1]IndData!$Z:$Z)</f>
        <v>#VALUE!</v>
      </c>
      <c r="F31" s="6" t="e">
        <f>SUMIF([1]IndData!$C:$C,$2:$2,[1]IndData!$Z:$Z)</f>
        <v>#VALUE!</v>
      </c>
      <c r="G31" s="6" t="e">
        <f>SUMIF([1]IndData!$C:$C,$2:$2,[1]IndData!$Z:$Z)</f>
        <v>#VALUE!</v>
      </c>
      <c r="H31" s="6" t="e">
        <f>SUMIF([1]IndData!$C:$C,$2:$2,[1]IndData!$Z:$Z)</f>
        <v>#VALUE!</v>
      </c>
      <c r="I31" s="6" t="e">
        <f>SUMIF([1]IndData!$C:$C,$2:$2,[1]IndData!$Z:$Z)</f>
        <v>#VALUE!</v>
      </c>
      <c r="J31" s="6" t="e">
        <f>SUMIF([1]IndData!$C:$C,$2:$2,[1]IndData!$Z:$Z)</f>
        <v>#VALUE!</v>
      </c>
      <c r="K31" s="6" t="e">
        <f>SUMIF([1]IndData!$C:$C,$2:$2,[1]IndData!$Z:$Z)</f>
        <v>#VALUE!</v>
      </c>
      <c r="L31" s="6" t="e">
        <f>SUMIF([1]IndData!$C:$C,$2:$2,[1]IndData!$Z:$Z)</f>
        <v>#VALUE!</v>
      </c>
      <c r="M31" s="6" t="e">
        <f>SUMIF([1]IndData!$C:$C,$2:$2,[1]IndData!$Z:$Z)</f>
        <v>#VALUE!</v>
      </c>
      <c r="N31" s="6" t="e">
        <f>SUMIF([1]IndData!$C:$C,$2:$2,[1]IndData!$Z:$Z)</f>
        <v>#VALUE!</v>
      </c>
      <c r="O31" s="6" t="e">
        <f>SUMIF([1]IndData!$C:$C,$2:$2,[1]IndData!$Z:$Z)</f>
        <v>#VALUE!</v>
      </c>
      <c r="P31" s="6" t="e">
        <f>SUMIF([1]IndData!$C:$C,$2:$2,[1]IndData!$Z:$Z)</f>
        <v>#VALUE!</v>
      </c>
      <c r="Q31" s="6" t="e">
        <f>SUMIF([1]IndData!$C:$C,$2:$2,[1]IndData!$Z:$Z)</f>
        <v>#VALUE!</v>
      </c>
      <c r="R31" s="6" t="e">
        <f>SUMIF([1]IndData!$C:$C,$2:$2,[1]IndData!$Z:$Z)</f>
        <v>#VALUE!</v>
      </c>
      <c r="S31" s="6" t="e">
        <f>SUMIF([1]IndData!$C:$C,$2:$2,[1]IndData!$Z:$Z)</f>
        <v>#VALUE!</v>
      </c>
      <c r="T31" s="6" t="e">
        <f>SUMIF([1]IndData!$C:$C,$2:$2,[1]IndData!$Z:$Z)</f>
        <v>#VALUE!</v>
      </c>
      <c r="U31" s="6" t="e">
        <f>SUMIF([1]IndData!$C:$C,$2:$2,[1]IndData!$Z:$Z)</f>
        <v>#VALUE!</v>
      </c>
      <c r="V31" s="6" t="e">
        <f>SUMIF([1]IndData!$C:$C,$2:$2,[1]IndData!$Z:$Z)</f>
        <v>#VALUE!</v>
      </c>
      <c r="W31" s="6" t="e">
        <f>SUMIF([1]IndData!$C:$C,$2:$2,[1]IndData!$Z:$Z)</f>
        <v>#VALUE!</v>
      </c>
      <c r="X31" s="6" t="e">
        <f>SUMIF([1]IndData!$C:$C,$2:$2,[1]IndData!$Z:$Z)</f>
        <v>#VALUE!</v>
      </c>
      <c r="Y31" s="6" t="e">
        <f>SUMIF([1]IndData!$C:$C,$2:$2,[1]IndData!$Z:$Z)</f>
        <v>#VALUE!</v>
      </c>
      <c r="Z31" s="6" t="e">
        <f>SUMIF([1]IndData!$C:$C,$2:$2,[1]IndData!$Z:$Z)</f>
        <v>#VALUE!</v>
      </c>
      <c r="AA31" s="6" t="e">
        <f>SUMIF([1]IndData!$C:$C,$2:$2,[1]IndData!$Z:$Z)</f>
        <v>#VALUE!</v>
      </c>
      <c r="AB31" s="6" t="e">
        <f>SUMIF([1]IndData!$C:$C,$2:$2,[1]IndData!$Z:$Z)</f>
        <v>#VALUE!</v>
      </c>
    </row>
    <row r="32" spans="1:28" ht="15" customHeight="1" x14ac:dyDescent="0.25">
      <c r="A32" s="4" t="s">
        <v>27</v>
      </c>
      <c r="B32" s="4" t="s">
        <v>62</v>
      </c>
      <c r="C32" s="6" t="e">
        <f>SUMIF([1]IndData!$C:$C,$2:$2,[1]IndData!$AA:$AA)</f>
        <v>#VALUE!</v>
      </c>
      <c r="D32" s="6" t="e">
        <f>SUMIF([1]IndData!$C:$C,$2:$2,[1]IndData!$AA:$AA)</f>
        <v>#VALUE!</v>
      </c>
      <c r="E32" s="6" t="e">
        <f>SUMIF([1]IndData!$C:$C,$2:$2,[1]IndData!$AA:$AA)</f>
        <v>#VALUE!</v>
      </c>
      <c r="F32" s="6" t="e">
        <f>SUMIF([1]IndData!$C:$C,$2:$2,[1]IndData!$AA:$AA)</f>
        <v>#VALUE!</v>
      </c>
      <c r="G32" s="6" t="e">
        <f>SUMIF([1]IndData!$C:$C,$2:$2,[1]IndData!$AA:$AA)</f>
        <v>#VALUE!</v>
      </c>
      <c r="H32" s="6" t="e">
        <f>SUMIF([1]IndData!$C:$C,$2:$2,[1]IndData!$AA:$AA)</f>
        <v>#VALUE!</v>
      </c>
      <c r="I32" s="6" t="e">
        <f>SUMIF([1]IndData!$C:$C,$2:$2,[1]IndData!$AA:$AA)</f>
        <v>#VALUE!</v>
      </c>
      <c r="J32" s="6" t="e">
        <f>SUMIF([1]IndData!$C:$C,$2:$2,[1]IndData!$AA:$AA)</f>
        <v>#VALUE!</v>
      </c>
      <c r="K32" s="6" t="e">
        <f>SUMIF([1]IndData!$C:$C,$2:$2,[1]IndData!$AA:$AA)</f>
        <v>#VALUE!</v>
      </c>
      <c r="L32" s="6" t="e">
        <f>SUMIF([1]IndData!$C:$C,$2:$2,[1]IndData!$AA:$AA)</f>
        <v>#VALUE!</v>
      </c>
      <c r="M32" s="6" t="e">
        <f>SUMIF([1]IndData!$C:$C,$2:$2,[1]IndData!$AA:$AA)</f>
        <v>#VALUE!</v>
      </c>
      <c r="N32" s="6" t="e">
        <f>SUMIF([1]IndData!$C:$C,$2:$2,[1]IndData!$AA:$AA)</f>
        <v>#VALUE!</v>
      </c>
      <c r="O32" s="6" t="e">
        <f>SUMIF([1]IndData!$C:$C,$2:$2,[1]IndData!$AA:$AA)</f>
        <v>#VALUE!</v>
      </c>
      <c r="P32" s="6" t="e">
        <f>SUMIF([1]IndData!$C:$C,$2:$2,[1]IndData!$AA:$AA)</f>
        <v>#VALUE!</v>
      </c>
      <c r="Q32" s="6" t="e">
        <f>SUMIF([1]IndData!$C:$C,$2:$2,[1]IndData!$AA:$AA)</f>
        <v>#VALUE!</v>
      </c>
      <c r="R32" s="6" t="e">
        <f>SUMIF([1]IndData!$C:$C,$2:$2,[1]IndData!$AA:$AA)</f>
        <v>#VALUE!</v>
      </c>
      <c r="S32" s="6" t="e">
        <f>SUMIF([1]IndData!$C:$C,$2:$2,[1]IndData!$AA:$AA)</f>
        <v>#VALUE!</v>
      </c>
      <c r="T32" s="6" t="e">
        <f>SUMIF([1]IndData!$C:$C,$2:$2,[1]IndData!$AA:$AA)</f>
        <v>#VALUE!</v>
      </c>
      <c r="U32" s="6" t="e">
        <f>SUMIF([1]IndData!$C:$C,$2:$2,[1]IndData!$AA:$AA)</f>
        <v>#VALUE!</v>
      </c>
      <c r="V32" s="6" t="e">
        <f>SUMIF([1]IndData!$C:$C,$2:$2,[1]IndData!$AA:$AA)</f>
        <v>#VALUE!</v>
      </c>
      <c r="W32" s="6" t="e">
        <f>SUMIF([1]IndData!$C:$C,$2:$2,[1]IndData!$AA:$AA)</f>
        <v>#VALUE!</v>
      </c>
      <c r="X32" s="6" t="e">
        <f>SUMIF([1]IndData!$C:$C,$2:$2,[1]IndData!$AA:$AA)</f>
        <v>#VALUE!</v>
      </c>
      <c r="Y32" s="6" t="e">
        <f>SUMIF([1]IndData!$C:$C,$2:$2,[1]IndData!$AA:$AA)</f>
        <v>#VALUE!</v>
      </c>
      <c r="Z32" s="6" t="e">
        <f>SUMIF([1]IndData!$C:$C,$2:$2,[1]IndData!$AA:$AA)</f>
        <v>#VALUE!</v>
      </c>
      <c r="AA32" s="6" t="e">
        <f>SUMIF([1]IndData!$C:$C,$2:$2,[1]IndData!$AA:$AA)</f>
        <v>#VALUE!</v>
      </c>
      <c r="AB32" s="6" t="e">
        <f>SUMIF([1]IndData!$C:$C,$2:$2,[1]IndData!$AA:$AA)</f>
        <v>#VALUE!</v>
      </c>
    </row>
    <row r="33" spans="1:3" ht="15" customHeight="1" x14ac:dyDescent="0.25">
      <c r="A33" s="4" t="s">
        <v>28</v>
      </c>
      <c r="B33" s="4"/>
      <c r="C33" s="6"/>
    </row>
    <row r="34" spans="1:3" ht="6" customHeight="1" x14ac:dyDescent="0.25">
      <c r="A34" s="4"/>
      <c r="B34" s="4"/>
      <c r="C34" s="6"/>
    </row>
    <row r="35" spans="1:3" ht="21.75" customHeight="1" x14ac:dyDescent="0.25">
      <c r="A35" s="1" t="s">
        <v>29</v>
      </c>
      <c r="B35" s="1"/>
      <c r="C35" s="6"/>
    </row>
    <row r="36" spans="1:3" ht="15" customHeight="1" x14ac:dyDescent="0.25">
      <c r="A36" s="3" t="s">
        <v>30</v>
      </c>
      <c r="B36" s="3"/>
      <c r="C36" s="6"/>
    </row>
    <row r="37" spans="1:3" x14ac:dyDescent="0.25">
      <c r="C37" s="6"/>
    </row>
  </sheetData>
  <mergeCells count="6">
    <mergeCell ref="W3:Z3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Summary</vt:lpstr>
      <vt:lpstr>Original_VA</vt:lpstr>
      <vt:lpstr>Original_%share</vt:lpstr>
      <vt:lpstr>Deseason_VA</vt:lpstr>
      <vt:lpstr>Deseason_%share</vt:lpstr>
      <vt:lpstr>Trend_VA</vt:lpstr>
      <vt:lpstr>Trend_%share</vt:lpstr>
      <vt:lpstr>Original_Expenditure</vt:lpstr>
      <vt:lpstr>Deseason_Exp</vt:lpstr>
      <vt:lpstr>OS VA CP Growth</vt:lpstr>
      <vt:lpstr>SA VA CKP growth</vt:lpstr>
      <vt:lpstr>'Deseason_%share'!Print_Area</vt:lpstr>
      <vt:lpstr>Deseason_Exp!Print_Area</vt:lpstr>
      <vt:lpstr>Deseason_VA!Print_Area</vt:lpstr>
      <vt:lpstr>'Original_%share'!Print_Area</vt:lpstr>
      <vt:lpstr>Original_Expenditure!Print_Area</vt:lpstr>
      <vt:lpstr>Original_VA!Print_Area</vt:lpstr>
      <vt:lpstr>Summary!Print_Area</vt:lpstr>
      <vt:lpstr>'Trend_%share'!Print_Area</vt:lpstr>
      <vt:lpstr>Trend_VA!Print_Area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</dc:creator>
  <cp:lastModifiedBy>Bwambale, Ezra</cp:lastModifiedBy>
  <cp:lastPrinted>2023-03-24T13:30:02Z</cp:lastPrinted>
  <dcterms:created xsi:type="dcterms:W3CDTF">2014-11-20T08:31:08Z</dcterms:created>
  <dcterms:modified xsi:type="dcterms:W3CDTF">2025-10-06T15:06:47Z</dcterms:modified>
</cp:coreProperties>
</file>