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QGDP Q42018_19\QGDP_Dissem Tables\Q1 201920\"/>
    </mc:Choice>
  </mc:AlternateContent>
  <bookViews>
    <workbookView xWindow="0" yWindow="0" windowWidth="28800" windowHeight="11835" tabRatio="819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Original" sheetId="24" state="hidden" r:id="rId14"/>
  </sheets>
  <definedNames>
    <definedName name="_xlnm.Print_Area" localSheetId="9">Deseason!$A$1:$AQ$37</definedName>
    <definedName name="_xlnm.Print_Area" localSheetId="7">Deseason_Growth!$A$1:$R$37</definedName>
    <definedName name="_xlnm.Print_Area" localSheetId="8">Deseason_Growth_Decomp!$A$1:$R$37</definedName>
    <definedName name="_xlnm.Print_Area" localSheetId="6">Deseason_VA!$A$1:$R$37</definedName>
    <definedName name="_xlnm.Print_Area" localSheetId="4">Original_Growth!$A$1:$R$37</definedName>
    <definedName name="_xlnm.Print_Area" localSheetId="5">Original_IPD!$A$1:$R$37</definedName>
    <definedName name="_xlnm.Print_Area" localSheetId="3">Original_VA!$B$1:$S$37</definedName>
    <definedName name="_xlnm.Print_Area" localSheetId="1">Summary!$A$1:$R$57</definedName>
    <definedName name="_xlnm.Print_Area" localSheetId="2">'Summary IPD'!$A$1:$AQ$56</definedName>
    <definedName name="_xlnm.Print_Area" localSheetId="11">Trend_Growth!$A$1:$R$37</definedName>
    <definedName name="_xlnm.Print_Area" localSheetId="10">Trend_VA!$A$1:$R$37</definedName>
    <definedName name="_xlnm.Print_Area" localSheetId="12">'TS IPD'!$A$1:$AQ$37</definedName>
  </definedNames>
  <calcPr calcId="152511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B11" i="15" l="1"/>
  <c r="C19" i="15"/>
  <c r="B19" i="15"/>
  <c r="C11" i="15"/>
  <c r="C9" i="15" l="1"/>
  <c r="B8" i="15"/>
  <c r="C8" i="15"/>
  <c r="B9" i="15"/>
  <c r="B7" i="15"/>
  <c r="C7" i="15"/>
  <c r="B6" i="15" l="1"/>
  <c r="C6" i="15"/>
  <c r="C35" i="15" l="1"/>
  <c r="B35" i="15"/>
  <c r="B34" i="15"/>
  <c r="B39" i="15"/>
  <c r="B37" i="15"/>
  <c r="B36" i="15"/>
  <c r="C34" i="15"/>
  <c r="C39" i="15"/>
  <c r="C36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G36" i="8" l="1"/>
  <c r="G28" i="8"/>
  <c r="G33" i="8"/>
  <c r="F30" i="8"/>
  <c r="I15" i="8"/>
  <c r="H12" i="8"/>
  <c r="E28" i="8"/>
  <c r="G12" i="8"/>
  <c r="I31" i="8"/>
  <c r="D24" i="8"/>
  <c r="I27" i="8"/>
  <c r="I14" i="8"/>
  <c r="F14" i="8"/>
  <c r="D17" i="8"/>
  <c r="H14" i="8"/>
  <c r="D15" i="8"/>
  <c r="F17" i="8"/>
  <c r="E9" i="8"/>
  <c r="D9" i="8"/>
  <c r="I29" i="8"/>
  <c r="E36" i="8"/>
  <c r="I23" i="8"/>
  <c r="D27" i="8"/>
  <c r="E32" i="8"/>
  <c r="E29" i="8"/>
  <c r="I16" i="8"/>
  <c r="I33" i="8"/>
  <c r="D23" i="8"/>
  <c r="D32" i="8"/>
  <c r="D14" i="8"/>
  <c r="H9" i="8"/>
  <c r="I36" i="8"/>
  <c r="D30" i="8"/>
  <c r="I28" i="8"/>
  <c r="H24" i="8"/>
  <c r="I9" i="8"/>
  <c r="D31" i="8"/>
  <c r="H32" i="8"/>
  <c r="F33" i="8"/>
  <c r="H31" i="8"/>
  <c r="F15" i="8"/>
  <c r="H27" i="8"/>
  <c r="H29" i="8"/>
  <c r="E31" i="8"/>
  <c r="G9" i="8"/>
  <c r="G27" i="8"/>
  <c r="F27" i="8"/>
  <c r="H23" i="8"/>
  <c r="G23" i="8"/>
  <c r="G31" i="8"/>
  <c r="E24" i="8"/>
  <c r="F9" i="8"/>
  <c r="E27" i="8"/>
  <c r="G17" i="8"/>
  <c r="I32" i="8"/>
  <c r="F36" i="8"/>
  <c r="D12" i="8"/>
  <c r="H15" i="8"/>
  <c r="F28" i="8"/>
  <c r="F29" i="8"/>
  <c r="G30" i="8"/>
  <c r="I12" i="8"/>
  <c r="F12" i="8"/>
  <c r="I17" i="8"/>
  <c r="D33" i="8"/>
  <c r="G14" i="8"/>
  <c r="E16" i="8"/>
  <c r="I24" i="8"/>
  <c r="D16" i="8"/>
  <c r="F24" i="8"/>
  <c r="H16" i="8"/>
  <c r="E33" i="8"/>
  <c r="G29" i="8"/>
  <c r="H28" i="8"/>
  <c r="G32" i="8"/>
  <c r="E14" i="8"/>
  <c r="G24" i="8"/>
  <c r="E12" i="8"/>
  <c r="H33" i="8"/>
  <c r="I30" i="8"/>
  <c r="F16" i="8"/>
  <c r="E30" i="8"/>
  <c r="F23" i="8"/>
  <c r="G15" i="8"/>
  <c r="E15" i="8"/>
  <c r="G16" i="8"/>
  <c r="E17" i="8"/>
  <c r="H17" i="8"/>
  <c r="F31" i="8"/>
  <c r="D29" i="8"/>
  <c r="H36" i="8"/>
  <c r="E23" i="8"/>
  <c r="H30" i="8"/>
  <c r="D28" i="8"/>
  <c r="F32" i="8"/>
  <c r="D36" i="8"/>
  <c r="H19" i="15" l="1"/>
  <c r="D19" i="15"/>
  <c r="G19" i="15"/>
  <c r="I19" i="15"/>
  <c r="F19" i="15"/>
  <c r="E19" i="15"/>
  <c r="K32" i="8" l="1"/>
  <c r="K12" i="8"/>
  <c r="K29" i="8"/>
  <c r="K27" i="8"/>
  <c r="K28" i="8"/>
  <c r="K24" i="8"/>
  <c r="K15" i="8"/>
  <c r="K23" i="8"/>
  <c r="K31" i="8"/>
  <c r="K33" i="8"/>
  <c r="K16" i="8"/>
  <c r="K9" i="8"/>
  <c r="K30" i="8"/>
  <c r="H25" i="17" l="1"/>
  <c r="N26" i="17"/>
  <c r="Z32" i="17"/>
  <c r="AF33" i="17"/>
  <c r="AA33" i="17"/>
  <c r="Q29" i="17"/>
  <c r="W30" i="17"/>
  <c r="E16" i="17"/>
  <c r="N15" i="17"/>
  <c r="V23" i="17"/>
  <c r="AB24" i="17"/>
  <c r="X25" i="17"/>
  <c r="G25" i="17"/>
  <c r="AG29" i="17"/>
  <c r="T16" i="17"/>
  <c r="G32" i="17"/>
  <c r="T9" i="17"/>
  <c r="T32" i="17"/>
  <c r="M27" i="17"/>
  <c r="K27" i="17"/>
  <c r="G16" i="17"/>
  <c r="T22" i="17"/>
  <c r="W15" i="17"/>
  <c r="AC15" i="17"/>
  <c r="W27" i="17"/>
  <c r="AC28" i="17"/>
  <c r="N27" i="17"/>
  <c r="T28" i="17"/>
  <c r="Y31" i="17"/>
  <c r="AE32" i="17"/>
  <c r="W31" i="17"/>
  <c r="O30" i="17"/>
  <c r="F28" i="17"/>
  <c r="AC18" i="17"/>
  <c r="K30" i="17"/>
  <c r="V25" i="17"/>
  <c r="W24" i="17"/>
  <c r="O23" i="17"/>
  <c r="R30" i="17"/>
  <c r="U27" i="17"/>
  <c r="AA28" i="17"/>
  <c r="M31" i="17"/>
  <c r="S32" i="17"/>
  <c r="L24" i="17"/>
  <c r="R25" i="17"/>
  <c r="Y30" i="17"/>
  <c r="E24" i="17"/>
  <c r="O27" i="17"/>
  <c r="U16" i="17"/>
  <c r="I27" i="17"/>
  <c r="X29" i="17"/>
  <c r="E22" i="17"/>
  <c r="AA27" i="17"/>
  <c r="AB30" i="17"/>
  <c r="N23" i="17"/>
  <c r="G28" i="17"/>
  <c r="M29" i="17"/>
  <c r="R18" i="17"/>
  <c r="L22" i="17"/>
  <c r="V27" i="17"/>
  <c r="AB28" i="17"/>
  <c r="X15" i="17"/>
  <c r="U9" i="17"/>
  <c r="E30" i="17"/>
  <c r="K31" i="17"/>
  <c r="O24" i="17"/>
  <c r="U25" i="17"/>
  <c r="X27" i="17"/>
  <c r="L16" i="17"/>
  <c r="Z15" i="17"/>
  <c r="G22" i="17"/>
  <c r="M23" i="17"/>
  <c r="T27" i="17"/>
  <c r="Z28" i="17"/>
  <c r="H28" i="17"/>
  <c r="X24" i="17"/>
  <c r="K24" i="17"/>
  <c r="J15" i="17"/>
  <c r="H30" i="17"/>
  <c r="N31" i="17"/>
  <c r="I30" i="17"/>
  <c r="V32" i="17"/>
  <c r="S23" i="17"/>
  <c r="F33" i="17"/>
  <c r="Z22" i="17"/>
  <c r="M15" i="17"/>
  <c r="G23" i="17"/>
  <c r="M24" i="17"/>
  <c r="J23" i="17"/>
  <c r="D24" i="17"/>
  <c r="J25" i="17"/>
  <c r="D31" i="17"/>
  <c r="J32" i="17"/>
  <c r="D28" i="17"/>
  <c r="J29" i="17"/>
  <c r="J27" i="17"/>
  <c r="D25" i="17"/>
  <c r="D23" i="17"/>
  <c r="D17" i="17"/>
  <c r="J18" i="17"/>
  <c r="D16" i="17"/>
  <c r="J16" i="17"/>
  <c r="D15" i="17"/>
  <c r="D9" i="17"/>
  <c r="U28" i="8"/>
  <c r="AO12" i="8"/>
  <c r="N9" i="8"/>
  <c r="AJ32" i="8"/>
  <c r="AF9" i="8"/>
  <c r="V23" i="8"/>
  <c r="W31" i="8"/>
  <c r="AH30" i="8"/>
  <c r="Y31" i="8"/>
  <c r="AQ32" i="8"/>
  <c r="AK29" i="8"/>
  <c r="U15" i="8"/>
  <c r="AO14" i="8"/>
  <c r="AO32" i="8"/>
  <c r="X32" i="8"/>
  <c r="X31" i="8"/>
  <c r="AM14" i="8"/>
  <c r="AC9" i="8"/>
  <c r="AQ31" i="8"/>
  <c r="P32" i="8"/>
  <c r="S30" i="8"/>
  <c r="AF14" i="8"/>
  <c r="AL36" i="8"/>
  <c r="X28" i="8"/>
  <c r="AO27" i="8"/>
  <c r="AP30" i="8"/>
  <c r="AP24" i="8"/>
  <c r="AO36" i="8"/>
  <c r="AQ28" i="8"/>
  <c r="L23" i="8"/>
  <c r="AH28" i="8"/>
  <c r="Q32" i="8"/>
  <c r="O16" i="8"/>
  <c r="AE32" i="8"/>
  <c r="AO9" i="8"/>
  <c r="M15" i="8"/>
  <c r="AA27" i="8"/>
  <c r="AF28" i="8"/>
  <c r="AD9" i="8"/>
  <c r="AN28" i="8"/>
  <c r="AQ9" i="8"/>
  <c r="AD16" i="8"/>
  <c r="S14" i="8"/>
  <c r="X27" i="8"/>
  <c r="Q28" i="8"/>
  <c r="W16" i="8"/>
  <c r="AJ30" i="8"/>
  <c r="L36" i="8"/>
  <c r="T9" i="8"/>
  <c r="P30" i="8"/>
  <c r="X24" i="8"/>
  <c r="L32" i="8"/>
  <c r="V9" i="8"/>
  <c r="AQ33" i="8"/>
  <c r="Y28" i="8"/>
  <c r="AE29" i="8"/>
  <c r="L12" i="8"/>
  <c r="AK16" i="8"/>
  <c r="AP12" i="8"/>
  <c r="S9" i="8"/>
  <c r="AC32" i="8"/>
  <c r="S16" i="8"/>
  <c r="AP31" i="8"/>
  <c r="AJ27" i="8"/>
  <c r="S23" i="8"/>
  <c r="AN12" i="8"/>
  <c r="AE14" i="8"/>
  <c r="AL14" i="8"/>
  <c r="AE24" i="8"/>
  <c r="AC24" i="8"/>
  <c r="L30" i="8"/>
  <c r="M28" i="8"/>
  <c r="AI23" i="8"/>
  <c r="AI12" i="8"/>
  <c r="AM31" i="8"/>
  <c r="AH31" i="8"/>
  <c r="AC23" i="8"/>
  <c r="P9" i="8"/>
  <c r="AK27" i="8"/>
  <c r="AN27" i="8"/>
  <c r="AH29" i="8"/>
  <c r="AB36" i="8"/>
  <c r="AG28" i="8"/>
  <c r="L15" i="8"/>
  <c r="AM27" i="8"/>
  <c r="T36" i="8"/>
  <c r="Z15" i="8"/>
  <c r="AE12" i="8"/>
  <c r="R32" i="8"/>
  <c r="Z12" i="8"/>
  <c r="V12" i="8"/>
  <c r="P31" i="8"/>
  <c r="W27" i="8"/>
  <c r="U9" i="8"/>
  <c r="R24" i="8"/>
  <c r="AD32" i="8"/>
  <c r="AI14" i="8"/>
  <c r="AI9" i="8"/>
  <c r="S12" i="8"/>
  <c r="X12" i="8"/>
  <c r="Y14" i="8"/>
  <c r="AM36" i="8"/>
  <c r="X33" i="8"/>
  <c r="Z9" i="8"/>
  <c r="AI27" i="8"/>
  <c r="AE16" i="8"/>
  <c r="AB32" i="8"/>
  <c r="AQ23" i="8"/>
  <c r="AJ23" i="8"/>
  <c r="AP14" i="8"/>
  <c r="T14" i="8"/>
  <c r="AP36" i="8"/>
  <c r="O36" i="8"/>
  <c r="AD24" i="8"/>
  <c r="AL28" i="8"/>
  <c r="AJ31" i="8"/>
  <c r="AP15" i="8"/>
  <c r="AB33" i="8"/>
  <c r="AD31" i="8"/>
  <c r="Q29" i="8"/>
  <c r="V32" i="8"/>
  <c r="AD30" i="8"/>
  <c r="AB30" i="8"/>
  <c r="K36" i="8"/>
  <c r="K19" i="15"/>
  <c r="Y24" i="8"/>
  <c r="Q24" i="8"/>
  <c r="T24" i="8"/>
  <c r="AK14" i="8"/>
  <c r="AI15" i="8"/>
  <c r="R33" i="8"/>
  <c r="R36" i="8"/>
  <c r="U36" i="8"/>
  <c r="Z23" i="8"/>
  <c r="AD12" i="8"/>
  <c r="AB24" i="8"/>
  <c r="Y9" i="8"/>
  <c r="AB15" i="8"/>
  <c r="M16" i="8"/>
  <c r="U30" i="8"/>
  <c r="T28" i="8"/>
  <c r="N14" i="8"/>
  <c r="S28" i="8"/>
  <c r="Y27" i="8"/>
  <c r="T16" i="8"/>
  <c r="AF31" i="8"/>
  <c r="AL29" i="8"/>
  <c r="AJ12" i="8"/>
  <c r="L16" i="8"/>
  <c r="X36" i="8"/>
  <c r="AB23" i="8"/>
  <c r="Z30" i="8"/>
  <c r="L14" i="8"/>
  <c r="AM15" i="8"/>
  <c r="Z24" i="8"/>
  <c r="O14" i="8"/>
  <c r="V33" i="8"/>
  <c r="AB28" i="8"/>
  <c r="AC31" i="8"/>
  <c r="P36" i="8"/>
  <c r="X16" i="8"/>
  <c r="Q30" i="8"/>
  <c r="AE30" i="8"/>
  <c r="AH32" i="8"/>
  <c r="AH33" i="8"/>
  <c r="AL24" i="8"/>
  <c r="O31" i="8"/>
  <c r="AK9" i="8"/>
  <c r="AM23" i="8"/>
  <c r="W23" i="8"/>
  <c r="O15" i="8"/>
  <c r="W14" i="8"/>
  <c r="U24" i="8"/>
  <c r="T31" i="8"/>
  <c r="M14" i="8"/>
  <c r="AO30" i="8"/>
  <c r="AG33" i="8"/>
  <c r="AI36" i="8"/>
  <c r="AO33" i="8"/>
  <c r="R14" i="8"/>
  <c r="AF24" i="8"/>
  <c r="AL30" i="8"/>
  <c r="AE23" i="8"/>
  <c r="AI33" i="8"/>
  <c r="X9" i="8"/>
  <c r="AH16" i="8"/>
  <c r="AQ12" i="8"/>
  <c r="R27" i="8"/>
  <c r="T33" i="8"/>
  <c r="V30" i="8"/>
  <c r="T29" i="8"/>
  <c r="AJ24" i="8"/>
  <c r="U14" i="8"/>
  <c r="AA14" i="8"/>
  <c r="AE28" i="8"/>
  <c r="AC16" i="8"/>
  <c r="R28" i="8"/>
  <c r="T32" i="8"/>
  <c r="Z16" i="8"/>
  <c r="AD27" i="8"/>
  <c r="X14" i="8"/>
  <c r="S32" i="8"/>
  <c r="AN31" i="8"/>
  <c r="AF12" i="8"/>
  <c r="V15" i="8"/>
  <c r="AL15" i="8"/>
  <c r="O30" i="8"/>
  <c r="AH15" i="8"/>
  <c r="P12" i="8"/>
  <c r="AE15" i="8"/>
  <c r="AE36" i="8"/>
  <c r="AC14" i="8"/>
  <c r="AL9" i="8"/>
  <c r="AF36" i="8"/>
  <c r="AQ15" i="8"/>
  <c r="U29" i="8"/>
  <c r="AL31" i="8"/>
  <c r="AF16" i="8"/>
  <c r="AK31" i="8"/>
  <c r="X23" i="8"/>
  <c r="AG30" i="8"/>
  <c r="AF29" i="8"/>
  <c r="AB9" i="8"/>
  <c r="AA24" i="8"/>
  <c r="AH9" i="8"/>
  <c r="AO24" i="8"/>
  <c r="AG9" i="8"/>
  <c r="Q33" i="8"/>
  <c r="M24" i="8"/>
  <c r="T15" i="8"/>
  <c r="AH14" i="8"/>
  <c r="R23" i="8"/>
  <c r="AP27" i="8"/>
  <c r="AC33" i="8"/>
  <c r="AN23" i="8"/>
  <c r="N12" i="8"/>
  <c r="R15" i="8"/>
  <c r="AN33" i="8"/>
  <c r="AB29" i="8"/>
  <c r="AH27" i="8"/>
  <c r="O29" i="8"/>
  <c r="Z31" i="8"/>
  <c r="AQ36" i="8"/>
  <c r="P24" i="8"/>
  <c r="AP28" i="8"/>
  <c r="AA33" i="8"/>
  <c r="AQ14" i="8"/>
  <c r="AE27" i="8"/>
  <c r="R31" i="8"/>
  <c r="AL27" i="8"/>
  <c r="AK30" i="8"/>
  <c r="N31" i="8"/>
  <c r="AK36" i="8"/>
  <c r="AD36" i="8"/>
  <c r="AM33" i="8"/>
  <c r="AD28" i="8"/>
  <c r="AN9" i="8"/>
  <c r="AI28" i="8"/>
  <c r="AP9" i="8"/>
  <c r="R12" i="8"/>
  <c r="P15" i="8"/>
  <c r="AF33" i="8"/>
  <c r="AO16" i="8"/>
  <c r="N27" i="8"/>
  <c r="L24" i="8"/>
  <c r="AG31" i="8"/>
  <c r="AD33" i="8"/>
  <c r="W32" i="8"/>
  <c r="AK12" i="8"/>
  <c r="M33" i="8"/>
  <c r="AJ36" i="8"/>
  <c r="AN16" i="8"/>
  <c r="N36" i="8"/>
  <c r="AK23" i="8"/>
  <c r="AL12" i="8"/>
  <c r="O12" i="8"/>
  <c r="Q15" i="8"/>
  <c r="O24" i="8"/>
  <c r="AE31" i="8"/>
  <c r="O33" i="8"/>
  <c r="Y36" i="8"/>
  <c r="AD29" i="8"/>
  <c r="AH12" i="8"/>
  <c r="P16" i="8"/>
  <c r="N30" i="8"/>
  <c r="AM16" i="8"/>
  <c r="AN15" i="8"/>
  <c r="AJ16" i="8"/>
  <c r="M30" i="8"/>
  <c r="Q36" i="8"/>
  <c r="M23" i="8"/>
  <c r="AG12" i="8"/>
  <c r="AC29" i="8"/>
  <c r="AA30" i="8"/>
  <c r="U16" i="8"/>
  <c r="AM12" i="8"/>
  <c r="AJ14" i="8"/>
  <c r="AA23" i="8"/>
  <c r="V36" i="8"/>
  <c r="W30" i="8"/>
  <c r="S29" i="8"/>
  <c r="P29" i="8"/>
  <c r="AQ24" i="8"/>
  <c r="S27" i="8"/>
  <c r="AO15" i="8"/>
  <c r="AC12" i="8"/>
  <c r="V28" i="8"/>
  <c r="AP23" i="8"/>
  <c r="P23" i="8"/>
  <c r="AC15" i="8"/>
  <c r="AG32" i="8"/>
  <c r="AM29" i="8"/>
  <c r="Q23" i="8"/>
  <c r="AI24" i="8"/>
  <c r="AO31" i="8"/>
  <c r="O28" i="8"/>
  <c r="AG16" i="8"/>
  <c r="V24" i="8"/>
  <c r="Q9" i="8"/>
  <c r="M27" i="8"/>
  <c r="M32" i="8"/>
  <c r="AP32" i="8"/>
  <c r="AA16" i="8"/>
  <c r="O32" i="8"/>
  <c r="U12" i="8"/>
  <c r="AA32" i="8"/>
  <c r="Y15" i="8"/>
  <c r="AL16" i="8"/>
  <c r="AF30" i="8"/>
  <c r="AH24" i="8"/>
  <c r="Z28" i="8"/>
  <c r="AB16" i="8"/>
  <c r="AP33" i="8"/>
  <c r="V14" i="8"/>
  <c r="M31" i="8"/>
  <c r="L28" i="8"/>
  <c r="Z33" i="8"/>
  <c r="AO29" i="8"/>
  <c r="AC36" i="8"/>
  <c r="P14" i="8"/>
  <c r="R30" i="8"/>
  <c r="AB27" i="8"/>
  <c r="M36" i="8"/>
  <c r="AA29" i="8"/>
  <c r="AM28" i="8"/>
  <c r="AK15" i="8"/>
  <c r="L31" i="8"/>
  <c r="AC27" i="8"/>
  <c r="P28" i="8"/>
  <c r="AO23" i="8"/>
  <c r="AL33" i="8"/>
  <c r="T12" i="8"/>
  <c r="AO28" i="8"/>
  <c r="V16" i="8"/>
  <c r="AN24" i="8"/>
  <c r="AE33" i="8"/>
  <c r="L27" i="8"/>
  <c r="O23" i="8"/>
  <c r="AM32" i="8"/>
  <c r="K14" i="8"/>
  <c r="AG15" i="8"/>
  <c r="AD15" i="8"/>
  <c r="Y23" i="8"/>
  <c r="AC28" i="8"/>
  <c r="U32" i="8"/>
  <c r="V31" i="8"/>
  <c r="AH23" i="8"/>
  <c r="AI16" i="8"/>
  <c r="AB14" i="8"/>
  <c r="Z29" i="8"/>
  <c r="AK28" i="8"/>
  <c r="U33" i="8"/>
  <c r="AL32" i="8"/>
  <c r="W28" i="8"/>
  <c r="L33" i="8"/>
  <c r="Q12" i="8"/>
  <c r="W12" i="8"/>
  <c r="AI29" i="8"/>
  <c r="X15" i="8"/>
  <c r="AA12" i="8"/>
  <c r="AG14" i="8"/>
  <c r="AK24" i="8"/>
  <c r="L29" i="8"/>
  <c r="Y29" i="8"/>
  <c r="Y32" i="8"/>
  <c r="AQ16" i="8"/>
  <c r="R16" i="8"/>
  <c r="W29" i="8"/>
  <c r="O9" i="8"/>
  <c r="S15" i="8"/>
  <c r="AQ30" i="8"/>
  <c r="O27" i="8"/>
  <c r="N15" i="8"/>
  <c r="N32" i="8"/>
  <c r="S31" i="8"/>
  <c r="AF15" i="8"/>
  <c r="AM9" i="8"/>
  <c r="V27" i="8"/>
  <c r="N28" i="8"/>
  <c r="AJ29" i="8"/>
  <c r="AM24" i="8"/>
  <c r="Y30" i="8"/>
  <c r="AG29" i="8"/>
  <c r="AC30" i="8"/>
  <c r="Y12" i="8"/>
  <c r="N33" i="8"/>
  <c r="AE9" i="8"/>
  <c r="AN36" i="8"/>
  <c r="Z14" i="8"/>
  <c r="W15" i="8"/>
  <c r="AN14" i="8"/>
  <c r="AD14" i="8"/>
  <c r="AN29" i="8"/>
  <c r="AP16" i="8"/>
  <c r="R29" i="8"/>
  <c r="AI31" i="8"/>
  <c r="M12" i="8"/>
  <c r="N29" i="8"/>
  <c r="AG23" i="8"/>
  <c r="AK33" i="8"/>
  <c r="U31" i="8"/>
  <c r="AF27" i="8"/>
  <c r="AI32" i="8"/>
  <c r="X30" i="8"/>
  <c r="S36" i="8"/>
  <c r="L9" i="8"/>
  <c r="Q27" i="8"/>
  <c r="AA15" i="8"/>
  <c r="AA28" i="8"/>
  <c r="Y16" i="8"/>
  <c r="Q16" i="8"/>
  <c r="W9" i="8"/>
  <c r="Z36" i="8"/>
  <c r="AF23" i="8"/>
  <c r="Y33" i="8"/>
  <c r="Z27" i="8"/>
  <c r="S33" i="8"/>
  <c r="AQ29" i="8"/>
  <c r="T27" i="8"/>
  <c r="N16" i="8"/>
  <c r="AJ33" i="8"/>
  <c r="W33" i="8"/>
  <c r="Z32" i="8"/>
  <c r="AN32" i="8"/>
  <c r="W24" i="8"/>
  <c r="AQ27" i="8"/>
  <c r="AB12" i="8"/>
  <c r="M29" i="8"/>
  <c r="AA36" i="8"/>
  <c r="AN30" i="8"/>
  <c r="S24" i="8"/>
  <c r="AH36" i="8"/>
  <c r="AG36" i="8"/>
  <c r="AP29" i="8"/>
  <c r="AJ28" i="8"/>
  <c r="P27" i="8"/>
  <c r="P33" i="8"/>
  <c r="V29" i="8"/>
  <c r="X29" i="8"/>
  <c r="W36" i="8"/>
  <c r="AA31" i="8"/>
  <c r="AJ9" i="8"/>
  <c r="AL23" i="8"/>
  <c r="AD23" i="8"/>
  <c r="AG24" i="8"/>
  <c r="N23" i="8"/>
  <c r="AI30" i="8"/>
  <c r="U27" i="8"/>
  <c r="AK32" i="8"/>
  <c r="R9" i="8"/>
  <c r="AG27" i="8"/>
  <c r="T30" i="8"/>
  <c r="Q14" i="8"/>
  <c r="N24" i="8"/>
  <c r="AB31" i="8"/>
  <c r="AJ15" i="8"/>
  <c r="T23" i="8"/>
  <c r="U23" i="8"/>
  <c r="M9" i="8"/>
  <c r="AF32" i="8"/>
  <c r="AA9" i="8"/>
  <c r="AM30" i="8"/>
  <c r="J36" i="8"/>
  <c r="J28" i="8"/>
  <c r="J33" i="8"/>
  <c r="J27" i="8"/>
  <c r="J29" i="8"/>
  <c r="J23" i="8"/>
  <c r="J31" i="8"/>
  <c r="J24" i="8"/>
  <c r="J32" i="8"/>
  <c r="J30" i="8"/>
  <c r="J16" i="8"/>
  <c r="J15" i="8"/>
  <c r="J14" i="8"/>
  <c r="J12" i="8"/>
  <c r="J9" i="8"/>
  <c r="D8" i="8"/>
  <c r="H8" i="8"/>
  <c r="AA25" i="8"/>
  <c r="AF26" i="8"/>
  <c r="AF21" i="8"/>
  <c r="S22" i="8"/>
  <c r="AD11" i="8"/>
  <c r="AB22" i="8"/>
  <c r="R26" i="8"/>
  <c r="O25" i="8"/>
  <c r="U8" i="8"/>
  <c r="R10" i="8"/>
  <c r="R25" i="8"/>
  <c r="I20" i="17"/>
  <c r="Z11" i="17"/>
  <c r="AG11" i="17"/>
  <c r="W36" i="17"/>
  <c r="AM10" i="17"/>
  <c r="E10" i="17"/>
  <c r="M25" i="17"/>
  <c r="AC27" i="17"/>
  <c r="U29" i="17"/>
  <c r="AQ7" i="17"/>
  <c r="AB14" i="17"/>
  <c r="E9" i="17"/>
  <c r="H32" i="17"/>
  <c r="Q24" i="17"/>
  <c r="AD33" i="17"/>
  <c r="AE27" i="17"/>
  <c r="AK8" i="17"/>
  <c r="W11" i="17"/>
  <c r="R14" i="17"/>
  <c r="AH14" i="17"/>
  <c r="AL33" i="17"/>
  <c r="AQ21" i="17"/>
  <c r="M20" i="17"/>
  <c r="I26" i="17"/>
  <c r="AQ32" i="17"/>
  <c r="X23" i="17"/>
  <c r="AQ29" i="17"/>
  <c r="N21" i="17"/>
  <c r="M30" i="17"/>
  <c r="K22" i="17"/>
  <c r="I8" i="17"/>
  <c r="AP31" i="17"/>
  <c r="AF7" i="17"/>
  <c r="AD24" i="17"/>
  <c r="W8" i="17"/>
  <c r="AJ30" i="17"/>
  <c r="Q23" i="17"/>
  <c r="F18" i="17"/>
  <c r="P10" i="17"/>
  <c r="AF11" i="17"/>
  <c r="AF16" i="17"/>
  <c r="AG9" i="17"/>
  <c r="AM32" i="17"/>
  <c r="AQ28" i="17"/>
  <c r="AH16" i="17"/>
  <c r="I24" i="17"/>
  <c r="AB12" i="17"/>
  <c r="W21" i="17"/>
  <c r="G7" i="17"/>
  <c r="AO11" i="17"/>
  <c r="W22" i="17"/>
  <c r="AL30" i="17"/>
  <c r="N24" i="17"/>
  <c r="Y32" i="17"/>
  <c r="V16" i="17"/>
  <c r="H22" i="17"/>
  <c r="U21" i="17"/>
  <c r="AQ25" i="17"/>
  <c r="I17" i="17"/>
  <c r="AA12" i="17"/>
  <c r="X26" i="17"/>
  <c r="W14" i="17"/>
  <c r="AE30" i="17"/>
  <c r="AD22" i="17"/>
  <c r="AQ24" i="17"/>
  <c r="J7" i="17"/>
  <c r="AO8" i="8"/>
  <c r="I7" i="8"/>
  <c r="AN11" i="8"/>
  <c r="AO18" i="8"/>
  <c r="AM8" i="8"/>
  <c r="AA10" i="8"/>
  <c r="E25" i="8"/>
  <c r="AK18" i="8"/>
  <c r="M18" i="8"/>
  <c r="W22" i="8"/>
  <c r="AE26" i="8"/>
  <c r="Q8" i="8"/>
  <c r="AL10" i="8"/>
  <c r="X7" i="8"/>
  <c r="AD10" i="8"/>
  <c r="AI7" i="17"/>
  <c r="O7" i="17"/>
  <c r="AM14" i="17"/>
  <c r="AD12" i="17"/>
  <c r="R28" i="17"/>
  <c r="AO15" i="17"/>
  <c r="AN12" i="17"/>
  <c r="AC10" i="17"/>
  <c r="G27" i="17"/>
  <c r="X32" i="17"/>
  <c r="U22" i="17"/>
  <c r="AK32" i="17"/>
  <c r="AM33" i="17"/>
  <c r="M14" i="17"/>
  <c r="Z18" i="17"/>
  <c r="H16" i="17"/>
  <c r="E18" i="17"/>
  <c r="AE22" i="17"/>
  <c r="V9" i="17"/>
  <c r="F27" i="17"/>
  <c r="L9" i="17"/>
  <c r="AK30" i="17"/>
  <c r="AH21" i="17"/>
  <c r="Z12" i="17"/>
  <c r="R26" i="17"/>
  <c r="O25" i="17"/>
  <c r="AL12" i="17"/>
  <c r="AM21" i="17"/>
  <c r="AQ15" i="17"/>
  <c r="AF15" i="17"/>
  <c r="AC31" i="17"/>
  <c r="AC33" i="17"/>
  <c r="AJ7" i="17"/>
  <c r="O36" i="17"/>
  <c r="G24" i="17"/>
  <c r="L26" i="17"/>
  <c r="AO7" i="17"/>
  <c r="L8" i="17"/>
  <c r="Y7" i="17"/>
  <c r="T8" i="17"/>
  <c r="AM18" i="17"/>
  <c r="AG23" i="17"/>
  <c r="AP32" i="17"/>
  <c r="AJ22" i="17"/>
  <c r="AA14" i="17"/>
  <c r="AB32" i="17"/>
  <c r="U23" i="17"/>
  <c r="I33" i="17"/>
  <c r="AL31" i="17"/>
  <c r="D26" i="17"/>
  <c r="AI22" i="17"/>
  <c r="AG8" i="17"/>
  <c r="AD16" i="17"/>
  <c r="AM10" i="8"/>
  <c r="U26" i="8"/>
  <c r="AN8" i="8"/>
  <c r="D18" i="8"/>
  <c r="R7" i="8"/>
  <c r="V8" i="8"/>
  <c r="V20" i="8"/>
  <c r="G18" i="8"/>
  <c r="L18" i="8"/>
  <c r="AB10" i="8"/>
  <c r="O10" i="8"/>
  <c r="AN20" i="8"/>
  <c r="AL9" i="17"/>
  <c r="AK20" i="17"/>
  <c r="AB9" i="17"/>
  <c r="G17" i="17"/>
  <c r="R8" i="17"/>
  <c r="U7" i="17"/>
  <c r="Y36" i="17"/>
  <c r="Z27" i="17"/>
  <c r="P23" i="17"/>
  <c r="J20" i="17"/>
  <c r="AH27" i="17"/>
  <c r="AC26" i="17"/>
  <c r="I28" i="17"/>
  <c r="N20" i="17"/>
  <c r="AQ18" i="17"/>
  <c r="AQ10" i="8"/>
  <c r="AH18" i="8"/>
  <c r="O20" i="8"/>
  <c r="AN25" i="8"/>
  <c r="Q11" i="8"/>
  <c r="Y11" i="8"/>
  <c r="Q21" i="8"/>
  <c r="AI20" i="8"/>
  <c r="AQ21" i="8"/>
  <c r="AM22" i="8"/>
  <c r="AK8" i="8"/>
  <c r="AG7" i="8"/>
  <c r="AJ20" i="8"/>
  <c r="V7" i="8"/>
  <c r="Y8" i="8"/>
  <c r="F7" i="8"/>
  <c r="Y10" i="8"/>
  <c r="AD26" i="8"/>
  <c r="AC18" i="8"/>
  <c r="K20" i="8"/>
  <c r="AB11" i="8"/>
  <c r="E31" i="17"/>
  <c r="H36" i="17"/>
  <c r="F24" i="17"/>
  <c r="Q18" i="17"/>
  <c r="AL36" i="17"/>
  <c r="E14" i="17"/>
  <c r="Y8" i="17"/>
  <c r="AD8" i="17"/>
  <c r="AF30" i="17"/>
  <c r="Y20" i="17"/>
  <c r="Q36" i="17"/>
  <c r="AJ11" i="17"/>
  <c r="Z30" i="17"/>
  <c r="I18" i="17"/>
  <c r="L15" i="17"/>
  <c r="AQ33" i="17"/>
  <c r="Y9" i="17"/>
  <c r="AL20" i="17"/>
  <c r="AF9" i="17"/>
  <c r="AN27" i="17"/>
  <c r="O22" i="17"/>
  <c r="W10" i="17"/>
  <c r="AQ36" i="17"/>
  <c r="Q12" i="17"/>
  <c r="AG26" i="17"/>
  <c r="T30" i="17"/>
  <c r="G20" i="17"/>
  <c r="E8" i="17"/>
  <c r="AM30" i="17"/>
  <c r="V11" i="17"/>
  <c r="AO18" i="17"/>
  <c r="AN14" i="17"/>
  <c r="AL8" i="17"/>
  <c r="AI11" i="17"/>
  <c r="AK26" i="17"/>
  <c r="H21" i="17"/>
  <c r="AC14" i="17"/>
  <c r="AA31" i="17"/>
  <c r="AI16" i="17"/>
  <c r="K8" i="17"/>
  <c r="F20" i="8"/>
  <c r="O18" i="8"/>
  <c r="I26" i="8"/>
  <c r="AE22" i="8"/>
  <c r="AC22" i="8"/>
  <c r="Q18" i="8"/>
  <c r="AK25" i="8"/>
  <c r="K25" i="8"/>
  <c r="AI18" i="8"/>
  <c r="T10" i="8"/>
  <c r="Y18" i="17"/>
  <c r="D12" i="17"/>
  <c r="S22" i="17"/>
  <c r="Y23" i="17"/>
  <c r="AJ20" i="17"/>
  <c r="N14" i="17"/>
  <c r="AB16" i="17"/>
  <c r="AJ18" i="17"/>
  <c r="F9" i="17"/>
  <c r="AJ11" i="8"/>
  <c r="H20" i="8"/>
  <c r="F25" i="8"/>
  <c r="AB25" i="8"/>
  <c r="AK20" i="8"/>
  <c r="AQ26" i="8"/>
  <c r="N7" i="8"/>
  <c r="AD20" i="8"/>
  <c r="AI25" i="8"/>
  <c r="K18" i="8"/>
  <c r="Y22" i="8"/>
  <c r="AO20" i="8"/>
  <c r="Z26" i="8"/>
  <c r="O21" i="17"/>
  <c r="Q9" i="17"/>
  <c r="J33" i="17"/>
  <c r="AK10" i="17"/>
  <c r="Q26" i="17"/>
  <c r="J12" i="17"/>
  <c r="AA18" i="17"/>
  <c r="AI28" i="17"/>
  <c r="G29" i="17"/>
  <c r="P8" i="8"/>
  <c r="M21" i="8"/>
  <c r="AB18" i="8"/>
  <c r="AQ8" i="8"/>
  <c r="F10" i="8"/>
  <c r="AO7" i="8"/>
  <c r="R11" i="8"/>
  <c r="H21" i="8"/>
  <c r="P22" i="8"/>
  <c r="U18" i="8"/>
  <c r="AN18" i="8"/>
  <c r="AH20" i="8"/>
  <c r="G11" i="8"/>
  <c r="AM7" i="8"/>
  <c r="Q8" i="17"/>
  <c r="H33" i="17"/>
  <c r="AP7" i="17"/>
  <c r="AF26" i="17"/>
  <c r="AN9" i="17"/>
  <c r="AM9" i="17"/>
  <c r="AF10" i="17"/>
  <c r="AL27" i="17"/>
  <c r="N36" i="17"/>
  <c r="R12" i="17"/>
  <c r="AI31" i="17"/>
  <c r="S14" i="17"/>
  <c r="P28" i="17"/>
  <c r="Y10" i="17"/>
  <c r="T7" i="8"/>
  <c r="AM26" i="8"/>
  <c r="AF20" i="8"/>
  <c r="AG22" i="8"/>
  <c r="Q22" i="8"/>
  <c r="K10" i="8"/>
  <c r="AC25" i="8"/>
  <c r="AO10" i="8"/>
  <c r="S18" i="8"/>
  <c r="L20" i="8"/>
  <c r="S11" i="8"/>
  <c r="AH7" i="8"/>
  <c r="G8" i="8"/>
  <c r="T25" i="8"/>
  <c r="W7" i="8"/>
  <c r="AL26" i="8"/>
  <c r="Z10" i="8"/>
  <c r="J21" i="8"/>
  <c r="AN31" i="17"/>
  <c r="AO16" i="17"/>
  <c r="AP11" i="17"/>
  <c r="AK31" i="17"/>
  <c r="D21" i="17"/>
  <c r="AI14" i="17"/>
  <c r="AD14" i="17"/>
  <c r="Z26" i="17"/>
  <c r="G10" i="17"/>
  <c r="AQ27" i="17"/>
  <c r="AE8" i="17"/>
  <c r="AN26" i="17"/>
  <c r="L18" i="17"/>
  <c r="D18" i="17"/>
  <c r="Y26" i="17"/>
  <c r="AI10" i="17"/>
  <c r="AN36" i="17"/>
  <c r="L32" i="17"/>
  <c r="Y22" i="17"/>
  <c r="J21" i="17"/>
  <c r="H31" i="17"/>
  <c r="Q21" i="17"/>
  <c r="I23" i="17"/>
  <c r="AE26" i="17"/>
  <c r="Q22" i="17"/>
  <c r="I31" i="17"/>
  <c r="AI20" i="17"/>
  <c r="H23" i="17"/>
  <c r="AO9" i="17"/>
  <c r="H15" i="17"/>
  <c r="X30" i="17"/>
  <c r="S26" i="17"/>
  <c r="AE29" i="17"/>
  <c r="AC11" i="8"/>
  <c r="AK11" i="8"/>
  <c r="I21" i="8"/>
  <c r="M10" i="8"/>
  <c r="T18" i="8"/>
  <c r="AE21" i="8"/>
  <c r="AI26" i="8"/>
  <c r="W11" i="8"/>
  <c r="Z7" i="8"/>
  <c r="Y16" i="17"/>
  <c r="AE15" i="17"/>
  <c r="V15" i="17"/>
  <c r="AA32" i="17"/>
  <c r="AQ14" i="17"/>
  <c r="I18" i="8"/>
  <c r="AN10" i="8"/>
  <c r="AD8" i="8"/>
  <c r="P20" i="8"/>
  <c r="G22" i="8"/>
  <c r="AH21" i="8"/>
  <c r="Y18" i="8"/>
  <c r="V25" i="8"/>
  <c r="P11" i="8"/>
  <c r="U22" i="8"/>
  <c r="AA22" i="8"/>
  <c r="AL7" i="8"/>
  <c r="O10" i="17"/>
  <c r="AJ12" i="17"/>
  <c r="AQ26" i="17"/>
  <c r="U20" i="8"/>
  <c r="AH8" i="8"/>
  <c r="N11" i="8"/>
  <c r="G21" i="8"/>
  <c r="AG21" i="8"/>
  <c r="AP26" i="8"/>
  <c r="W20" i="8"/>
  <c r="M8" i="8"/>
  <c r="N32" i="17"/>
  <c r="V12" i="17"/>
  <c r="AL11" i="17"/>
  <c r="AJ25" i="17"/>
  <c r="L25" i="17"/>
  <c r="AB7" i="17"/>
  <c r="AH12" i="17"/>
  <c r="AI23" i="17"/>
  <c r="S29" i="17"/>
  <c r="S31" i="17"/>
  <c r="AB18" i="17"/>
  <c r="AL18" i="8"/>
  <c r="I25" i="8"/>
  <c r="X18" i="8"/>
  <c r="K8" i="8"/>
  <c r="AA7" i="8"/>
  <c r="E18" i="8"/>
  <c r="AC20" i="8"/>
  <c r="AO25" i="8"/>
  <c r="G20" i="8"/>
  <c r="AD7" i="8"/>
  <c r="AP7" i="8"/>
  <c r="H26" i="8"/>
  <c r="P10" i="8"/>
  <c r="T20" i="8"/>
  <c r="AD18" i="8"/>
  <c r="J25" i="8"/>
  <c r="E20" i="8"/>
  <c r="AK10" i="8"/>
  <c r="R18" i="8"/>
  <c r="W10" i="8"/>
  <c r="AN7" i="8"/>
  <c r="M11" i="8"/>
  <c r="AI10" i="8"/>
  <c r="R22" i="17"/>
  <c r="AA24" i="17"/>
  <c r="AQ11" i="17"/>
  <c r="AK24" i="17"/>
  <c r="AF20" i="17"/>
  <c r="AG30" i="17"/>
  <c r="AP20" i="17"/>
  <c r="W33" i="17"/>
  <c r="S20" i="17"/>
  <c r="S11" i="17"/>
  <c r="AG16" i="17"/>
  <c r="AH18" i="17"/>
  <c r="AD31" i="17"/>
  <c r="F20" i="17"/>
  <c r="AE14" i="17"/>
  <c r="AN16" i="17"/>
  <c r="U32" i="17"/>
  <c r="P9" i="17"/>
  <c r="AD10" i="17"/>
  <c r="J8" i="17"/>
  <c r="Q11" i="17"/>
  <c r="T33" i="17"/>
  <c r="V30" i="17"/>
  <c r="AC7" i="17"/>
  <c r="AP30" i="17"/>
  <c r="G14" i="17"/>
  <c r="AP28" i="17"/>
  <c r="AH7" i="17"/>
  <c r="R10" i="17"/>
  <c r="M8" i="17"/>
  <c r="K26" i="17"/>
  <c r="M11" i="17"/>
  <c r="AC22" i="17"/>
  <c r="E12" i="17"/>
  <c r="E33" i="17"/>
  <c r="AK7" i="8"/>
  <c r="M22" i="8"/>
  <c r="Y21" i="8"/>
  <c r="AL25" i="8"/>
  <c r="E10" i="8"/>
  <c r="AM25" i="8"/>
  <c r="T8" i="8"/>
  <c r="AP20" i="8"/>
  <c r="Y7" i="8"/>
  <c r="V11" i="8"/>
  <c r="Z21" i="8"/>
  <c r="F22" i="8"/>
  <c r="AH26" i="8"/>
  <c r="AG8" i="8"/>
  <c r="AG26" i="8"/>
  <c r="AP9" i="17"/>
  <c r="AM26" i="17"/>
  <c r="I7" i="17"/>
  <c r="V20" i="17"/>
  <c r="AD23" i="17"/>
  <c r="H20" i="17"/>
  <c r="AQ9" i="17"/>
  <c r="AI33" i="17"/>
  <c r="K7" i="17"/>
  <c r="AH10" i="17"/>
  <c r="S8" i="17"/>
  <c r="L7" i="17"/>
  <c r="AH33" i="17"/>
  <c r="D20" i="8"/>
  <c r="P26" i="8"/>
  <c r="AM20" i="8"/>
  <c r="L10" i="8"/>
  <c r="S20" i="8"/>
  <c r="I10" i="8"/>
  <c r="E8" i="8"/>
  <c r="AJ25" i="8"/>
  <c r="X20" i="8"/>
  <c r="F21" i="8"/>
  <c r="I11" i="8"/>
  <c r="AI32" i="17"/>
  <c r="AQ20" i="17"/>
  <c r="O14" i="17"/>
  <c r="Y21" i="17"/>
  <c r="AP10" i="17"/>
  <c r="AL18" i="17"/>
  <c r="AJ27" i="17"/>
  <c r="AE28" i="17"/>
  <c r="AA26" i="17"/>
  <c r="U14" i="17"/>
  <c r="H17" i="17"/>
  <c r="V33" i="17"/>
  <c r="AE10" i="17"/>
  <c r="G31" i="17"/>
  <c r="H29" i="17"/>
  <c r="G8" i="17"/>
  <c r="D36" i="17"/>
  <c r="AB21" i="17"/>
  <c r="AJ21" i="17"/>
  <c r="K23" i="17"/>
  <c r="AE11" i="17"/>
  <c r="AD27" i="17"/>
  <c r="H18" i="17"/>
  <c r="V29" i="17"/>
  <c r="AB25" i="17"/>
  <c r="AL23" i="17"/>
  <c r="T36" i="17"/>
  <c r="AE9" i="17"/>
  <c r="L12" i="17"/>
  <c r="Z7" i="17"/>
  <c r="R9" i="17"/>
  <c r="AF12" i="17"/>
  <c r="AK14" i="17"/>
  <c r="AN15" i="17"/>
  <c r="AO36" i="17"/>
  <c r="AE11" i="8"/>
  <c r="Q26" i="8"/>
  <c r="AE8" i="8"/>
  <c r="M7" i="8"/>
  <c r="AA11" i="8"/>
  <c r="AE20" i="8"/>
  <c r="AM18" i="8"/>
  <c r="H18" i="8"/>
  <c r="U7" i="8"/>
  <c r="AB21" i="8"/>
  <c r="U25" i="8"/>
  <c r="O11" i="8"/>
  <c r="AC26" i="8"/>
  <c r="T21" i="8"/>
  <c r="AP10" i="8"/>
  <c r="AJ21" i="8"/>
  <c r="AK22" i="8"/>
  <c r="X21" i="8"/>
  <c r="K7" i="8"/>
  <c r="AD22" i="8"/>
  <c r="F8" i="8"/>
  <c r="AD25" i="8"/>
  <c r="P25" i="8"/>
  <c r="Q20" i="8"/>
  <c r="AM21" i="8"/>
  <c r="K11" i="8"/>
  <c r="AQ11" i="8"/>
  <c r="I8" i="8"/>
  <c r="L8" i="8"/>
  <c r="AB8" i="8"/>
  <c r="P7" i="8"/>
  <c r="N21" i="8"/>
  <c r="D22" i="8"/>
  <c r="E11" i="8"/>
  <c r="E7" i="8"/>
  <c r="AQ20" i="8"/>
  <c r="N25" i="8"/>
  <c r="T22" i="8"/>
  <c r="O8" i="8"/>
  <c r="H11" i="8"/>
  <c r="G10" i="8"/>
  <c r="S26" i="8"/>
  <c r="J8" i="8"/>
  <c r="S8" i="8"/>
  <c r="AF7" i="8"/>
  <c r="I20" i="8"/>
  <c r="AF25" i="8"/>
  <c r="K21" i="8"/>
  <c r="O21" i="8"/>
  <c r="W18" i="8"/>
  <c r="AO26" i="8"/>
  <c r="N20" i="8"/>
  <c r="Q7" i="8"/>
  <c r="V22" i="8"/>
  <c r="G11" i="17"/>
  <c r="L23" i="17"/>
  <c r="AH8" i="17"/>
  <c r="AH20" i="17"/>
  <c r="AM15" i="17"/>
  <c r="U18" i="17"/>
  <c r="AF29" i="17"/>
  <c r="AQ12" i="17"/>
  <c r="AD36" i="17"/>
  <c r="AL32" i="17"/>
  <c r="G12" i="17"/>
  <c r="K32" i="17"/>
  <c r="AE7" i="17"/>
  <c r="AQ30" i="17"/>
  <c r="S33" i="17"/>
  <c r="W28" i="17"/>
  <c r="AF8" i="17"/>
  <c r="AJ15" i="17"/>
  <c r="T7" i="17"/>
  <c r="I36" i="17"/>
  <c r="K20" i="17"/>
  <c r="AO29" i="17"/>
  <c r="AK23" i="17"/>
  <c r="D29" i="17"/>
  <c r="P11" i="17"/>
  <c r="AI25" i="17"/>
  <c r="T21" i="17"/>
  <c r="AF25" i="17"/>
  <c r="AI36" i="17"/>
  <c r="O33" i="17"/>
  <c r="AM25" i="17"/>
  <c r="E25" i="17"/>
  <c r="AP26" i="17"/>
  <c r="AH25" i="17"/>
  <c r="AB36" i="17"/>
  <c r="AH26" i="17"/>
  <c r="AN22" i="17"/>
  <c r="AK16" i="17"/>
  <c r="AC29" i="17"/>
  <c r="U30" i="17"/>
  <c r="AO28" i="17"/>
  <c r="O12" i="17"/>
  <c r="AN28" i="17"/>
  <c r="AO27" i="17"/>
  <c r="AN10" i="17"/>
  <c r="AN23" i="17"/>
  <c r="AI24" i="17"/>
  <c r="D14" i="17"/>
  <c r="F25" i="17"/>
  <c r="Z33" i="17"/>
  <c r="N18" i="17"/>
  <c r="AA20" i="17"/>
  <c r="N7" i="17"/>
  <c r="Q14" i="17"/>
  <c r="AG25" i="17"/>
  <c r="Y12" i="17"/>
  <c r="AH9" i="17"/>
  <c r="V21" i="17"/>
  <c r="R20" i="17"/>
  <c r="AL16" i="17"/>
  <c r="AD29" i="17"/>
  <c r="AF18" i="17"/>
  <c r="AE25" i="17"/>
  <c r="AE20" i="17"/>
  <c r="AC9" i="17"/>
  <c r="AG31" i="17"/>
  <c r="AG32" i="17"/>
  <c r="AI30" i="17"/>
  <c r="R15" i="17"/>
  <c r="N12" i="17"/>
  <c r="F21" i="17"/>
  <c r="AF21" i="17"/>
  <c r="P16" i="17"/>
  <c r="E23" i="17"/>
  <c r="X36" i="17"/>
  <c r="X20" i="17"/>
  <c r="P14" i="17"/>
  <c r="R36" i="17"/>
  <c r="F31" i="17"/>
  <c r="L10" i="17"/>
  <c r="J22" i="17"/>
  <c r="AN25" i="17"/>
  <c r="T11" i="17"/>
  <c r="AL25" i="17"/>
  <c r="F11" i="17"/>
  <c r="W9" i="17"/>
  <c r="X7" i="17"/>
  <c r="X16" i="17"/>
  <c r="AQ8" i="17"/>
  <c r="M21" i="17"/>
  <c r="H26" i="17"/>
  <c r="AE24" i="17"/>
  <c r="N11" i="17"/>
  <c r="AM23" i="17"/>
  <c r="AP12" i="17"/>
  <c r="O11" i="17"/>
  <c r="E28" i="17"/>
  <c r="O16" i="17"/>
  <c r="AA10" i="17"/>
  <c r="AC36" i="17"/>
  <c r="O20" i="17"/>
  <c r="AP8" i="17"/>
  <c r="K12" i="17"/>
  <c r="AG24" i="17"/>
  <c r="H14" i="17"/>
  <c r="AD7" i="17"/>
  <c r="AG10" i="17"/>
  <c r="O9" i="17"/>
  <c r="I14" i="17"/>
  <c r="AF14" i="17"/>
  <c r="S7" i="17"/>
  <c r="E27" i="17"/>
  <c r="L33" i="17"/>
  <c r="AK36" i="17"/>
  <c r="AM24" i="17"/>
  <c r="I29" i="17"/>
  <c r="AH24" i="17"/>
  <c r="AL22" i="17"/>
  <c r="K18" i="17"/>
  <c r="AD11" i="17"/>
  <c r="V36" i="17"/>
  <c r="P25" i="17"/>
  <c r="W20" i="17"/>
  <c r="Y15" i="17"/>
  <c r="O29" i="17"/>
  <c r="S12" i="17"/>
  <c r="Q27" i="17"/>
  <c r="AO14" i="17"/>
  <c r="K14" i="17"/>
  <c r="P33" i="17"/>
  <c r="D10" i="17"/>
  <c r="F15" i="17"/>
  <c r="F26" i="17"/>
  <c r="AA36" i="17"/>
  <c r="G9" i="17"/>
  <c r="E17" i="17"/>
  <c r="S27" i="17"/>
  <c r="Z25" i="17"/>
  <c r="AJ29" i="17"/>
  <c r="D22" i="17"/>
  <c r="AI27" i="17"/>
  <c r="AA21" i="17"/>
  <c r="L26" i="8"/>
  <c r="Y20" i="8"/>
  <c r="J20" i="8"/>
  <c r="L11" i="8"/>
  <c r="AI11" i="8"/>
  <c r="AJ18" i="8"/>
  <c r="AG11" i="8"/>
  <c r="X26" i="8"/>
  <c r="G7" i="8"/>
  <c r="AO21" i="8"/>
  <c r="AB7" i="8"/>
  <c r="D11" i="8"/>
  <c r="Z8" i="8"/>
  <c r="H10" i="8"/>
  <c r="AC7" i="8"/>
  <c r="AA20" i="8"/>
  <c r="S7" i="8"/>
  <c r="R8" i="8"/>
  <c r="AM11" i="8"/>
  <c r="W8" i="8"/>
  <c r="N8" i="8"/>
  <c r="R22" i="8"/>
  <c r="AI8" i="8"/>
  <c r="AB20" i="8"/>
  <c r="AG18" i="8"/>
  <c r="AJ7" i="8"/>
  <c r="Z25" i="8"/>
  <c r="AG20" i="8"/>
  <c r="AA8" i="8"/>
  <c r="L22" i="8"/>
  <c r="AJ26" i="8"/>
  <c r="AK21" i="8"/>
  <c r="AH22" i="8"/>
  <c r="X25" i="8"/>
  <c r="AC8" i="8"/>
  <c r="AP25" i="8"/>
  <c r="AB26" i="8"/>
  <c r="AH10" i="8"/>
  <c r="X11" i="8"/>
  <c r="P21" i="8"/>
  <c r="AE25" i="8"/>
  <c r="AI7" i="8"/>
  <c r="AC10" i="8"/>
  <c r="Y26" i="8"/>
  <c r="AM20" i="17"/>
  <c r="AP29" i="17"/>
  <c r="AJ9" i="17"/>
  <c r="F8" i="17"/>
  <c r="R24" i="17"/>
  <c r="AP23" i="17"/>
  <c r="L30" i="17"/>
  <c r="AM22" i="17"/>
  <c r="AN18" i="17"/>
  <c r="Q16" i="17"/>
  <c r="N16" i="17"/>
  <c r="F23" i="17"/>
  <c r="X14" i="17"/>
  <c r="P26" i="17"/>
  <c r="AH29" i="17"/>
  <c r="AO8" i="17"/>
  <c r="T20" i="17"/>
  <c r="H12" i="17"/>
  <c r="AM31" i="17"/>
  <c r="AA15" i="17"/>
  <c r="AA23" i="17"/>
  <c r="AM8" i="17"/>
  <c r="AB11" i="17"/>
  <c r="AK12" i="17"/>
  <c r="V24" i="17"/>
  <c r="N33" i="17"/>
  <c r="AJ33" i="17"/>
  <c r="AA25" i="17"/>
  <c r="H9" i="17"/>
  <c r="X21" i="17"/>
  <c r="AK33" i="17"/>
  <c r="Z8" i="17"/>
  <c r="L27" i="17"/>
  <c r="AO25" i="17"/>
  <c r="J30" i="17"/>
  <c r="AO12" i="17"/>
  <c r="AL24" i="17"/>
  <c r="AL21" i="17"/>
  <c r="H27" i="17"/>
  <c r="AN33" i="17"/>
  <c r="AH22" i="17"/>
  <c r="V28" i="17"/>
  <c r="G18" i="17"/>
  <c r="AC11" i="17"/>
  <c r="AL10" i="17"/>
  <c r="F17" i="17"/>
  <c r="X9" i="17"/>
  <c r="P31" i="17"/>
  <c r="W23" i="17"/>
  <c r="AH32" i="17"/>
  <c r="Y11" i="17"/>
  <c r="X12" i="17"/>
  <c r="AG21" i="17"/>
  <c r="AO10" i="17"/>
  <c r="AH15" i="17"/>
  <c r="U33" i="17"/>
  <c r="T23" i="17"/>
  <c r="Y28" i="17"/>
  <c r="AH36" i="17"/>
  <c r="AK27" i="17"/>
  <c r="J11" i="17"/>
  <c r="E20" i="17"/>
  <c r="N9" i="17"/>
  <c r="F36" i="17"/>
  <c r="AG14" i="17"/>
  <c r="AC8" i="17"/>
  <c r="AO21" i="17"/>
  <c r="P32" i="17"/>
  <c r="V22" i="17"/>
  <c r="AI12" i="17"/>
  <c r="S9" i="17"/>
  <c r="AN20" i="17"/>
  <c r="AC16" i="17"/>
  <c r="AI8" i="17"/>
  <c r="P22" i="17"/>
  <c r="AP36" i="17"/>
  <c r="E29" i="17"/>
  <c r="AF36" i="17"/>
  <c r="D30" i="17"/>
  <c r="T29" i="17"/>
  <c r="P30" i="17"/>
  <c r="AC20" i="17"/>
  <c r="AD21" i="17"/>
  <c r="O26" i="17"/>
  <c r="I22" i="17"/>
  <c r="Z20" i="17"/>
  <c r="AC24" i="17"/>
  <c r="AB15" i="17"/>
  <c r="L31" i="17"/>
  <c r="AK25" i="17"/>
  <c r="W16" i="17"/>
  <c r="AN8" i="17"/>
  <c r="AK11" i="17"/>
  <c r="J14" i="17"/>
  <c r="AH23" i="17"/>
  <c r="F22" i="17"/>
  <c r="T14" i="17"/>
  <c r="AQ16" i="17"/>
  <c r="T10" i="17"/>
  <c r="F10" i="17"/>
  <c r="AQ22" i="17"/>
  <c r="AC21" i="17"/>
  <c r="X28" i="17"/>
  <c r="K11" i="17"/>
  <c r="AE33" i="17"/>
  <c r="N30" i="17"/>
  <c r="AO33" i="17"/>
  <c r="AH30" i="17"/>
  <c r="P12" i="17"/>
  <c r="D20" i="17"/>
  <c r="AO23" i="17"/>
  <c r="AL28" i="17"/>
  <c r="P24" i="17"/>
  <c r="M32" i="17"/>
  <c r="M36" i="17"/>
  <c r="AA22" i="17"/>
  <c r="Q10" i="17"/>
  <c r="AP24" i="17"/>
  <c r="D7" i="17"/>
  <c r="N22" i="17"/>
  <c r="S10" i="17"/>
  <c r="I9" i="17"/>
  <c r="AP27" i="17"/>
  <c r="O32" i="17"/>
  <c r="K9" i="17"/>
  <c r="AN11" i="17"/>
  <c r="AJ10" i="17"/>
  <c r="AP33" i="17"/>
  <c r="Y25" i="17"/>
  <c r="AG7" i="17"/>
  <c r="N10" i="17"/>
  <c r="I32" i="17"/>
  <c r="AD9" i="17"/>
  <c r="S16" i="17"/>
  <c r="AM16" i="17"/>
  <c r="R7" i="17"/>
  <c r="AF22" i="17"/>
  <c r="AK7" i="17"/>
  <c r="AC12" i="17"/>
  <c r="K10" i="17"/>
  <c r="L21" i="8"/>
  <c r="AL20" i="8"/>
  <c r="F18" i="8"/>
  <c r="AF8" i="8"/>
  <c r="AC21" i="8"/>
  <c r="M26" i="8"/>
  <c r="W25" i="8"/>
  <c r="AF18" i="8"/>
  <c r="AJ22" i="8"/>
  <c r="J22" i="8"/>
  <c r="Q10" i="8"/>
  <c r="N10" i="8"/>
  <c r="K22" i="8"/>
  <c r="V10" i="8"/>
  <c r="X8" i="8"/>
  <c r="Z18" i="8"/>
  <c r="G26" i="8"/>
  <c r="P18" i="8"/>
  <c r="AQ25" i="8"/>
  <c r="AP8" i="8"/>
  <c r="L7" i="8"/>
  <c r="Z11" i="8"/>
  <c r="AQ18" i="8"/>
  <c r="AF10" i="8"/>
  <c r="AP21" i="8"/>
  <c r="AL21" i="8"/>
  <c r="E22" i="8"/>
  <c r="AO11" i="8"/>
  <c r="AE7" i="8"/>
  <c r="AP11" i="8"/>
  <c r="AJ8" i="8"/>
  <c r="D10" i="8"/>
  <c r="AE18" i="8"/>
  <c r="AP22" i="8"/>
  <c r="V26" i="8"/>
  <c r="AJ10" i="8"/>
  <c r="X10" i="8"/>
  <c r="AN22" i="8"/>
  <c r="W26" i="8"/>
  <c r="AI22" i="8"/>
  <c r="AN21" i="8"/>
  <c r="F26" i="8"/>
  <c r="AL11" i="8"/>
  <c r="H25" i="8"/>
  <c r="AA21" i="8"/>
  <c r="AL22" i="8"/>
  <c r="U10" i="8"/>
  <c r="I22" i="8"/>
  <c r="D21" i="8"/>
  <c r="AP18" i="8"/>
  <c r="AI29" i="17"/>
  <c r="T12" i="17"/>
  <c r="AI18" i="17"/>
  <c r="AE16" i="17"/>
  <c r="X33" i="17"/>
  <c r="H11" i="17"/>
  <c r="AM29" i="17"/>
  <c r="G26" i="17"/>
  <c r="P7" i="17"/>
  <c r="U26" i="17"/>
  <c r="U36" i="17"/>
  <c r="R27" i="17"/>
  <c r="T25" i="17"/>
  <c r="Z36" i="17"/>
  <c r="AG15" i="17"/>
  <c r="AK18" i="17"/>
  <c r="AK29" i="17"/>
  <c r="I15" i="17"/>
  <c r="E21" i="17"/>
  <c r="AH28" i="17"/>
  <c r="AP18" i="17"/>
  <c r="AI9" i="17"/>
  <c r="O18" i="17"/>
  <c r="AL26" i="17"/>
  <c r="U15" i="17"/>
  <c r="V7" i="17"/>
  <c r="AB8" i="17"/>
  <c r="AQ23" i="17"/>
  <c r="AJ31" i="17"/>
  <c r="M28" i="17"/>
  <c r="I21" i="17"/>
  <c r="AK9" i="17"/>
  <c r="AJ16" i="17"/>
  <c r="G33" i="17"/>
  <c r="I16" i="17"/>
  <c r="X22" i="17"/>
  <c r="AJ8" i="17"/>
  <c r="AJ32" i="17"/>
  <c r="AI21" i="17"/>
  <c r="AO32" i="17"/>
  <c r="U10" i="17"/>
  <c r="V26" i="17"/>
  <c r="AN32" i="17"/>
  <c r="G36" i="17"/>
  <c r="AB10" i="17"/>
  <c r="AH11" i="17"/>
  <c r="T18" i="17"/>
  <c r="AF27" i="17"/>
  <c r="Y29" i="17"/>
  <c r="F32" i="17"/>
  <c r="F7" i="17"/>
  <c r="F14" i="17"/>
  <c r="AC30" i="17"/>
  <c r="AP21" i="17"/>
  <c r="W12" i="17"/>
  <c r="K36" i="17"/>
  <c r="AK28" i="17"/>
  <c r="AA11" i="17"/>
  <c r="AE36" i="17"/>
  <c r="AB23" i="17"/>
  <c r="I11" i="17"/>
  <c r="AI15" i="17"/>
  <c r="L20" i="17"/>
  <c r="W32" i="17"/>
  <c r="AJ23" i="17"/>
  <c r="AD25" i="17"/>
  <c r="G21" i="17"/>
  <c r="AA30" i="17"/>
  <c r="U11" i="17"/>
  <c r="X8" i="17"/>
  <c r="AL7" i="17"/>
  <c r="AB20" i="17"/>
  <c r="E36" i="17"/>
  <c r="S36" i="17"/>
  <c r="N8" i="17"/>
  <c r="J36" i="17"/>
  <c r="AG33" i="17"/>
  <c r="J31" i="17"/>
  <c r="V8" i="17"/>
  <c r="M9" i="17"/>
  <c r="V14" i="17"/>
  <c r="AB31" i="17"/>
  <c r="Z14" i="17"/>
  <c r="Z31" i="17"/>
  <c r="P21" i="17"/>
  <c r="AJ26" i="17"/>
  <c r="Q33" i="17"/>
  <c r="O8" i="17"/>
  <c r="R31" i="17"/>
  <c r="F16" i="17"/>
  <c r="AM28" i="17"/>
  <c r="AN7" i="17"/>
  <c r="F30" i="17"/>
  <c r="I12" i="17"/>
  <c r="H24" i="17"/>
  <c r="X10" i="17"/>
  <c r="AG20" i="17"/>
  <c r="P27" i="17"/>
  <c r="L14" i="17"/>
  <c r="AN21" i="17"/>
  <c r="R29" i="17"/>
  <c r="AA29" i="17"/>
  <c r="J10" i="17"/>
  <c r="AJ36" i="17"/>
  <c r="M10" i="17"/>
  <c r="AO26" i="17"/>
  <c r="AM12" i="17"/>
  <c r="Y14" i="17"/>
  <c r="K28" i="17"/>
  <c r="AD20" i="17"/>
  <c r="AM11" i="17"/>
  <c r="U8" i="17"/>
  <c r="K33" i="17"/>
  <c r="U12" i="17"/>
  <c r="K21" i="17"/>
  <c r="D11" i="17"/>
  <c r="Z20" i="8"/>
  <c r="W21" i="8"/>
  <c r="K26" i="8"/>
  <c r="R20" i="8"/>
  <c r="AG25" i="8"/>
  <c r="N18" i="8"/>
  <c r="AQ7" i="8"/>
  <c r="D26" i="8"/>
  <c r="Z22" i="8"/>
  <c r="M25" i="8"/>
  <c r="S10" i="8"/>
  <c r="V21" i="8"/>
  <c r="R21" i="8"/>
  <c r="AO22" i="8"/>
  <c r="L25" i="8"/>
  <c r="T26" i="8"/>
  <c r="N26" i="8"/>
  <c r="AG10" i="8"/>
  <c r="S21" i="8"/>
  <c r="U11" i="8"/>
  <c r="AK26" i="8"/>
  <c r="T11" i="8"/>
  <c r="AH25" i="8"/>
  <c r="H7" i="8"/>
  <c r="U21" i="8"/>
  <c r="J26" i="8"/>
  <c r="AD21" i="8"/>
  <c r="AA18" i="8"/>
  <c r="Y25" i="8"/>
  <c r="AQ22" i="8"/>
  <c r="AF22" i="8"/>
  <c r="X22" i="8"/>
  <c r="AL8" i="8"/>
  <c r="AF11" i="8"/>
  <c r="Q25" i="8"/>
  <c r="H22" i="8"/>
  <c r="O26" i="8"/>
  <c r="AN26" i="8"/>
  <c r="E26" i="8"/>
  <c r="AI21" i="8"/>
  <c r="AA26" i="8"/>
  <c r="G25" i="8"/>
  <c r="D25" i="8"/>
  <c r="O7" i="8"/>
  <c r="S25" i="8"/>
  <c r="V18" i="8"/>
  <c r="AH11" i="8"/>
  <c r="E21" i="8"/>
  <c r="N22" i="8"/>
  <c r="M20" i="8"/>
  <c r="O22" i="8"/>
  <c r="AE10" i="8"/>
  <c r="F11" i="8"/>
  <c r="AF24" i="17"/>
  <c r="V31" i="17"/>
  <c r="AE21" i="17"/>
  <c r="Y27" i="17"/>
  <c r="AA7" i="17"/>
  <c r="M22" i="17"/>
  <c r="Q30" i="17"/>
  <c r="W25" i="17"/>
  <c r="E26" i="17"/>
  <c r="AI26" i="17"/>
  <c r="AG27" i="17"/>
  <c r="R33" i="17"/>
  <c r="O15" i="17"/>
  <c r="AP15" i="17"/>
  <c r="K29" i="17"/>
  <c r="Z10" i="17"/>
  <c r="E32" i="17"/>
  <c r="Q7" i="17"/>
  <c r="AM36" i="17"/>
  <c r="V18" i="17"/>
  <c r="I10" i="17"/>
  <c r="F12" i="17"/>
  <c r="AJ28" i="17"/>
  <c r="AK15" i="17"/>
  <c r="F29" i="17"/>
  <c r="R11" i="17"/>
  <c r="AL15" i="17"/>
  <c r="AB27" i="17"/>
  <c r="E15" i="17"/>
  <c r="S21" i="17"/>
  <c r="AO24" i="17"/>
  <c r="R21" i="17"/>
  <c r="AC23" i="17"/>
  <c r="E11" i="17"/>
  <c r="AK22" i="17"/>
  <c r="AG12" i="17"/>
  <c r="P29" i="17"/>
  <c r="L11" i="17"/>
  <c r="H10" i="17"/>
  <c r="AL29" i="17"/>
  <c r="M12" i="17"/>
  <c r="P36" i="17"/>
  <c r="AJ24" i="17"/>
  <c r="AJ14" i="17"/>
  <c r="AG22" i="17"/>
  <c r="S18" i="17"/>
  <c r="M18" i="17"/>
  <c r="AF28" i="17"/>
  <c r="Q32" i="17"/>
  <c r="P18" i="17"/>
  <c r="Z24" i="17"/>
  <c r="D8" i="17"/>
  <c r="AN24" i="17"/>
  <c r="AE23" i="17"/>
  <c r="P20" i="17"/>
  <c r="AL14" i="17"/>
  <c r="L21" i="17"/>
  <c r="M7" i="17"/>
  <c r="AF32" i="17"/>
  <c r="V10" i="17"/>
  <c r="AK21" i="17"/>
  <c r="W7" i="17"/>
  <c r="AP25" i="17"/>
  <c r="AP22" i="17"/>
  <c r="U20" i="17"/>
  <c r="T31" i="17"/>
  <c r="AO20" i="17"/>
  <c r="AQ10" i="17"/>
  <c r="S30" i="17"/>
  <c r="AQ31" i="17"/>
  <c r="G30" i="17"/>
  <c r="D27" i="17"/>
  <c r="AM7" i="17"/>
  <c r="AF31" i="17"/>
  <c r="X11" i="17"/>
  <c r="K15" i="17"/>
  <c r="Q20" i="17"/>
  <c r="AN30" i="17"/>
  <c r="D32" i="17"/>
  <c r="AP16" i="17"/>
  <c r="P8" i="17"/>
  <c r="H7" i="17"/>
  <c r="I25" i="17"/>
  <c r="R32" i="17"/>
  <c r="N28" i="17"/>
  <c r="AB29" i="17"/>
  <c r="J28" i="17"/>
  <c r="AB22" i="17"/>
  <c r="T26" i="17"/>
  <c r="W29" i="17"/>
  <c r="AA8" i="17"/>
  <c r="L28" i="17"/>
  <c r="D33" i="17"/>
  <c r="H8" i="17"/>
  <c r="Z21" i="17"/>
  <c r="AP14" i="17"/>
  <c r="Q15" i="17"/>
  <c r="AE12" i="17"/>
  <c r="AO22" i="17"/>
  <c r="N25" i="17"/>
  <c r="AD18" i="17"/>
  <c r="AO31" i="17"/>
  <c r="AM27" i="17"/>
  <c r="G15" i="17"/>
  <c r="AN29" i="17"/>
  <c r="AO30" i="17"/>
  <c r="AG18" i="17"/>
  <c r="E7" i="17"/>
  <c r="W26" i="17" l="1"/>
  <c r="T15" i="17"/>
  <c r="Q19" i="17"/>
  <c r="AH31" i="17"/>
  <c r="Y33" i="17"/>
  <c r="R23" i="17"/>
  <c r="X31" i="17"/>
  <c r="U31" i="17"/>
  <c r="AC25" i="17"/>
  <c r="AG28" i="17"/>
  <c r="M26" i="17"/>
  <c r="O28" i="17"/>
  <c r="M33" i="17"/>
  <c r="J26" i="17"/>
  <c r="W18" i="17"/>
  <c r="M16" i="17"/>
  <c r="N29" i="17"/>
  <c r="AB26" i="17"/>
  <c r="O31" i="17"/>
  <c r="P15" i="17"/>
  <c r="Q25" i="17"/>
  <c r="U24" i="17"/>
  <c r="S24" i="17"/>
  <c r="AD26" i="17"/>
  <c r="L36" i="17"/>
  <c r="Z16" i="17"/>
  <c r="X18" i="17"/>
  <c r="S15" i="17"/>
  <c r="AG36" i="17"/>
  <c r="Z29" i="17"/>
  <c r="U28" i="17"/>
  <c r="AA9" i="17"/>
  <c r="K19" i="17"/>
  <c r="Q28" i="17"/>
  <c r="AD19" i="17"/>
  <c r="AD32" i="17"/>
  <c r="L29" i="17"/>
  <c r="S25" i="17"/>
  <c r="K16" i="17"/>
  <c r="AD28" i="17"/>
  <c r="Z6" i="17"/>
  <c r="Z23" i="17"/>
  <c r="S28" i="17"/>
  <c r="R16" i="17"/>
  <c r="AD30" i="17"/>
  <c r="AE31" i="17"/>
  <c r="Y19" i="17"/>
  <c r="N19" i="17"/>
  <c r="K25" i="17"/>
  <c r="AF23" i="17"/>
  <c r="AC32" i="17"/>
  <c r="Z9" i="17"/>
  <c r="T24" i="17"/>
  <c r="AD15" i="17"/>
  <c r="AA16" i="17"/>
  <c r="Y24" i="17"/>
  <c r="AE18" i="17"/>
  <c r="AB33" i="17"/>
  <c r="J24" i="17"/>
  <c r="J19" i="17"/>
  <c r="J9" i="17"/>
  <c r="S19" i="15"/>
  <c r="V19" i="15"/>
  <c r="AD19" i="15"/>
  <c r="X19" i="15"/>
  <c r="AM19" i="15"/>
  <c r="AO19" i="15"/>
  <c r="U19" i="15"/>
  <c r="W19" i="15"/>
  <c r="AA19" i="15"/>
  <c r="Y19" i="15"/>
  <c r="AI19" i="15"/>
  <c r="R19" i="15"/>
  <c r="T19" i="15"/>
  <c r="Z19" i="15"/>
  <c r="Q19" i="15"/>
  <c r="O19" i="15"/>
  <c r="AC19" i="15"/>
  <c r="AP19" i="15"/>
  <c r="AG19" i="15"/>
  <c r="AN19" i="15"/>
  <c r="AJ19" i="15"/>
  <c r="L19" i="15"/>
  <c r="AL19" i="15"/>
  <c r="N19" i="15"/>
  <c r="AQ19" i="15"/>
  <c r="AF19" i="15"/>
  <c r="AH19" i="15"/>
  <c r="M19" i="15"/>
  <c r="AK19" i="15"/>
  <c r="AE19" i="15"/>
  <c r="P19" i="15"/>
  <c r="AB19" i="15"/>
  <c r="J18" i="8"/>
  <c r="J19" i="15"/>
  <c r="J7" i="8"/>
  <c r="J11" i="8"/>
  <c r="J10" i="8"/>
  <c r="D7" i="8"/>
  <c r="J6" i="8"/>
  <c r="AM27" i="15"/>
  <c r="E27" i="15"/>
  <c r="F6" i="17"/>
  <c r="P6" i="17"/>
  <c r="D19" i="17"/>
  <c r="AJ19" i="17"/>
  <c r="AQ27" i="15"/>
  <c r="E13" i="17"/>
  <c r="R19" i="8"/>
  <c r="AK27" i="15"/>
  <c r="AI27" i="15"/>
  <c r="T27" i="15"/>
  <c r="L6" i="17"/>
  <c r="AP19" i="8"/>
  <c r="AP6" i="8"/>
  <c r="U6" i="17"/>
  <c r="U27" i="15"/>
  <c r="F27" i="15"/>
  <c r="AJ6" i="8"/>
  <c r="G6" i="8"/>
  <c r="S6" i="17"/>
  <c r="R27" i="15"/>
  <c r="AB27" i="15"/>
  <c r="T6" i="17"/>
  <c r="N19" i="8"/>
  <c r="AE19" i="8"/>
  <c r="AA6" i="8"/>
  <c r="I13" i="8"/>
  <c r="L19" i="8"/>
  <c r="T6" i="8"/>
  <c r="N27" i="15"/>
  <c r="AL19" i="17"/>
  <c r="Q27" i="15"/>
  <c r="AL27" i="15"/>
  <c r="R6" i="8"/>
  <c r="AO6" i="17"/>
  <c r="O6" i="17"/>
  <c r="W27" i="15"/>
  <c r="I19" i="17"/>
  <c r="E6" i="17"/>
  <c r="H6" i="17"/>
  <c r="AO19" i="17"/>
  <c r="AQ6" i="8"/>
  <c r="K27" i="15"/>
  <c r="D6" i="17"/>
  <c r="AH27" i="15"/>
  <c r="AB19" i="8"/>
  <c r="AB6" i="8"/>
  <c r="Y19" i="8"/>
  <c r="Q6" i="8"/>
  <c r="Q19" i="8"/>
  <c r="AQ19" i="17"/>
  <c r="X19" i="8"/>
  <c r="AM19" i="8"/>
  <c r="D19" i="8"/>
  <c r="AH6" i="17"/>
  <c r="AH6" i="8"/>
  <c r="N6" i="8"/>
  <c r="AK19" i="8"/>
  <c r="H27" i="15"/>
  <c r="V6" i="8"/>
  <c r="AK19" i="17"/>
  <c r="I6" i="8"/>
  <c r="AF6" i="17"/>
  <c r="AD27" i="15"/>
  <c r="Z6" i="8"/>
  <c r="Z19" i="8"/>
  <c r="AL19" i="8"/>
  <c r="E19" i="17"/>
  <c r="AA27" i="15"/>
  <c r="X6" i="17"/>
  <c r="H13" i="8"/>
  <c r="I6" i="17"/>
  <c r="AO19" i="8"/>
  <c r="V19" i="8"/>
  <c r="M6" i="17"/>
  <c r="AP19" i="17"/>
  <c r="AI6" i="17"/>
  <c r="G6" i="17"/>
  <c r="G27" i="15"/>
  <c r="V6" i="17"/>
  <c r="AE6" i="8"/>
  <c r="F13" i="8"/>
  <c r="R6" i="17"/>
  <c r="M27" i="15"/>
  <c r="AF27" i="15"/>
  <c r="AP27" i="15"/>
  <c r="AM19" i="17"/>
  <c r="AI6" i="8"/>
  <c r="AG19" i="8"/>
  <c r="AD6" i="17"/>
  <c r="I27" i="15"/>
  <c r="E6" i="8"/>
  <c r="P6" i="8"/>
  <c r="K6" i="8"/>
  <c r="U6" i="8"/>
  <c r="AO27" i="15"/>
  <c r="L27" i="15"/>
  <c r="AN6" i="8"/>
  <c r="E19" i="8"/>
  <c r="E13" i="8"/>
  <c r="W19" i="8"/>
  <c r="AI19" i="17"/>
  <c r="AN27" i="15"/>
  <c r="AH19" i="8"/>
  <c r="Y27" i="15"/>
  <c r="D13" i="8"/>
  <c r="AQ6" i="17"/>
  <c r="W6" i="17"/>
  <c r="P27" i="15"/>
  <c r="H19" i="8"/>
  <c r="AM6" i="17"/>
  <c r="AJ27" i="15"/>
  <c r="X19" i="17"/>
  <c r="AQ19" i="8"/>
  <c r="S19" i="8"/>
  <c r="K6" i="17"/>
  <c r="W6" i="8"/>
  <c r="AO6" i="8"/>
  <c r="P19" i="17"/>
  <c r="Z27" i="15"/>
  <c r="V27" i="15"/>
  <c r="I19" i="8"/>
  <c r="Y6" i="8"/>
  <c r="AD6" i="8"/>
  <c r="AL6" i="8"/>
  <c r="F6" i="8"/>
  <c r="S27" i="15"/>
  <c r="AE27" i="15"/>
  <c r="F13" i="17"/>
  <c r="AG6" i="17"/>
  <c r="AN19" i="17"/>
  <c r="AC6" i="8"/>
  <c r="AC27" i="15"/>
  <c r="V19" i="17"/>
  <c r="AK6" i="8"/>
  <c r="T19" i="8"/>
  <c r="AB6" i="17"/>
  <c r="U19" i="8"/>
  <c r="P19" i="8"/>
  <c r="AP6" i="17"/>
  <c r="F19" i="8"/>
  <c r="G13" i="8"/>
  <c r="O27" i="15"/>
  <c r="AN6" i="17"/>
  <c r="AL6" i="17"/>
  <c r="M6" i="8"/>
  <c r="AA19" i="8"/>
  <c r="AH19" i="17"/>
  <c r="G13" i="17"/>
  <c r="G19" i="8"/>
  <c r="AD19" i="8"/>
  <c r="H6" i="8"/>
  <c r="AG19" i="17"/>
  <c r="X27" i="15"/>
  <c r="D13" i="17"/>
  <c r="AF19" i="8"/>
  <c r="K19" i="8"/>
  <c r="AG6" i="8"/>
  <c r="Q6" i="17"/>
  <c r="M19" i="8"/>
  <c r="O6" i="8"/>
  <c r="J27" i="15"/>
  <c r="L6" i="8"/>
  <c r="AK6" i="17"/>
  <c r="S6" i="8"/>
  <c r="J19" i="8"/>
  <c r="I13" i="17"/>
  <c r="H13" i="17"/>
  <c r="N6" i="17"/>
  <c r="AE6" i="17"/>
  <c r="AF6" i="8"/>
  <c r="D27" i="15"/>
  <c r="H19" i="17"/>
  <c r="AC6" i="17"/>
  <c r="F19" i="17"/>
  <c r="AC19" i="8"/>
  <c r="AM6" i="8"/>
  <c r="G19" i="17"/>
  <c r="AJ19" i="8"/>
  <c r="AI19" i="8"/>
  <c r="O19" i="8"/>
  <c r="AN19" i="8"/>
  <c r="Y6" i="17"/>
  <c r="AJ6" i="17"/>
  <c r="X6" i="8"/>
  <c r="K25" i="15" l="1"/>
  <c r="AC19" i="17"/>
  <c r="L19" i="17"/>
  <c r="M19" i="17"/>
  <c r="T19" i="17"/>
  <c r="L25" i="15"/>
  <c r="R25" i="15"/>
  <c r="R19" i="17"/>
  <c r="W19" i="17"/>
  <c r="AD25" i="15"/>
  <c r="AG27" i="15"/>
  <c r="U19" i="17"/>
  <c r="AE19" i="17"/>
  <c r="AF19" i="17"/>
  <c r="S19" i="17"/>
  <c r="AB19" i="17"/>
  <c r="AA6" i="17"/>
  <c r="AA19" i="17"/>
  <c r="O19" i="17"/>
  <c r="Z19" i="17"/>
  <c r="J6" i="17"/>
  <c r="D6" i="8"/>
  <c r="J15" i="15"/>
  <c r="AK23" i="15"/>
  <c r="E17" i="15"/>
  <c r="D44" i="15"/>
  <c r="D15" i="15"/>
  <c r="AJ25" i="15"/>
  <c r="G17" i="15"/>
  <c r="AL23" i="15"/>
  <c r="AG23" i="15"/>
  <c r="AD15" i="15"/>
  <c r="K15" i="15"/>
  <c r="AO17" i="15"/>
  <c r="AK17" i="15"/>
  <c r="U23" i="15"/>
  <c r="K17" i="15"/>
  <c r="H5" i="8"/>
  <c r="X25" i="15"/>
  <c r="AG17" i="15"/>
  <c r="V23" i="15"/>
  <c r="AH15" i="15"/>
  <c r="X17" i="15"/>
  <c r="Y17" i="15"/>
  <c r="AB15" i="15"/>
  <c r="D5" i="17"/>
  <c r="H5" i="17"/>
  <c r="I25" i="15"/>
  <c r="AL25" i="15"/>
  <c r="R17" i="15"/>
  <c r="E24" i="15"/>
  <c r="P23" i="15"/>
  <c r="AN17" i="15"/>
  <c r="AC25" i="15"/>
  <c r="G24" i="15"/>
  <c r="AN23" i="15"/>
  <c r="AK15" i="15"/>
  <c r="W15" i="15"/>
  <c r="AM23" i="15"/>
  <c r="D16" i="15"/>
  <c r="E45" i="15"/>
  <c r="E15" i="15"/>
  <c r="AD23" i="15"/>
  <c r="AM25" i="15"/>
  <c r="AP25" i="15"/>
  <c r="H16" i="15"/>
  <c r="Z17" i="15"/>
  <c r="AF23" i="15"/>
  <c r="I5" i="8"/>
  <c r="AK25" i="15"/>
  <c r="N15" i="15"/>
  <c r="AH23" i="15"/>
  <c r="Q17" i="15"/>
  <c r="AA25" i="15"/>
  <c r="AQ15" i="15"/>
  <c r="AO23" i="15"/>
  <c r="N17" i="15"/>
  <c r="AJ15" i="15"/>
  <c r="P25" i="15"/>
  <c r="V15" i="15"/>
  <c r="J23" i="15"/>
  <c r="T23" i="15"/>
  <c r="X15" i="15"/>
  <c r="H25" i="15"/>
  <c r="AF17" i="15"/>
  <c r="AA17" i="15"/>
  <c r="M25" i="15"/>
  <c r="W17" i="15"/>
  <c r="R23" i="15"/>
  <c r="AB25" i="15"/>
  <c r="Q23" i="15"/>
  <c r="I17" i="15"/>
  <c r="L17" i="15"/>
  <c r="AM15" i="15"/>
  <c r="S15" i="15"/>
  <c r="L15" i="15"/>
  <c r="AB23" i="15"/>
  <c r="V25" i="15"/>
  <c r="F5" i="8"/>
  <c r="Y15" i="15"/>
  <c r="S17" i="15"/>
  <c r="W23" i="15"/>
  <c r="AH17" i="15"/>
  <c r="AI15" i="15"/>
  <c r="F16" i="15"/>
  <c r="G52" i="15"/>
  <c r="G23" i="15"/>
  <c r="M23" i="15"/>
  <c r="I5" i="17"/>
  <c r="X23" i="15"/>
  <c r="AA23" i="15"/>
  <c r="I15" i="15"/>
  <c r="D17" i="15"/>
  <c r="AQ25" i="15"/>
  <c r="D25" i="15"/>
  <c r="Y23" i="15"/>
  <c r="K23" i="15"/>
  <c r="AQ23" i="15"/>
  <c r="AB17" i="15"/>
  <c r="I16" i="15"/>
  <c r="S23" i="15"/>
  <c r="AE23" i="15"/>
  <c r="Q25" i="15"/>
  <c r="AQ17" i="15"/>
  <c r="AI25" i="15"/>
  <c r="E5" i="8"/>
  <c r="D51" i="15"/>
  <c r="D23" i="15"/>
  <c r="J17" i="15"/>
  <c r="D24" i="15"/>
  <c r="U17" i="15"/>
  <c r="M15" i="15"/>
  <c r="AP23" i="15"/>
  <c r="AN25" i="15"/>
  <c r="L23" i="15"/>
  <c r="AF15" i="15"/>
  <c r="I24" i="15"/>
  <c r="AD17" i="15"/>
  <c r="AH25" i="15"/>
  <c r="F24" i="15"/>
  <c r="AO15" i="15"/>
  <c r="AF25" i="15"/>
  <c r="U15" i="15"/>
  <c r="AE15" i="15"/>
  <c r="AI23" i="15"/>
  <c r="I51" i="15"/>
  <c r="I23" i="15"/>
  <c r="AO25" i="15"/>
  <c r="E5" i="17"/>
  <c r="O23" i="15"/>
  <c r="AE17" i="15"/>
  <c r="G15" i="15"/>
  <c r="G43" i="15"/>
  <c r="AP17" i="15"/>
  <c r="T25" i="15"/>
  <c r="AG25" i="15"/>
  <c r="P17" i="15"/>
  <c r="V17" i="15"/>
  <c r="AM17" i="15"/>
  <c r="E23" i="15"/>
  <c r="E52" i="15"/>
  <c r="R15" i="15"/>
  <c r="F5" i="17"/>
  <c r="AJ23" i="15"/>
  <c r="H24" i="15"/>
  <c r="H44" i="15"/>
  <c r="H15" i="15"/>
  <c r="H17" i="15"/>
  <c r="AA15" i="15"/>
  <c r="T17" i="15"/>
  <c r="AI17" i="15"/>
  <c r="G25" i="15"/>
  <c r="F25" i="15"/>
  <c r="AG15" i="15"/>
  <c r="AC15" i="15"/>
  <c r="AL15" i="15"/>
  <c r="E16" i="15"/>
  <c r="G5" i="17"/>
  <c r="E25" i="15"/>
  <c r="G5" i="8"/>
  <c r="AP15" i="15"/>
  <c r="AJ17" i="15"/>
  <c r="N23" i="15"/>
  <c r="O17" i="15"/>
  <c r="AC17" i="15"/>
  <c r="AC23" i="15"/>
  <c r="O15" i="15"/>
  <c r="M17" i="15"/>
  <c r="G16" i="15"/>
  <c r="F17" i="15"/>
  <c r="F15" i="15"/>
  <c r="F44" i="15"/>
  <c r="AN15" i="15"/>
  <c r="P15" i="15"/>
  <c r="AL17" i="15"/>
  <c r="Z15" i="15"/>
  <c r="Q15" i="15"/>
  <c r="H23" i="15"/>
  <c r="H53" i="15"/>
  <c r="D5" i="8"/>
  <c r="T15" i="15"/>
  <c r="F23" i="15"/>
  <c r="F51" i="15"/>
  <c r="Y25" i="15" l="1"/>
  <c r="S25" i="15"/>
  <c r="W25" i="15"/>
  <c r="J25" i="15"/>
  <c r="U25" i="15"/>
  <c r="Z23" i="15"/>
  <c r="N25" i="15"/>
  <c r="O25" i="15"/>
  <c r="AE25" i="15"/>
  <c r="Z25" i="15"/>
  <c r="G44" i="15"/>
  <c r="E43" i="15"/>
  <c r="F43" i="15"/>
  <c r="G53" i="15"/>
  <c r="D53" i="15"/>
  <c r="H51" i="15"/>
  <c r="I44" i="15"/>
  <c r="I42" i="15"/>
  <c r="I47" i="15"/>
  <c r="I14" i="15"/>
  <c r="G45" i="15"/>
  <c r="G42" i="15"/>
  <c r="G47" i="15"/>
  <c r="G14" i="15"/>
  <c r="I22" i="15"/>
  <c r="I50" i="15"/>
  <c r="I55" i="15"/>
  <c r="G51" i="15"/>
  <c r="G50" i="15"/>
  <c r="G22" i="15"/>
  <c r="G55" i="15"/>
  <c r="H45" i="15"/>
  <c r="H14" i="15"/>
  <c r="H42" i="15"/>
  <c r="H47" i="15"/>
  <c r="D43" i="15"/>
  <c r="D42" i="15"/>
  <c r="D14" i="15"/>
  <c r="D47" i="15"/>
  <c r="F52" i="15"/>
  <c r="F22" i="15"/>
  <c r="F50" i="15"/>
  <c r="F55" i="15"/>
  <c r="D45" i="15"/>
  <c r="H43" i="15"/>
  <c r="D52" i="15"/>
  <c r="D50" i="15"/>
  <c r="D22" i="15"/>
  <c r="D55" i="15"/>
  <c r="I43" i="15"/>
  <c r="I45" i="15"/>
  <c r="I53" i="15"/>
  <c r="E51" i="15"/>
  <c r="E50" i="15"/>
  <c r="E22" i="15"/>
  <c r="E55" i="15"/>
  <c r="F45" i="15"/>
  <c r="F42" i="15"/>
  <c r="F14" i="15"/>
  <c r="F47" i="15"/>
  <c r="H22" i="15"/>
  <c r="H50" i="15"/>
  <c r="H55" i="15"/>
  <c r="E53" i="15"/>
  <c r="F53" i="15"/>
  <c r="H52" i="15"/>
  <c r="E44" i="15"/>
  <c r="E42" i="15"/>
  <c r="E14" i="15"/>
  <c r="E47" i="15"/>
  <c r="I52" i="15"/>
  <c r="AM11" i="15" l="1"/>
  <c r="AN17" i="17"/>
  <c r="AL17" i="8"/>
  <c r="Y11" i="15"/>
  <c r="AD17" i="17"/>
  <c r="AH17" i="8"/>
  <c r="AD17" i="8"/>
  <c r="P17" i="8"/>
  <c r="Z11" i="15"/>
  <c r="AQ17" i="8"/>
  <c r="Y17" i="8"/>
  <c r="AQ11" i="15"/>
  <c r="X11" i="15"/>
  <c r="AI17" i="8"/>
  <c r="O17" i="17"/>
  <c r="G11" i="15"/>
  <c r="W17" i="17"/>
  <c r="T17" i="8"/>
  <c r="AA11" i="15"/>
  <c r="Y17" i="17"/>
  <c r="AI17" i="17"/>
  <c r="P11" i="15"/>
  <c r="AK11" i="15"/>
  <c r="AD11" i="15"/>
  <c r="AP11" i="15"/>
  <c r="N11" i="15"/>
  <c r="O17" i="8"/>
  <c r="L17" i="17"/>
  <c r="AE17" i="8"/>
  <c r="AA17" i="8"/>
  <c r="Q11" i="15"/>
  <c r="AP17" i="17"/>
  <c r="AJ11" i="15"/>
  <c r="V17" i="8"/>
  <c r="S17" i="17"/>
  <c r="N17" i="8"/>
  <c r="AJ17" i="8"/>
  <c r="J11" i="15"/>
  <c r="AF17" i="17"/>
  <c r="AC17" i="8"/>
  <c r="L17" i="8"/>
  <c r="R17" i="8"/>
  <c r="AE17" i="17"/>
  <c r="Q17" i="17"/>
  <c r="AO17" i="8"/>
  <c r="M17" i="8"/>
  <c r="AG11" i="15"/>
  <c r="AQ17" i="17"/>
  <c r="E11" i="15"/>
  <c r="AE11" i="15"/>
  <c r="AB11" i="15"/>
  <c r="AC17" i="17"/>
  <c r="T17" i="17"/>
  <c r="AN11" i="15"/>
  <c r="Q17" i="8"/>
  <c r="W11" i="15"/>
  <c r="AA17" i="17"/>
  <c r="AG17" i="8"/>
  <c r="J17" i="17"/>
  <c r="AP17" i="8"/>
  <c r="AH11" i="15"/>
  <c r="V17" i="17"/>
  <c r="AL11" i="15"/>
  <c r="N17" i="17"/>
  <c r="AJ17" i="17"/>
  <c r="AM17" i="17"/>
  <c r="K11" i="15"/>
  <c r="AF17" i="8"/>
  <c r="AI11" i="15"/>
  <c r="R17" i="17"/>
  <c r="AK17" i="17"/>
  <c r="H11" i="15"/>
  <c r="R11" i="15"/>
  <c r="X17" i="17"/>
  <c r="U17" i="8"/>
  <c r="AB17" i="17"/>
  <c r="AO17" i="17"/>
  <c r="L11" i="15"/>
  <c r="K17" i="17"/>
  <c r="M11" i="15"/>
  <c r="Z17" i="8"/>
  <c r="T11" i="15"/>
  <c r="AH17" i="17"/>
  <c r="AF11" i="15"/>
  <c r="F11" i="15"/>
  <c r="I11" i="15"/>
  <c r="P17" i="17"/>
  <c r="AN17" i="8"/>
  <c r="V11" i="15"/>
  <c r="S17" i="8"/>
  <c r="W17" i="8"/>
  <c r="S11" i="15"/>
  <c r="AG17" i="17"/>
  <c r="Z17" i="17"/>
  <c r="J17" i="8"/>
  <c r="M17" i="17"/>
  <c r="AO11" i="15"/>
  <c r="O11" i="15"/>
  <c r="AM17" i="8"/>
  <c r="AL17" i="17"/>
  <c r="AK17" i="8"/>
  <c r="U11" i="15"/>
  <c r="AC11" i="15"/>
  <c r="D11" i="15"/>
  <c r="X17" i="8"/>
  <c r="U17" i="17"/>
  <c r="AB17" i="8"/>
  <c r="K17" i="8"/>
  <c r="M13" i="8" l="1"/>
  <c r="AA13" i="8"/>
  <c r="AJ9" i="15"/>
  <c r="X13" i="17"/>
  <c r="Q13" i="17"/>
  <c r="V13" i="8"/>
  <c r="M9" i="15"/>
  <c r="AI8" i="15"/>
  <c r="W13" i="17"/>
  <c r="AQ9" i="15"/>
  <c r="R8" i="15"/>
  <c r="AI13" i="8"/>
  <c r="AP9" i="15"/>
  <c r="D9" i="15"/>
  <c r="U36" i="15"/>
  <c r="U7" i="15"/>
  <c r="AG13" i="17"/>
  <c r="AG5" i="17"/>
  <c r="P13" i="17"/>
  <c r="AB13" i="17"/>
  <c r="S9" i="15"/>
  <c r="AJ13" i="17"/>
  <c r="G9" i="15"/>
  <c r="AB7" i="15"/>
  <c r="AB36" i="15"/>
  <c r="AP13" i="8"/>
  <c r="AK7" i="15"/>
  <c r="AK37" i="15"/>
  <c r="X7" i="15"/>
  <c r="X35" i="15"/>
  <c r="V8" i="15"/>
  <c r="AB9" i="15"/>
  <c r="AB37" i="15"/>
  <c r="Q9" i="15"/>
  <c r="Z8" i="15"/>
  <c r="S8" i="15"/>
  <c r="Y13" i="17"/>
  <c r="AK9" i="15"/>
  <c r="L8" i="15"/>
  <c r="P9" i="15"/>
  <c r="AP8" i="15"/>
  <c r="Y13" i="8"/>
  <c r="AB8" i="15"/>
  <c r="P13" i="8"/>
  <c r="AD13" i="17"/>
  <c r="R9" i="15"/>
  <c r="K13" i="8"/>
  <c r="AJ35" i="15"/>
  <c r="AJ7" i="15"/>
  <c r="X13" i="8"/>
  <c r="AC9" i="15"/>
  <c r="M7" i="15"/>
  <c r="M36" i="15"/>
  <c r="AH7" i="15"/>
  <c r="AH36" i="15"/>
  <c r="J7" i="15"/>
  <c r="J35" i="15"/>
  <c r="AE9" i="15"/>
  <c r="F35" i="15"/>
  <c r="F7" i="15"/>
  <c r="AL9" i="15"/>
  <c r="AQ8" i="15"/>
  <c r="T13" i="17"/>
  <c r="R13" i="8"/>
  <c r="AF13" i="17"/>
  <c r="AJ13" i="8"/>
  <c r="AG8" i="15"/>
  <c r="AD36" i="15"/>
  <c r="AD7" i="15"/>
  <c r="E8" i="15"/>
  <c r="AE13" i="8"/>
  <c r="L13" i="17"/>
  <c r="O13" i="8"/>
  <c r="F9" i="15"/>
  <c r="P7" i="15"/>
  <c r="P37" i="15"/>
  <c r="AO8" i="15"/>
  <c r="D7" i="15"/>
  <c r="D37" i="15"/>
  <c r="C37" i="15" s="1"/>
  <c r="AN9" i="15"/>
  <c r="AH13" i="8"/>
  <c r="X8" i="15"/>
  <c r="AK13" i="8"/>
  <c r="AM13" i="8"/>
  <c r="AL8" i="15"/>
  <c r="P8" i="15"/>
  <c r="I9" i="15"/>
  <c r="AL13" i="8"/>
  <c r="J9" i="15"/>
  <c r="M13" i="17"/>
  <c r="AH9" i="15"/>
  <c r="K8" i="15"/>
  <c r="S7" i="15"/>
  <c r="S36" i="15"/>
  <c r="AG7" i="15"/>
  <c r="AG35" i="15"/>
  <c r="AD9" i="15"/>
  <c r="L13" i="8"/>
  <c r="AM7" i="15"/>
  <c r="AM37" i="15"/>
  <c r="AH8" i="15"/>
  <c r="O13" i="17"/>
  <c r="AI9" i="15"/>
  <c r="G7" i="15"/>
  <c r="G37" i="15"/>
  <c r="F8" i="15"/>
  <c r="L9" i="15"/>
  <c r="R13" i="17"/>
  <c r="N13" i="17"/>
  <c r="J13" i="17"/>
  <c r="Q7" i="15"/>
  <c r="Q37" i="15"/>
  <c r="H8" i="15"/>
  <c r="Q13" i="8"/>
  <c r="AQ13" i="17"/>
  <c r="U8" i="15"/>
  <c r="K36" i="15"/>
  <c r="K7" i="15"/>
  <c r="AO13" i="8"/>
  <c r="S13" i="17"/>
  <c r="AP13" i="17"/>
  <c r="AE8" i="15"/>
  <c r="AM9" i="15"/>
  <c r="AA9" i="15"/>
  <c r="T13" i="8"/>
  <c r="R35" i="15"/>
  <c r="R7" i="15"/>
  <c r="T35" i="15"/>
  <c r="T7" i="15"/>
  <c r="AA7" i="15"/>
  <c r="AA35" i="15"/>
  <c r="W7" i="15"/>
  <c r="W35" i="15"/>
  <c r="O8" i="15"/>
  <c r="AN35" i="15"/>
  <c r="AN7" i="15"/>
  <c r="AG9" i="15"/>
  <c r="AF8" i="15"/>
  <c r="AC13" i="8"/>
  <c r="AD13" i="8"/>
  <c r="O37" i="15"/>
  <c r="O7" i="15"/>
  <c r="AG13" i="8"/>
  <c r="T8" i="15"/>
  <c r="AC35" i="15"/>
  <c r="AC7" i="15"/>
  <c r="AC8" i="15"/>
  <c r="W8" i="15"/>
  <c r="V9" i="15"/>
  <c r="N8" i="15"/>
  <c r="AE7" i="15"/>
  <c r="N36" i="15"/>
  <c r="N7" i="15"/>
  <c r="V7" i="15"/>
  <c r="H7" i="15"/>
  <c r="AL13" i="17"/>
  <c r="AI37" i="15"/>
  <c r="AI7" i="15"/>
  <c r="AI35" i="15"/>
  <c r="J13" i="8"/>
  <c r="AN8" i="15"/>
  <c r="AK8" i="15"/>
  <c r="E36" i="15"/>
  <c r="E7" i="15"/>
  <c r="E35" i="15"/>
  <c r="L7" i="15"/>
  <c r="L36" i="15"/>
  <c r="AH13" i="17"/>
  <c r="K9" i="15"/>
  <c r="Y35" i="15"/>
  <c r="Y7" i="15"/>
  <c r="AO13" i="17"/>
  <c r="U13" i="8"/>
  <c r="G8" i="15"/>
  <c r="G36" i="15"/>
  <c r="AF13" i="8"/>
  <c r="AC13" i="17"/>
  <c r="I7" i="15"/>
  <c r="I37" i="15"/>
  <c r="I35" i="15"/>
  <c r="Z7" i="15"/>
  <c r="Z37" i="15"/>
  <c r="H9" i="15"/>
  <c r="AD8" i="15"/>
  <c r="AP36" i="15"/>
  <c r="AP7" i="15"/>
  <c r="AP35" i="15"/>
  <c r="AO35" i="15"/>
  <c r="AO7" i="15"/>
  <c r="S13" i="8"/>
  <c r="D8" i="15"/>
  <c r="K13" i="17"/>
  <c r="X9" i="15"/>
  <c r="X37" i="15"/>
  <c r="U9" i="15"/>
  <c r="W9" i="15"/>
  <c r="AM8" i="15"/>
  <c r="AM36" i="15"/>
  <c r="Y9" i="15"/>
  <c r="Z9" i="15"/>
  <c r="M8" i="15"/>
  <c r="AB13" i="8"/>
  <c r="U13" i="17"/>
  <c r="J8" i="15"/>
  <c r="J36" i="15"/>
  <c r="Z13" i="17"/>
  <c r="W13" i="8"/>
  <c r="AO9" i="15"/>
  <c r="AN13" i="8"/>
  <c r="Z13" i="8"/>
  <c r="AK13" i="17"/>
  <c r="AM13" i="17"/>
  <c r="V13" i="17"/>
  <c r="AA13" i="17"/>
  <c r="AQ35" i="15"/>
  <c r="AQ7" i="15"/>
  <c r="Q8" i="15"/>
  <c r="AE13" i="17"/>
  <c r="AF9" i="15"/>
  <c r="O9" i="15"/>
  <c r="N13" i="8"/>
  <c r="AJ8" i="15"/>
  <c r="AF7" i="15"/>
  <c r="AF37" i="15"/>
  <c r="I8" i="15"/>
  <c r="AI13" i="17"/>
  <c r="N9" i="15"/>
  <c r="N37" i="15"/>
  <c r="E9" i="15"/>
  <c r="Y8" i="15"/>
  <c r="AQ13" i="8"/>
  <c r="AA8" i="15"/>
  <c r="T9" i="15"/>
  <c r="AL7" i="15"/>
  <c r="AN13" i="17"/>
  <c r="AG37" i="15" l="1"/>
  <c r="AP37" i="15"/>
  <c r="AJ37" i="15"/>
  <c r="AH37" i="15"/>
  <c r="AD37" i="15"/>
  <c r="T37" i="15"/>
  <c r="P35" i="15"/>
  <c r="R37" i="15"/>
  <c r="AK36" i="15"/>
  <c r="W36" i="15"/>
  <c r="P36" i="15"/>
  <c r="D35" i="15"/>
  <c r="AF36" i="15"/>
  <c r="Y37" i="15"/>
  <c r="Z35" i="15"/>
  <c r="AC36" i="15"/>
  <c r="L37" i="15"/>
  <c r="AL37" i="15"/>
  <c r="AL6" i="15"/>
  <c r="AL39" i="15"/>
  <c r="U5" i="17"/>
  <c r="AE36" i="15"/>
  <c r="AE6" i="15"/>
  <c r="AE39" i="15"/>
  <c r="AC5" i="8"/>
  <c r="N5" i="17"/>
  <c r="AE16" i="15"/>
  <c r="AE44" i="15"/>
  <c r="AN5" i="17"/>
  <c r="AE24" i="15"/>
  <c r="V36" i="15"/>
  <c r="V6" i="15"/>
  <c r="V39" i="15"/>
  <c r="O36" i="15"/>
  <c r="O6" i="15"/>
  <c r="O39" i="15"/>
  <c r="AA36" i="15"/>
  <c r="AA6" i="15"/>
  <c r="AA39" i="15"/>
  <c r="AL5" i="8"/>
  <c r="Y5" i="8"/>
  <c r="V5" i="8"/>
  <c r="AM24" i="15"/>
  <c r="AM52" i="15"/>
  <c r="Z24" i="15"/>
  <c r="J5" i="8"/>
  <c r="R36" i="15"/>
  <c r="R6" i="15"/>
  <c r="R39" i="15"/>
  <c r="AP5" i="17"/>
  <c r="Q5" i="8"/>
  <c r="N24" i="15"/>
  <c r="N52" i="15"/>
  <c r="S35" i="15"/>
  <c r="S6" i="15"/>
  <c r="S39" i="15"/>
  <c r="AM5" i="8"/>
  <c r="P6" i="15"/>
  <c r="P39" i="15"/>
  <c r="L5" i="17"/>
  <c r="AF52" i="15"/>
  <c r="AF24" i="15"/>
  <c r="T24" i="15"/>
  <c r="AJ36" i="15"/>
  <c r="AJ6" i="15"/>
  <c r="AJ39" i="15"/>
  <c r="Y16" i="15"/>
  <c r="P5" i="17"/>
  <c r="AI36" i="15"/>
  <c r="AA5" i="17"/>
  <c r="U24" i="15"/>
  <c r="S44" i="15"/>
  <c r="S16" i="15"/>
  <c r="AF16" i="15"/>
  <c r="U5" i="8"/>
  <c r="AH5" i="17"/>
  <c r="E37" i="15"/>
  <c r="E6" i="15"/>
  <c r="E34" i="15"/>
  <c r="E39" i="15"/>
  <c r="AG16" i="15"/>
  <c r="AP24" i="15"/>
  <c r="AP52" i="15"/>
  <c r="S5" i="17"/>
  <c r="J24" i="15"/>
  <c r="J52" i="15"/>
  <c r="F36" i="15"/>
  <c r="L16" i="15"/>
  <c r="M5" i="17"/>
  <c r="AL16" i="15"/>
  <c r="AL36" i="15"/>
  <c r="D36" i="15"/>
  <c r="D6" i="15"/>
  <c r="D34" i="15"/>
  <c r="D39" i="15"/>
  <c r="R16" i="15"/>
  <c r="X5" i="8"/>
  <c r="AD24" i="15"/>
  <c r="AD52" i="15"/>
  <c r="P16" i="15"/>
  <c r="Y24" i="15"/>
  <c r="AJ24" i="15"/>
  <c r="AB5" i="17"/>
  <c r="AI5" i="8"/>
  <c r="M44" i="15"/>
  <c r="M16" i="15"/>
  <c r="AQ5" i="8"/>
  <c r="V5" i="17"/>
  <c r="Q35" i="15"/>
  <c r="Q6" i="15"/>
  <c r="Q39" i="15"/>
  <c r="T5" i="17"/>
  <c r="U35" i="15"/>
  <c r="U6" i="15"/>
  <c r="U39" i="15"/>
  <c r="AI24" i="15"/>
  <c r="AM5" i="17"/>
  <c r="Z36" i="15"/>
  <c r="Z6" i="15"/>
  <c r="Z39" i="15"/>
  <c r="AN24" i="15"/>
  <c r="AN52" i="15"/>
  <c r="W5" i="8"/>
  <c r="AC24" i="15"/>
  <c r="U16" i="15"/>
  <c r="H35" i="15"/>
  <c r="H6" i="15"/>
  <c r="H34" i="15"/>
  <c r="H39" i="15"/>
  <c r="AG5" i="8"/>
  <c r="AQ36" i="15"/>
  <c r="AP5" i="8"/>
  <c r="AJ5" i="17"/>
  <c r="P24" i="15"/>
  <c r="W5" i="17"/>
  <c r="V44" i="15"/>
  <c r="V16" i="15"/>
  <c r="M5" i="8"/>
  <c r="AL35" i="15"/>
  <c r="AK24" i="15"/>
  <c r="Z16" i="15"/>
  <c r="Z44" i="15"/>
  <c r="W16" i="15"/>
  <c r="AB16" i="15"/>
  <c r="U37" i="15"/>
  <c r="K5" i="17"/>
  <c r="S5" i="8"/>
  <c r="H37" i="15"/>
  <c r="AC5" i="17"/>
  <c r="AF5" i="8"/>
  <c r="Y36" i="15"/>
  <c r="Y34" i="15" s="1"/>
  <c r="Y6" i="15"/>
  <c r="Y39" i="15"/>
  <c r="L35" i="15"/>
  <c r="L6" i="15"/>
  <c r="L39" i="15"/>
  <c r="AE35" i="15"/>
  <c r="AD44" i="15"/>
  <c r="AD16" i="15"/>
  <c r="W37" i="15"/>
  <c r="W6" i="15"/>
  <c r="W39" i="15"/>
  <c r="T5" i="8"/>
  <c r="S24" i="15"/>
  <c r="S52" i="15"/>
  <c r="AO5" i="8"/>
  <c r="H36" i="15"/>
  <c r="M24" i="15"/>
  <c r="AK5" i="8"/>
  <c r="AH5" i="8"/>
  <c r="L24" i="15"/>
  <c r="L52" i="15"/>
  <c r="AJ16" i="15"/>
  <c r="AJ44" i="15"/>
  <c r="M35" i="15"/>
  <c r="M6" i="15"/>
  <c r="M39" i="15"/>
  <c r="X44" i="15"/>
  <c r="X16" i="15"/>
  <c r="AK35" i="15"/>
  <c r="AK6" i="15"/>
  <c r="AK39" i="15"/>
  <c r="AB24" i="15"/>
  <c r="AB52" i="15"/>
  <c r="M37" i="15"/>
  <c r="AA16" i="15"/>
  <c r="AA44" i="15"/>
  <c r="AB5" i="8"/>
  <c r="AL24" i="15"/>
  <c r="P5" i="8"/>
  <c r="AN16" i="15"/>
  <c r="K35" i="15"/>
  <c r="K6" i="15"/>
  <c r="K39" i="15"/>
  <c r="AH35" i="15"/>
  <c r="AH6" i="15"/>
  <c r="AH39" i="15"/>
  <c r="Y5" i="17"/>
  <c r="AQ16" i="15"/>
  <c r="N44" i="15"/>
  <c r="N16" i="15"/>
  <c r="AN5" i="8"/>
  <c r="AI6" i="15"/>
  <c r="AI39" i="15"/>
  <c r="N35" i="15"/>
  <c r="N6" i="15"/>
  <c r="N39" i="15"/>
  <c r="AN37" i="15"/>
  <c r="AN6" i="15"/>
  <c r="AN39" i="15"/>
  <c r="Q16" i="15"/>
  <c r="Q44" i="15"/>
  <c r="AH16" i="15"/>
  <c r="K16" i="15"/>
  <c r="K44" i="15"/>
  <c r="AG24" i="15"/>
  <c r="AG52" i="15"/>
  <c r="AI5" i="17"/>
  <c r="AF35" i="15"/>
  <c r="AF6" i="15"/>
  <c r="AF39" i="15"/>
  <c r="N5" i="8"/>
  <c r="V24" i="15"/>
  <c r="V52" i="15"/>
  <c r="Z5" i="8"/>
  <c r="K24" i="15"/>
  <c r="K52" i="15"/>
  <c r="I36" i="15"/>
  <c r="I34" i="15"/>
  <c r="I6" i="15"/>
  <c r="I39" i="15"/>
  <c r="AO24" i="15"/>
  <c r="AO52" i="15"/>
  <c r="K37" i="15"/>
  <c r="V35" i="15"/>
  <c r="V37" i="15"/>
  <c r="AC37" i="15"/>
  <c r="AC6" i="15"/>
  <c r="AC39" i="15"/>
  <c r="O35" i="15"/>
  <c r="T16" i="15"/>
  <c r="T44" i="15"/>
  <c r="AO16" i="15"/>
  <c r="AO44" i="15"/>
  <c r="R5" i="17"/>
  <c r="O5" i="17"/>
  <c r="L5" i="8"/>
  <c r="AE5" i="8"/>
  <c r="AJ5" i="8"/>
  <c r="R5" i="8"/>
  <c r="F37" i="15"/>
  <c r="F6" i="15"/>
  <c r="F34" i="15"/>
  <c r="F39" i="15"/>
  <c r="J37" i="15"/>
  <c r="J34" i="15"/>
  <c r="J6" i="15"/>
  <c r="J39" i="15"/>
  <c r="K5" i="8"/>
  <c r="AB35" i="15"/>
  <c r="AB6" i="15"/>
  <c r="AB39" i="15"/>
  <c r="W24" i="15"/>
  <c r="Q5" i="17"/>
  <c r="X5" i="17"/>
  <c r="AQ6" i="15"/>
  <c r="AQ39" i="15"/>
  <c r="AQ5" i="17"/>
  <c r="O16" i="15"/>
  <c r="O44" i="15"/>
  <c r="AF5" i="17"/>
  <c r="AI16" i="15"/>
  <c r="Z5" i="17"/>
  <c r="AO36" i="15"/>
  <c r="AO6" i="15"/>
  <c r="AO39" i="15"/>
  <c r="AH24" i="15"/>
  <c r="AH52" i="15"/>
  <c r="AA37" i="15"/>
  <c r="AP16" i="15"/>
  <c r="AQ37" i="15"/>
  <c r="Q36" i="15"/>
  <c r="AA24" i="15"/>
  <c r="AA52" i="15"/>
  <c r="J16" i="15"/>
  <c r="J44" i="15"/>
  <c r="J5" i="17"/>
  <c r="AD5" i="17"/>
  <c r="X24" i="15"/>
  <c r="AE5" i="17"/>
  <c r="AK5" i="17"/>
  <c r="AO37" i="15"/>
  <c r="AP6" i="15"/>
  <c r="AP39" i="15"/>
  <c r="AP34" i="15" s="1"/>
  <c r="AO5" i="17"/>
  <c r="AN36" i="15"/>
  <c r="AL5" i="17"/>
  <c r="AD5" i="8"/>
  <c r="AC16" i="15"/>
  <c r="T36" i="15"/>
  <c r="T6" i="15"/>
  <c r="T39" i="15"/>
  <c r="AQ24" i="15"/>
  <c r="R24" i="15"/>
  <c r="R52" i="15"/>
  <c r="G35" i="15"/>
  <c r="G6" i="15"/>
  <c r="G34" i="15"/>
  <c r="G39" i="15"/>
  <c r="O24" i="15"/>
  <c r="O52" i="15"/>
  <c r="AM35" i="15"/>
  <c r="AM6" i="15"/>
  <c r="AM39" i="15"/>
  <c r="AG36" i="15"/>
  <c r="AG6" i="15"/>
  <c r="AG39" i="15"/>
  <c r="AM16" i="15"/>
  <c r="AM44" i="15"/>
  <c r="AK16" i="15"/>
  <c r="AK44" i="15"/>
  <c r="O5" i="8"/>
  <c r="AD35" i="15"/>
  <c r="AD6" i="15"/>
  <c r="AD39" i="15"/>
  <c r="AE37" i="15"/>
  <c r="X36" i="15"/>
  <c r="X6" i="15"/>
  <c r="X39" i="15"/>
  <c r="S37" i="15"/>
  <c r="Q24" i="15"/>
  <c r="Q52" i="15"/>
  <c r="AA5" i="8"/>
  <c r="AJ34" i="15" l="1"/>
  <c r="T34" i="15"/>
  <c r="AB34" i="15"/>
  <c r="N34" i="15"/>
  <c r="Q34" i="15"/>
  <c r="AO34" i="15"/>
  <c r="AC34" i="15"/>
  <c r="R34" i="15"/>
  <c r="W34" i="15"/>
  <c r="X34" i="15"/>
  <c r="AD34" i="15"/>
  <c r="AG34" i="15"/>
  <c r="K34" i="15"/>
  <c r="AI34" i="15"/>
  <c r="AQ34" i="15"/>
  <c r="AM34" i="15"/>
  <c r="AN34" i="15"/>
  <c r="AH34" i="15"/>
  <c r="AA34" i="15"/>
  <c r="AL34" i="15"/>
  <c r="U34" i="15"/>
  <c r="AK34" i="15"/>
  <c r="M34" i="15"/>
  <c r="V34" i="15"/>
  <c r="L34" i="15"/>
  <c r="Z34" i="15"/>
  <c r="P34" i="15"/>
  <c r="AE34" i="15"/>
  <c r="O34" i="15"/>
  <c r="AF34" i="15"/>
  <c r="S34" i="15"/>
  <c r="AF45" i="15"/>
  <c r="AF43" i="15"/>
  <c r="AF47" i="15"/>
  <c r="AF14" i="15"/>
  <c r="T47" i="15"/>
  <c r="T43" i="15"/>
  <c r="T45" i="15"/>
  <c r="T14" i="15"/>
  <c r="O51" i="15"/>
  <c r="O53" i="15"/>
  <c r="O22" i="15"/>
  <c r="O55" i="15"/>
  <c r="V51" i="15"/>
  <c r="V22" i="15"/>
  <c r="V53" i="15"/>
  <c r="V55" i="15"/>
  <c r="AA45" i="15"/>
  <c r="AA43" i="15"/>
  <c r="AA47" i="15"/>
  <c r="AA14" i="15"/>
  <c r="P45" i="15"/>
  <c r="P14" i="15"/>
  <c r="P43" i="15"/>
  <c r="P47" i="15"/>
  <c r="AL14" i="15"/>
  <c r="AL43" i="15"/>
  <c r="AL45" i="15"/>
  <c r="AL47" i="15"/>
  <c r="AK43" i="15"/>
  <c r="AK45" i="15"/>
  <c r="AK14" i="15"/>
  <c r="AK47" i="15"/>
  <c r="R53" i="15"/>
  <c r="R22" i="15"/>
  <c r="R55" i="15"/>
  <c r="R51" i="15"/>
  <c r="J43" i="15"/>
  <c r="J47" i="15"/>
  <c r="J42" i="15"/>
  <c r="J14" i="15"/>
  <c r="J45" i="15"/>
  <c r="AG53" i="15"/>
  <c r="AG22" i="15"/>
  <c r="AG55" i="15"/>
  <c r="AG51" i="15"/>
  <c r="X45" i="15"/>
  <c r="X43" i="15"/>
  <c r="X47" i="15"/>
  <c r="X14" i="15"/>
  <c r="AB44" i="15"/>
  <c r="AB43" i="15"/>
  <c r="AB14" i="15"/>
  <c r="AB47" i="15"/>
  <c r="AB45" i="15"/>
  <c r="Z43" i="15"/>
  <c r="Z14" i="15"/>
  <c r="Z47" i="15"/>
  <c r="Z45" i="15"/>
  <c r="AC52" i="15"/>
  <c r="AC51" i="15"/>
  <c r="AC22" i="15"/>
  <c r="AC55" i="15"/>
  <c r="AC53" i="15"/>
  <c r="AP22" i="15"/>
  <c r="AP53" i="15"/>
  <c r="AP51" i="15"/>
  <c r="AP55" i="15"/>
  <c r="AM51" i="15"/>
  <c r="AM53" i="15"/>
  <c r="AM22" i="15"/>
  <c r="AM55" i="15"/>
  <c r="AE45" i="15"/>
  <c r="AE43" i="15"/>
  <c r="AE47" i="15"/>
  <c r="AE14" i="15"/>
  <c r="AQ53" i="15"/>
  <c r="AQ55" i="15"/>
  <c r="AQ51" i="15"/>
  <c r="AQ22" i="15"/>
  <c r="L45" i="15"/>
  <c r="L47" i="15"/>
  <c r="L14" i="15"/>
  <c r="L43" i="15"/>
  <c r="U53" i="15"/>
  <c r="U51" i="15"/>
  <c r="U22" i="15"/>
  <c r="U55" i="15"/>
  <c r="W47" i="15"/>
  <c r="W14" i="15"/>
  <c r="W43" i="15"/>
  <c r="W45" i="15"/>
  <c r="Y43" i="15"/>
  <c r="Y14" i="15"/>
  <c r="Y45" i="15"/>
  <c r="Y47" i="15"/>
  <c r="AH51" i="15"/>
  <c r="AH55" i="15"/>
  <c r="AH22" i="15"/>
  <c r="AH53" i="15"/>
  <c r="J51" i="15"/>
  <c r="J55" i="15"/>
  <c r="J53" i="15"/>
  <c r="J22" i="15"/>
  <c r="J50" i="15"/>
  <c r="Q51" i="15"/>
  <c r="Q55" i="15"/>
  <c r="Q53" i="15"/>
  <c r="Q22" i="15"/>
  <c r="AC44" i="15"/>
  <c r="AC47" i="15"/>
  <c r="AC43" i="15"/>
  <c r="AC14" i="15"/>
  <c r="AC45" i="15"/>
  <c r="W52" i="15"/>
  <c r="W51" i="15"/>
  <c r="W53" i="15"/>
  <c r="W22" i="15"/>
  <c r="W55" i="15"/>
  <c r="N45" i="15"/>
  <c r="N14" i="15"/>
  <c r="N47" i="15"/>
  <c r="N43" i="15"/>
  <c r="AN44" i="15"/>
  <c r="AN47" i="15"/>
  <c r="AN14" i="15"/>
  <c r="AN45" i="15"/>
  <c r="AN43" i="15"/>
  <c r="S53" i="15"/>
  <c r="S22" i="15"/>
  <c r="S51" i="15"/>
  <c r="S55" i="15"/>
  <c r="AD43" i="15"/>
  <c r="AD45" i="15"/>
  <c r="AD47" i="15"/>
  <c r="AD14" i="15"/>
  <c r="M43" i="15"/>
  <c r="M45" i="15"/>
  <c r="M14" i="15"/>
  <c r="M47" i="15"/>
  <c r="Y52" i="15"/>
  <c r="Y22" i="15"/>
  <c r="Y55" i="15"/>
  <c r="Y53" i="15"/>
  <c r="Y51" i="15"/>
  <c r="AD51" i="15"/>
  <c r="AD22" i="15"/>
  <c r="AD53" i="15"/>
  <c r="AD55" i="15"/>
  <c r="L44" i="15"/>
  <c r="S43" i="15"/>
  <c r="S45" i="15"/>
  <c r="S47" i="15"/>
  <c r="S14" i="15"/>
  <c r="AF51" i="15"/>
  <c r="AF53" i="15"/>
  <c r="AF55" i="15"/>
  <c r="AF22" i="15"/>
  <c r="Z52" i="15"/>
  <c r="Z22" i="15"/>
  <c r="Z55" i="15"/>
  <c r="Z53" i="15"/>
  <c r="Z51" i="15"/>
  <c r="AK53" i="15"/>
  <c r="AK55" i="15"/>
  <c r="AK22" i="15"/>
  <c r="AK51" i="15"/>
  <c r="P53" i="15"/>
  <c r="P51" i="15"/>
  <c r="P55" i="15"/>
  <c r="P22" i="15"/>
  <c r="AJ53" i="15"/>
  <c r="AJ22" i="15"/>
  <c r="AJ55" i="15"/>
  <c r="AJ51" i="15"/>
  <c r="AG43" i="15"/>
  <c r="AG14" i="15"/>
  <c r="AG45" i="15"/>
  <c r="AG47" i="15"/>
  <c r="AQ43" i="15"/>
  <c r="AQ45" i="15"/>
  <c r="AQ14" i="15"/>
  <c r="AQ47" i="15"/>
  <c r="AL51" i="15"/>
  <c r="AL22" i="15"/>
  <c r="AL55" i="15"/>
  <c r="AL53" i="15"/>
  <c r="AB51" i="15"/>
  <c r="AB53" i="15"/>
  <c r="AB55" i="15"/>
  <c r="AB22" i="15"/>
  <c r="M52" i="15"/>
  <c r="M22" i="15"/>
  <c r="M55" i="15"/>
  <c r="M53" i="15"/>
  <c r="M51" i="15"/>
  <c r="AO45" i="15"/>
  <c r="AO47" i="15"/>
  <c r="AO14" i="15"/>
  <c r="AO43" i="15"/>
  <c r="V43" i="15"/>
  <c r="V14" i="15"/>
  <c r="V45" i="15"/>
  <c r="V47" i="15"/>
  <c r="AM43" i="15"/>
  <c r="AM45" i="15"/>
  <c r="AM47" i="15"/>
  <c r="AM14" i="15"/>
  <c r="X52" i="15"/>
  <c r="X51" i="15"/>
  <c r="X53" i="15"/>
  <c r="X55" i="15"/>
  <c r="X22" i="15"/>
  <c r="AP44" i="15"/>
  <c r="AP43" i="15"/>
  <c r="AP14" i="15"/>
  <c r="AP47" i="15"/>
  <c r="AP45" i="15"/>
  <c r="AO55" i="15"/>
  <c r="AO51" i="15"/>
  <c r="AO22" i="15"/>
  <c r="AO53" i="15"/>
  <c r="W44" i="15"/>
  <c r="AK52" i="15"/>
  <c r="AN53" i="15"/>
  <c r="AN55" i="15"/>
  <c r="AN22" i="15"/>
  <c r="AN51" i="15"/>
  <c r="R44" i="15"/>
  <c r="R45" i="15"/>
  <c r="R14" i="15"/>
  <c r="R43" i="15"/>
  <c r="R47" i="15"/>
  <c r="AG44" i="15"/>
  <c r="N51" i="15"/>
  <c r="N53" i="15"/>
  <c r="N22" i="15"/>
  <c r="N55" i="15"/>
  <c r="AE52" i="15"/>
  <c r="AE51" i="15"/>
  <c r="AE22" i="15"/>
  <c r="AE55" i="15"/>
  <c r="AE53" i="15"/>
  <c r="U44" i="15"/>
  <c r="U45" i="15"/>
  <c r="U43" i="15"/>
  <c r="U47" i="15"/>
  <c r="U14" i="15"/>
  <c r="O14" i="15"/>
  <c r="O45" i="15"/>
  <c r="O47" i="15"/>
  <c r="O43" i="15"/>
  <c r="AI44" i="15"/>
  <c r="AI14" i="15"/>
  <c r="AI45" i="15"/>
  <c r="AI43" i="15"/>
  <c r="AI47" i="15"/>
  <c r="AH44" i="15"/>
  <c r="AH47" i="15"/>
  <c r="AH45" i="15"/>
  <c r="AH14" i="15"/>
  <c r="AH43" i="15"/>
  <c r="AJ45" i="15"/>
  <c r="AJ47" i="15"/>
  <c r="AJ43" i="15"/>
  <c r="AJ14" i="15"/>
  <c r="AQ52" i="15"/>
  <c r="AA51" i="15"/>
  <c r="AA22" i="15"/>
  <c r="AA53" i="15"/>
  <c r="AA55" i="15"/>
  <c r="K51" i="15"/>
  <c r="K53" i="15"/>
  <c r="K22" i="15"/>
  <c r="K55" i="15"/>
  <c r="K43" i="15"/>
  <c r="K45" i="15"/>
  <c r="K47" i="15"/>
  <c r="K14" i="15"/>
  <c r="Q43" i="15"/>
  <c r="Q47" i="15"/>
  <c r="Q14" i="15"/>
  <c r="Q45" i="15"/>
  <c r="AQ44" i="15"/>
  <c r="AL52" i="15"/>
  <c r="L22" i="15"/>
  <c r="L53" i="15"/>
  <c r="L51" i="15"/>
  <c r="L55" i="15"/>
  <c r="P52" i="15"/>
  <c r="AI52" i="15"/>
  <c r="AI55" i="15"/>
  <c r="AI22" i="15"/>
  <c r="AI51" i="15"/>
  <c r="AI53" i="15"/>
  <c r="AJ52" i="15"/>
  <c r="P44" i="15"/>
  <c r="AL44" i="15"/>
  <c r="AF44" i="15"/>
  <c r="U52" i="15"/>
  <c r="Y44" i="15"/>
  <c r="T52" i="15"/>
  <c r="T53" i="15"/>
  <c r="T51" i="15"/>
  <c r="T22" i="15"/>
  <c r="T55" i="15"/>
  <c r="R50" i="15" l="1"/>
  <c r="AE50" i="15"/>
  <c r="L42" i="15"/>
  <c r="AL50" i="15"/>
  <c r="P42" i="15"/>
  <c r="N50" i="15"/>
  <c r="AD50" i="15"/>
  <c r="AJ42" i="15"/>
  <c r="V42" i="15"/>
  <c r="Y50" i="15"/>
  <c r="AK42" i="15"/>
  <c r="R42" i="15"/>
  <c r="AM42" i="15"/>
  <c r="AC42" i="15"/>
  <c r="Q50" i="15"/>
  <c r="T50" i="15"/>
  <c r="AI50" i="15"/>
  <c r="W50" i="15"/>
  <c r="AA50" i="15"/>
  <c r="AP50" i="15"/>
  <c r="U42" i="15"/>
  <c r="AD42" i="15"/>
  <c r="X42" i="15"/>
  <c r="Q42" i="15"/>
  <c r="O42" i="15"/>
  <c r="AN50" i="15"/>
  <c r="AO42" i="15"/>
  <c r="M50" i="15"/>
  <c r="AG42" i="15"/>
  <c r="Z50" i="15"/>
  <c r="S42" i="15"/>
  <c r="AI42" i="15"/>
  <c r="AB50" i="15"/>
  <c r="AJ50" i="15"/>
  <c r="S50" i="15"/>
  <c r="AM50" i="15"/>
  <c r="AB42" i="15"/>
  <c r="AG50" i="15"/>
  <c r="AL42" i="15"/>
  <c r="AH42" i="15"/>
  <c r="O50" i="15"/>
  <c r="P50" i="15"/>
  <c r="X50" i="15"/>
  <c r="AQ42" i="15"/>
  <c r="AK50" i="15"/>
  <c r="AF50" i="15"/>
  <c r="AE42" i="15"/>
  <c r="K50" i="15"/>
  <c r="M42" i="15"/>
  <c r="Y42" i="15"/>
  <c r="N42" i="15"/>
  <c r="U50" i="15"/>
  <c r="AQ50" i="15"/>
  <c r="Z42" i="15"/>
  <c r="V50" i="15"/>
  <c r="AF42" i="15"/>
  <c r="L50" i="15"/>
  <c r="K42" i="15"/>
  <c r="AO50" i="15"/>
  <c r="AP42" i="15"/>
  <c r="AN42" i="15"/>
  <c r="AH50" i="15"/>
  <c r="W42" i="15"/>
  <c r="AC50" i="15"/>
  <c r="AA42" i="15"/>
  <c r="T42" i="15"/>
</calcChain>
</file>

<file path=xl/sharedStrings.xml><?xml version="1.0" encoding="utf-8"?>
<sst xmlns="http://schemas.openxmlformats.org/spreadsheetml/2006/main" count="974" uniqueCount="148">
  <si>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</si>
  <si>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</si>
  <si>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</si>
  <si>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</si>
  <si>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</si>
  <si>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</si>
  <si>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</si>
  <si>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</si>
  <si>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</si>
  <si>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</si>
  <si>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</si>
  <si>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</si>
  <si>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</si>
  <si>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</si>
  <si>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</si>
  <si>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</si>
  <si>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</si>
  <si>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</si>
  <si>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</si>
  <si>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</si>
  <si>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</si>
  <si>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</si>
  <si>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</si>
  <si>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</si>
  <si>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</si>
  <si>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</si>
  <si>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</si>
  <si>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</si>
  <si>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</si>
  <si>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</si>
  <si>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</si>
  <si>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</si>
  <si>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</si>
  <si>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</si>
  <si>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</si>
  <si>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</si>
  <si>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</si>
  <si>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</si>
  <si>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</si>
  <si>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</si>
  <si>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</si>
  <si>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</si>
  <si>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</si>
  <si>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</si>
  <si>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</si>
  <si>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</si>
  <si>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</si>
  <si>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</si>
  <si>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</si>
  <si>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</si>
  <si>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</si>
  <si>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</si>
  <si>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</si>
  <si>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</si>
  <si>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</si>
  <si>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</si>
  <si>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</si>
  <si>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</si>
  <si>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</si>
  <si>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</si>
  <si>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</si>
  <si>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</si>
  <si>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</si>
  <si>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</si>
  <si>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</si>
  <si>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</si>
  <si>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</si>
  <si>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</si>
  <si>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</si>
  <si>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</si>
  <si>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</si>
  <si>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</si>
  <si>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</si>
  <si>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</si>
  <si>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</si>
  <si>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</si>
  <si>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</si>
  <si>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</si>
  <si>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</si>
  <si>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</si>
  <si>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</si>
  <si>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</si>
  <si>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</si>
  <si>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</si>
  <si>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</si>
  <si>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</si>
  <si>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</si>
  <si>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</si>
  <si>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</si>
  <si>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</si>
  <si>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</si>
  <si>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</si>
  <si>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</si>
  <si>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</si>
  <si>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</si>
  <si>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</si>
  <si>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</si>
  <si>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</si>
  <si>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</si>
  <si>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</si>
  <si>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</si>
  <si>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</si>
  <si>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</si>
  <si>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</si>
  <si>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</si>
  <si>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</si>
  <si>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</si>
  <si>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</si>
  <si>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</si>
  <si>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</si>
  <si>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</si>
  <si>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</si>
  <si>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</si>
  <si>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</si>
  <si>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</si>
  <si>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</si>
  <si>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</si>
  <si>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</si>
  <si>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</si>
  <si>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</si>
  <si>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</si>
  <si>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</si>
  <si>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</si>
  <si>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</si>
  <si>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</si>
  <si>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</si>
  <si>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</si>
  <si>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</si>
  <si>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</si>
  <si>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</si>
  <si>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</si>
  <si>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</si>
  <si>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</si>
  <si>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</si>
  <si>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</si>
  <si>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</si>
  <si>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</si>
  <si>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</si>
  <si>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TABLE 1: SUMMARY OF QGDP AT CONSTANT 2016/17 PRICES, BILLION SHILLINGS, 2015/16-2019/20</t>
  </si>
  <si>
    <t>TABLE 2: SUMMARY OF QGDP AT CONSTANT 2016/17 PRICES, PERCENTAGE CHANGE, 2015/16-2019/20</t>
  </si>
  <si>
    <t>Table 3: ORIGINAL UNADJUSTED Value Added by activity at constant 2016/17 prices, BILLION SHILLINGS, 2015/16-2019/20</t>
  </si>
  <si>
    <t>Table 4: ORIGINAL UNADJUSTED Value Added at constant 2016/17 prices, PERCENTAGE CHANGE, 2015/16-2019/20</t>
  </si>
  <si>
    <t>Table 5: ORIGINAL UNADJUSTED Value Added by activity at constant 2016/17 prices, IMPLICIT PRICE DEFLATORS, 2015/16-2019/20</t>
  </si>
  <si>
    <t>Table 6: SEASONALLY ADJUSTED Value Added at constant 2016/17 prices, BILLION SHILLINGS, 2015/16-2019/20</t>
  </si>
  <si>
    <t>Table 7: SEASONALLY ADJUSTED Value Added at constant 2016/17 prices,PERCENTAGE CHANGE, 2015/16-2019/20</t>
  </si>
  <si>
    <t>Table 8: SEASONALLY ADJUSTED Value Added at constant 2016/17 prices, DECOMPOSITION OF GROWTH, 2015/16-2019/20</t>
  </si>
  <si>
    <t>Table 9: TREND-CYCLE Value Added at constant 2016/17 prices, BILLION SHILLINGS, 2015/16-2019/20</t>
  </si>
  <si>
    <t>Table 10: TREND-CYCLE Value Added at constant 2016/17 prices, PERCENTAGE CHANGE, 2015/16-2019/20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</si>
</sst>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70" formatCode="#,##0.0000"/>
    <numFmt numFmtId="171" formatCode="_(* #,##0.000000_);_(* \(#,##0.00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0" applyFont="1"/>
    <xf numFmtId="165" fontId="2" fillId="0" borderId="0" xfId="0" applyNumberFormat="1" applyFont="1" applyBorder="1"/>
    <xf numFmtId="165" fontId="6" fillId="0" borderId="0" xfId="0" applyNumberFormat="1" applyFont="1" applyBorder="1"/>
    <xf numFmtId="3" fontId="6" fillId="0" borderId="0" xfId="0" applyNumberFormat="1" applyFont="1" applyBorder="1" applyAlignment="1" applyProtection="1"/>
    <xf numFmtId="167" fontId="5" fillId="0" borderId="0" xfId="1" applyNumberFormat="1" applyFont="1"/>
    <xf numFmtId="166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6" fontId="5" fillId="0" borderId="0" xfId="1" applyNumberFormat="1" applyFont="1" applyBorder="1"/>
    <xf numFmtId="166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7" fontId="5" fillId="0" borderId="0" xfId="1" applyNumberFormat="1" applyFont="1" applyBorder="1"/>
    <xf numFmtId="168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8" fontId="4" fillId="0" borderId="0" xfId="0" applyNumberFormat="1" applyFont="1" applyBorder="1"/>
    <xf numFmtId="168" fontId="5" fillId="0" borderId="1" xfId="0" applyNumberFormat="1" applyFont="1" applyBorder="1"/>
    <xf numFmtId="167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167" fontId="5" fillId="0" borderId="0" xfId="0" applyNumberFormat="1" applyFont="1" applyBorder="1"/>
    <xf numFmtId="167" fontId="5" fillId="0" borderId="1" xfId="0" applyNumberFormat="1" applyFont="1" applyBorder="1"/>
    <xf numFmtId="167" fontId="4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left"/>
    </xf>
    <xf numFmtId="164" fontId="0" fillId="0" borderId="0" xfId="1" applyFont="1"/>
    <xf numFmtId="164" fontId="0" fillId="0" borderId="0" xfId="0" applyNumberFormat="1"/>
    <xf numFmtId="0" fontId="3" fillId="0" borderId="0" xfId="0" applyFont="1"/>
    <xf numFmtId="167" fontId="3" fillId="0" borderId="0" xfId="1" applyNumberFormat="1" applyFont="1"/>
    <xf numFmtId="168" fontId="5" fillId="0" borderId="0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5" fontId="10" fillId="0" borderId="0" xfId="0" applyNumberFormat="1" applyFont="1" applyBorder="1"/>
    <xf numFmtId="165" fontId="11" fillId="0" borderId="0" xfId="0" applyNumberFormat="1" applyFont="1" applyBorder="1"/>
    <xf numFmtId="168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8" fontId="8" fillId="0" borderId="1" xfId="1" applyNumberFormat="1" applyFont="1" applyBorder="1"/>
    <xf numFmtId="168" fontId="8" fillId="0" borderId="0" xfId="0" applyNumberFormat="1" applyFont="1"/>
    <xf numFmtId="167" fontId="9" fillId="0" borderId="0" xfId="1" applyNumberFormat="1" applyFont="1" applyBorder="1"/>
    <xf numFmtId="167" fontId="8" fillId="0" borderId="0" xfId="1" applyNumberFormat="1" applyFont="1" applyBorder="1"/>
    <xf numFmtId="167" fontId="8" fillId="0" borderId="1" xfId="1" applyNumberFormat="1" applyFont="1" applyBorder="1"/>
    <xf numFmtId="168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8" fontId="8" fillId="0" borderId="0" xfId="0" applyNumberFormat="1" applyFont="1" applyBorder="1"/>
    <xf numFmtId="3" fontId="11" fillId="0" borderId="1" xfId="0" applyNumberFormat="1" applyFont="1" applyBorder="1" applyAlignment="1" applyProtection="1"/>
    <xf numFmtId="165" fontId="14" fillId="0" borderId="0" xfId="0" applyNumberFormat="1" applyFont="1" applyFill="1" applyBorder="1"/>
    <xf numFmtId="0" fontId="9" fillId="0" borderId="1" xfId="0" applyFont="1" applyBorder="1" applyAlignment="1"/>
    <xf numFmtId="168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7" fontId="8" fillId="0" borderId="0" xfId="0" applyNumberFormat="1" applyFont="1" applyFill="1" applyBorder="1" applyAlignment="1">
      <alignment horizontal="right"/>
    </xf>
    <xf numFmtId="168" fontId="8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5" fontId="24" fillId="0" borderId="0" xfId="0" applyNumberFormat="1" applyFont="1" applyFill="1" applyBorder="1"/>
    <xf numFmtId="166" fontId="22" fillId="0" borderId="0" xfId="1" applyNumberFormat="1" applyFont="1" applyFill="1" applyBorder="1"/>
    <xf numFmtId="166" fontId="3" fillId="0" borderId="0" xfId="0" applyNumberFormat="1" applyFont="1" applyFill="1" applyBorder="1"/>
    <xf numFmtId="0" fontId="5" fillId="0" borderId="0" xfId="0" applyFont="1" applyFill="1" applyBorder="1"/>
    <xf numFmtId="165" fontId="10" fillId="0" borderId="0" xfId="0" applyNumberFormat="1" applyFont="1" applyFill="1" applyBorder="1"/>
    <xf numFmtId="166" fontId="9" fillId="0" borderId="0" xfId="0" applyNumberFormat="1" applyFont="1" applyFill="1" applyBorder="1"/>
    <xf numFmtId="0" fontId="4" fillId="0" borderId="0" xfId="0" applyFont="1" applyFill="1" applyBorder="1"/>
    <xf numFmtId="166" fontId="9" fillId="0" borderId="0" xfId="1" applyNumberFormat="1" applyFont="1" applyFill="1" applyBorder="1"/>
    <xf numFmtId="166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6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0" fontId="22" fillId="0" borderId="0" xfId="0" applyFont="1" applyFill="1"/>
    <xf numFmtId="166" fontId="22" fillId="0" borderId="0" xfId="1" applyNumberFormat="1" applyFont="1" applyFill="1"/>
    <xf numFmtId="166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5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8" fontId="8" fillId="0" borderId="1" xfId="1" applyNumberFormat="1" applyFont="1" applyFill="1" applyBorder="1"/>
    <xf numFmtId="0" fontId="12" fillId="0" borderId="0" xfId="0" applyFont="1" applyFill="1"/>
    <xf numFmtId="168" fontId="8" fillId="0" borderId="0" xfId="0" applyNumberFormat="1" applyFont="1" applyFill="1"/>
    <xf numFmtId="168" fontId="22" fillId="0" borderId="0" xfId="0" applyNumberFormat="1" applyFont="1" applyFill="1"/>
    <xf numFmtId="165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8" fillId="0" borderId="0" xfId="1" applyNumberFormat="1" applyFont="1" applyFill="1" applyBorder="1"/>
    <xf numFmtId="165" fontId="8" fillId="0" borderId="1" xfId="1" applyNumberFormat="1" applyFont="1" applyFill="1" applyBorder="1"/>
    <xf numFmtId="0" fontId="3" fillId="0" borderId="0" xfId="0" applyFont="1" applyFill="1"/>
    <xf numFmtId="168" fontId="9" fillId="0" borderId="0" xfId="0" applyNumberFormat="1" applyFont="1" applyFill="1" applyBorder="1"/>
    <xf numFmtId="168" fontId="8" fillId="0" borderId="0" xfId="0" applyNumberFormat="1" applyFont="1" applyFill="1" applyBorder="1"/>
    <xf numFmtId="168" fontId="8" fillId="0" borderId="1" xfId="0" applyNumberFormat="1" applyFont="1" applyFill="1" applyBorder="1"/>
    <xf numFmtId="0" fontId="13" fillId="0" borderId="0" xfId="0" applyFont="1" applyFill="1" applyBorder="1"/>
    <xf numFmtId="170" fontId="5" fillId="0" borderId="0" xfId="0" applyNumberFormat="1" applyFont="1" applyFill="1"/>
    <xf numFmtId="168" fontId="8" fillId="0" borderId="0" xfId="1" applyNumberFormat="1" applyFont="1" applyFill="1" applyBorder="1" applyAlignment="1"/>
    <xf numFmtId="167" fontId="5" fillId="0" borderId="0" xfId="1" applyNumberFormat="1" applyFont="1" applyFill="1"/>
    <xf numFmtId="165" fontId="9" fillId="0" borderId="0" xfId="1" applyNumberFormat="1" applyFont="1" applyFill="1" applyBorder="1"/>
    <xf numFmtId="165" fontId="8" fillId="0" borderId="1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168" fontId="11" fillId="0" borderId="1" xfId="0" applyNumberFormat="1" applyFont="1" applyFill="1" applyBorder="1" applyAlignment="1" applyProtection="1"/>
    <xf numFmtId="165" fontId="21" fillId="0" borderId="0" xfId="1" applyNumberFormat="1" applyFont="1" applyFill="1"/>
    <xf numFmtId="165" fontId="11" fillId="0" borderId="0" xfId="1" applyNumberFormat="1" applyFont="1" applyFill="1"/>
    <xf numFmtId="166" fontId="10" fillId="0" borderId="0" xfId="1" applyNumberFormat="1" applyFont="1" applyFill="1" applyBorder="1"/>
    <xf numFmtId="168" fontId="11" fillId="0" borderId="0" xfId="1" applyNumberFormat="1" applyFont="1" applyFill="1" applyBorder="1"/>
    <xf numFmtId="0" fontId="6" fillId="0" borderId="0" xfId="0" applyFont="1" applyFill="1"/>
    <xf numFmtId="166" fontId="11" fillId="0" borderId="0" xfId="1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/>
    <xf numFmtId="171" fontId="11" fillId="0" borderId="0" xfId="1" applyNumberFormat="1" applyFont="1" applyFill="1" applyBorder="1"/>
    <xf numFmtId="171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6" fontId="22" fillId="0" borderId="1" xfId="1" applyNumberFormat="1" applyFont="1" applyFill="1" applyBorder="1"/>
    <xf numFmtId="166" fontId="4" fillId="0" borderId="0" xfId="0" applyNumberFormat="1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/>
    <xf numFmtId="0" fontId="8" fillId="2" borderId="0" xfId="0" applyFont="1" applyFill="1" applyBorder="1"/>
    <xf numFmtId="0" fontId="3" fillId="2" borderId="3" xfId="0" applyFont="1" applyFill="1" applyBorder="1"/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/>
    <xf numFmtId="166" fontId="9" fillId="2" borderId="0" xfId="1" applyNumberFormat="1" applyFont="1" applyFill="1" applyBorder="1"/>
    <xf numFmtId="165" fontId="9" fillId="2" borderId="0" xfId="1" applyNumberFormat="1" applyFont="1" applyFill="1" applyBorder="1"/>
    <xf numFmtId="0" fontId="4" fillId="2" borderId="0" xfId="0" applyFont="1" applyFill="1" applyBorder="1"/>
    <xf numFmtId="165" fontId="24" fillId="2" borderId="0" xfId="0" applyNumberFormat="1" applyFont="1" applyFill="1" applyBorder="1"/>
    <xf numFmtId="166" fontId="3" fillId="2" borderId="0" xfId="1" applyNumberFormat="1" applyFont="1" applyFill="1" applyBorder="1"/>
    <xf numFmtId="166" fontId="10" fillId="2" borderId="0" xfId="1" applyNumberFormat="1" applyFont="1" applyFill="1" applyBorder="1"/>
    <xf numFmtId="166" fontId="9" fillId="2" borderId="0" xfId="0" applyNumberFormat="1" applyFont="1" applyFill="1" applyBorder="1"/>
    <xf numFmtId="166" fontId="11" fillId="2" borderId="0" xfId="1" applyNumberFormat="1" applyFont="1" applyFill="1" applyBorder="1"/>
    <xf numFmtId="166" fontId="22" fillId="2" borderId="0" xfId="1" applyNumberFormat="1" applyFont="1" applyFill="1" applyBorder="1"/>
    <xf numFmtId="166" fontId="3" fillId="2" borderId="0" xfId="0" applyNumberFormat="1" applyFont="1" applyFill="1" applyBorder="1"/>
    <xf numFmtId="168" fontId="9" fillId="2" borderId="0" xfId="1" applyNumberFormat="1" applyFont="1" applyFill="1" applyBorder="1"/>
    <xf numFmtId="168" fontId="10" fillId="2" borderId="0" xfId="1" applyNumberFormat="1" applyFont="1" applyFill="1" applyBorder="1"/>
    <xf numFmtId="166" fontId="8" fillId="2" borderId="0" xfId="1" applyNumberFormat="1" applyFont="1" applyFill="1" applyBorder="1"/>
    <xf numFmtId="168" fontId="8" fillId="2" borderId="0" xfId="0" applyNumberFormat="1" applyFont="1" applyFill="1" applyBorder="1"/>
    <xf numFmtId="168" fontId="8" fillId="2" borderId="0" xfId="1" applyNumberFormat="1" applyFont="1" applyFill="1" applyBorder="1"/>
    <xf numFmtId="167" fontId="9" fillId="2" borderId="0" xfId="0" applyNumberFormat="1" applyFont="1" applyFill="1" applyBorder="1" applyAlignment="1">
      <alignment horizontal="right"/>
    </xf>
    <xf numFmtId="165" fontId="23" fillId="2" borderId="0" xfId="1" applyNumberFormat="1" applyFont="1" applyFill="1" applyBorder="1"/>
    <xf numFmtId="165" fontId="8" fillId="2" borderId="0" xfId="1" applyNumberFormat="1" applyFont="1" applyFill="1" applyBorder="1"/>
    <xf numFmtId="168" fontId="9" fillId="2" borderId="0" xfId="0" applyNumberFormat="1" applyFont="1" applyFill="1" applyBorder="1"/>
    <xf numFmtId="0" fontId="9" fillId="2" borderId="0" xfId="0" applyFont="1" applyFill="1" applyBorder="1" applyAlignment="1"/>
    <xf numFmtId="0" fontId="9" fillId="2" borderId="2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Summary!$B$6:$L$6</c:f>
              <c:numCache>
                <c:formatCode>#,##0</c:formatCode>
                <c:ptCount val="11"/>
                <c:pt idx="0">
                  <c:v>28401.230918175992</c:v>
                </c:pt>
                <c:pt idx="1">
                  <c:v>26079.541414939755</c:v>
                </c:pt>
                <c:pt idx="2">
                  <c:v>24456.253107675708</c:v>
                </c:pt>
                <c:pt idx="3">
                  <c:v>25509.942632660608</c:v>
                </c:pt>
                <c:pt idx="4">
                  <c:v>28820.109181600397</c:v>
                </c:pt>
                <c:pt idx="5">
                  <c:v>26436.044304039293</c:v>
                </c:pt>
                <c:pt idx="6">
                  <c:v>26243.462253349429</c:v>
                </c:pt>
                <c:pt idx="7">
                  <c:v>27018.42518248401</c:v>
                </c:pt>
                <c:pt idx="8">
                  <c:v>30843.494218815493</c:v>
                </c:pt>
                <c:pt idx="9">
                  <c:v>28402.754186785674</c:v>
                </c:pt>
                <c:pt idx="10">
                  <c:v>27515.853484907202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08256"/>
        <c:axId val="49330881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Summary!$B$35:$L$35</c:f>
              <c:numCache>
                <c:formatCode>0.0</c:formatCode>
                <c:ptCount val="11"/>
                <c:pt idx="0">
                  <c:v>8.3084789347573249</c:v>
                </c:pt>
                <c:pt idx="1">
                  <c:v>6.4604172084647082</c:v>
                </c:pt>
                <c:pt idx="2">
                  <c:v>0.71680317086750822</c:v>
                </c:pt>
                <c:pt idx="3">
                  <c:v>-0.39610712284363636</c:v>
                </c:pt>
                <c:pt idx="4">
                  <c:v>1.4748595391206543</c:v>
                </c:pt>
                <c:pt idx="5">
                  <c:v>1.366982967328223</c:v>
                </c:pt>
                <c:pt idx="6">
                  <c:v>7.3077798868249166</c:v>
                </c:pt>
                <c:pt idx="7">
                  <c:v>5.9133121996600702</c:v>
                </c:pt>
                <c:pt idx="8">
                  <c:v>7.0207403603692153</c:v>
                </c:pt>
                <c:pt idx="9">
                  <c:v>7.4395013873005178</c:v>
                </c:pt>
                <c:pt idx="10">
                  <c:v>4.8484122227256066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63744"/>
        <c:axId val="486163184"/>
      </c:lineChart>
      <c:catAx>
        <c:axId val="49330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08816"/>
        <c:crosses val="autoZero"/>
        <c:auto val="1"/>
        <c:lblAlgn val="ctr"/>
        <c:lblOffset val="100"/>
        <c:noMultiLvlLbl val="0"/>
      </c:catAx>
      <c:valAx>
        <c:axId val="493308816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08256"/>
        <c:crosses val="autoZero"/>
        <c:crossBetween val="between"/>
        <c:majorUnit val="1000"/>
      </c:valAx>
      <c:valAx>
        <c:axId val="486163184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63744"/>
        <c:crosses val="max"/>
        <c:crossBetween val="between"/>
      </c:valAx>
      <c:catAx>
        <c:axId val="4861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16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Summary!$B$35:$L$35</c:f>
              <c:numCache>
                <c:formatCode>0.0</c:formatCode>
                <c:ptCount val="11"/>
                <c:pt idx="0">
                  <c:v>8.3084789347573249</c:v>
                </c:pt>
                <c:pt idx="1">
                  <c:v>6.4604172084647082</c:v>
                </c:pt>
                <c:pt idx="2">
                  <c:v>0.71680317086750822</c:v>
                </c:pt>
                <c:pt idx="3">
                  <c:v>-0.39610712284363636</c:v>
                </c:pt>
                <c:pt idx="4">
                  <c:v>1.4748595391206543</c:v>
                </c:pt>
                <c:pt idx="5">
                  <c:v>1.366982967328223</c:v>
                </c:pt>
                <c:pt idx="6">
                  <c:v>7.3077798868249166</c:v>
                </c:pt>
                <c:pt idx="7">
                  <c:v>5.9133121996600702</c:v>
                </c:pt>
                <c:pt idx="8">
                  <c:v>7.0207403603692153</c:v>
                </c:pt>
                <c:pt idx="9">
                  <c:v>7.4395013873005178</c:v>
                </c:pt>
                <c:pt idx="10">
                  <c:v>4.8484122227256066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08144"/>
        <c:axId val="526908704"/>
      </c:barChart>
      <c:catAx>
        <c:axId val="52690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08704"/>
        <c:crosses val="autoZero"/>
        <c:auto val="1"/>
        <c:lblAlgn val="ctr"/>
        <c:lblOffset val="100"/>
        <c:noMultiLvlLbl val="0"/>
      </c:catAx>
      <c:valAx>
        <c:axId val="52690870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0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Summary!$B$43:$L$43</c:f>
              <c:numCache>
                <c:formatCode>#,##0.0</c:formatCode>
                <c:ptCount val="11"/>
                <c:pt idx="0">
                  <c:v>2.2136796474383047</c:v>
                </c:pt>
                <c:pt idx="1">
                  <c:v>3.905255522732487</c:v>
                </c:pt>
                <c:pt idx="2">
                  <c:v>-0.29971063025373557</c:v>
                </c:pt>
                <c:pt idx="3">
                  <c:v>0.49607310873338584</c:v>
                </c:pt>
                <c:pt idx="4">
                  <c:v>-3.9126525790183719</c:v>
                </c:pt>
                <c:pt idx="5">
                  <c:v>3.0792480381597764</c:v>
                </c:pt>
                <c:pt idx="6">
                  <c:v>0.93065905812730332</c:v>
                </c:pt>
                <c:pt idx="7">
                  <c:v>-0.18470262547853888</c:v>
                </c:pt>
                <c:pt idx="8">
                  <c:v>3.3775853374691467</c:v>
                </c:pt>
                <c:pt idx="9">
                  <c:v>1.6344262621672101</c:v>
                </c:pt>
                <c:pt idx="10">
                  <c:v>1.2791580297972116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10944"/>
        <c:axId val="526911504"/>
      </c:barChart>
      <c:catAx>
        <c:axId val="526910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11504"/>
        <c:crosses val="autoZero"/>
        <c:auto val="1"/>
        <c:lblAlgn val="ctr"/>
        <c:lblOffset val="100"/>
        <c:noMultiLvlLbl val="0"/>
      </c:catAx>
      <c:valAx>
        <c:axId val="52691150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Summary!$B$43:$L$43</c:f>
              <c:numCache>
                <c:formatCode>#,##0.0</c:formatCode>
                <c:ptCount val="11"/>
                <c:pt idx="0">
                  <c:v>2.2136796474383047</c:v>
                </c:pt>
                <c:pt idx="1">
                  <c:v>3.905255522732487</c:v>
                </c:pt>
                <c:pt idx="2">
                  <c:v>-0.29971063025373557</c:v>
                </c:pt>
                <c:pt idx="3">
                  <c:v>0.49607310873338584</c:v>
                </c:pt>
                <c:pt idx="4">
                  <c:v>-3.9126525790183719</c:v>
                </c:pt>
                <c:pt idx="5">
                  <c:v>3.0792480381597764</c:v>
                </c:pt>
                <c:pt idx="6">
                  <c:v>0.93065905812730332</c:v>
                </c:pt>
                <c:pt idx="7">
                  <c:v>-0.18470262547853888</c:v>
                </c:pt>
                <c:pt idx="8">
                  <c:v>3.3775853374691467</c:v>
                </c:pt>
                <c:pt idx="9">
                  <c:v>1.6344262621672101</c:v>
                </c:pt>
                <c:pt idx="10">
                  <c:v>1.2791580297972116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Summary!$B$51:$L$51</c:f>
              <c:numCache>
                <c:formatCode>0.0</c:formatCode>
                <c:ptCount val="11"/>
                <c:pt idx="0">
                  <c:v>4.4342373605656515</c:v>
                </c:pt>
                <c:pt idx="1">
                  <c:v>2.0265841034579513</c:v>
                </c:pt>
                <c:pt idx="2">
                  <c:v>0.75920862447720339</c:v>
                </c:pt>
                <c:pt idx="3">
                  <c:v>-0.62973945110230689</c:v>
                </c:pt>
                <c:pt idx="4">
                  <c:v>-0.98289134489696339</c:v>
                </c:pt>
                <c:pt idx="5">
                  <c:v>0.52313137346369221</c:v>
                </c:pt>
                <c:pt idx="6">
                  <c:v>0.55262341186315123</c:v>
                </c:pt>
                <c:pt idx="7">
                  <c:v>1.4084528605891267</c:v>
                </c:pt>
                <c:pt idx="8">
                  <c:v>1.8317390223825836</c:v>
                </c:pt>
                <c:pt idx="9">
                  <c:v>2.1449466320589305</c:v>
                </c:pt>
                <c:pt idx="10">
                  <c:v>1.5854713087428474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167104"/>
        <c:axId val="486167664"/>
      </c:lineChart>
      <c:catAx>
        <c:axId val="4861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67664"/>
        <c:crosses val="autoZero"/>
        <c:auto val="1"/>
        <c:lblAlgn val="ctr"/>
        <c:lblOffset val="100"/>
        <c:noMultiLvlLbl val="0"/>
      </c:catAx>
      <c:valAx>
        <c:axId val="486167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67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Summary!$B$7:$L$7</c:f>
              <c:numCache>
                <c:formatCode>#,##0</c:formatCode>
                <c:ptCount val="11"/>
                <c:pt idx="0">
                  <c:v>7870.5839755820798</c:v>
                </c:pt>
                <c:pt idx="1">
                  <c:v>5925.7386551561285</c:v>
                </c:pt>
                <c:pt idx="2">
                  <c:v>5307.7939875955708</c:v>
                </c:pt>
                <c:pt idx="3">
                  <c:v>5665.042726474876</c:v>
                </c:pt>
                <c:pt idx="4">
                  <c:v>8135.0343032695428</c:v>
                </c:pt>
                <c:pt idx="5">
                  <c:v>6050.4613629028108</c:v>
                </c:pt>
                <c:pt idx="6">
                  <c:v>5314.453515995513</c:v>
                </c:pt>
                <c:pt idx="7">
                  <c:v>5957.1193979521531</c:v>
                </c:pt>
                <c:pt idx="8">
                  <c:v>8690.2153428276433</c:v>
                </c:pt>
                <c:pt idx="9">
                  <c:v>6132.8659759569673</c:v>
                </c:pt>
                <c:pt idx="10">
                  <c:v>5469.2053064448746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71024"/>
        <c:axId val="48617158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Summary!$B$36:$L$36</c:f>
              <c:numCache>
                <c:formatCode>0.0</c:formatCode>
                <c:ptCount val="11"/>
                <c:pt idx="0">
                  <c:v>0.15812446719698503</c:v>
                </c:pt>
                <c:pt idx="1">
                  <c:v>1.8609901776528437</c:v>
                </c:pt>
                <c:pt idx="2">
                  <c:v>10.029411006647738</c:v>
                </c:pt>
                <c:pt idx="3">
                  <c:v>1.7574719585786491</c:v>
                </c:pt>
                <c:pt idx="4">
                  <c:v>3.3599835604054329</c:v>
                </c:pt>
                <c:pt idx="5">
                  <c:v>2.1047622077993378</c:v>
                </c:pt>
                <c:pt idx="6">
                  <c:v>0.12546697206985424</c:v>
                </c:pt>
                <c:pt idx="7">
                  <c:v>5.1557717316463192</c:v>
                </c:pt>
                <c:pt idx="8">
                  <c:v>6.8245691273233877</c:v>
                </c:pt>
                <c:pt idx="9">
                  <c:v>1.3619558594226255</c:v>
                </c:pt>
                <c:pt idx="10">
                  <c:v>2.9119041117508626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72704"/>
        <c:axId val="486172144"/>
      </c:lineChart>
      <c:catAx>
        <c:axId val="48617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71584"/>
        <c:crosses val="autoZero"/>
        <c:auto val="1"/>
        <c:lblAlgn val="ctr"/>
        <c:lblOffset val="100"/>
        <c:noMultiLvlLbl val="0"/>
      </c:catAx>
      <c:valAx>
        <c:axId val="486171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71024"/>
        <c:crosses val="autoZero"/>
        <c:crossBetween val="between"/>
      </c:valAx>
      <c:valAx>
        <c:axId val="486172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172704"/>
        <c:crosses val="max"/>
        <c:crossBetween val="between"/>
      </c:valAx>
      <c:catAx>
        <c:axId val="4861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17214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Summary!$B$8:$L$8</c:f>
              <c:numCache>
                <c:formatCode>#,##0</c:formatCode>
                <c:ptCount val="11"/>
                <c:pt idx="0">
                  <c:v>6825.9265669923579</c:v>
                </c:pt>
                <c:pt idx="1">
                  <c:v>6804.5760439454571</c:v>
                </c:pt>
                <c:pt idx="2">
                  <c:v>6301.2464434403191</c:v>
                </c:pt>
                <c:pt idx="3">
                  <c:v>6539.1322891370455</c:v>
                </c:pt>
                <c:pt idx="4">
                  <c:v>6909.1548678762783</c:v>
                </c:pt>
                <c:pt idx="5">
                  <c:v>6997.5668271138848</c:v>
                </c:pt>
                <c:pt idx="6">
                  <c:v>7300.6561634631971</c:v>
                </c:pt>
                <c:pt idx="7">
                  <c:v>7040.9477465412501</c:v>
                </c:pt>
                <c:pt idx="8">
                  <c:v>7420.3787341190764</c:v>
                </c:pt>
                <c:pt idx="9">
                  <c:v>7638.4886993026448</c:v>
                </c:pt>
                <c:pt idx="10">
                  <c:v>7713.8342380630593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76064"/>
        <c:axId val="486176624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Summary!$B$53:$L$53</c:f>
              <c:numCache>
                <c:formatCode>0.0</c:formatCode>
                <c:ptCount val="11"/>
                <c:pt idx="0">
                  <c:v>3.4189249467019733</c:v>
                </c:pt>
                <c:pt idx="1">
                  <c:v>3.4800804685530373</c:v>
                </c:pt>
                <c:pt idx="2">
                  <c:v>1.5050310581183224</c:v>
                </c:pt>
                <c:pt idx="3">
                  <c:v>-1.5376684564753829</c:v>
                </c:pt>
                <c:pt idx="4">
                  <c:v>-2.9852706025064069</c:v>
                </c:pt>
                <c:pt idx="5">
                  <c:v>-0.61400870930454765</c:v>
                </c:pt>
                <c:pt idx="6">
                  <c:v>1.670389505217873</c:v>
                </c:pt>
                <c:pt idx="7">
                  <c:v>2.7014388964696767</c:v>
                </c:pt>
                <c:pt idx="8">
                  <c:v>1.985809061831123</c:v>
                </c:pt>
                <c:pt idx="9">
                  <c:v>1.3645439381642754</c:v>
                </c:pt>
                <c:pt idx="10">
                  <c:v>0.90250532045093035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77744"/>
        <c:axId val="486177184"/>
      </c:lineChart>
      <c:catAx>
        <c:axId val="4861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76624"/>
        <c:crosses val="autoZero"/>
        <c:auto val="1"/>
        <c:lblAlgn val="ctr"/>
        <c:lblOffset val="100"/>
        <c:noMultiLvlLbl val="0"/>
      </c:catAx>
      <c:valAx>
        <c:axId val="486176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6176064"/>
        <c:crosses val="autoZero"/>
        <c:crossBetween val="between"/>
      </c:valAx>
      <c:valAx>
        <c:axId val="4861771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177744"/>
        <c:crosses val="max"/>
        <c:crossBetween val="between"/>
      </c:valAx>
      <c:catAx>
        <c:axId val="48617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17718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Summary!$B$9:$L$9</c:f>
              <c:numCache>
                <c:formatCode>#,##0</c:formatCode>
                <c:ptCount val="11"/>
                <c:pt idx="0">
                  <c:v>11948.614575037371</c:v>
                </c:pt>
                <c:pt idx="1">
                  <c:v>11752.205823922004</c:v>
                </c:pt>
                <c:pt idx="2">
                  <c:v>11201.859533589075</c:v>
                </c:pt>
                <c:pt idx="3">
                  <c:v>11426.634668524035</c:v>
                </c:pt>
                <c:pt idx="4">
                  <c:v>11886.076366049776</c:v>
                </c:pt>
                <c:pt idx="5">
                  <c:v>11568.527311706921</c:v>
                </c:pt>
                <c:pt idx="6">
                  <c:v>11692.774329459764</c:v>
                </c:pt>
                <c:pt idx="7">
                  <c:v>12034.637769201339</c:v>
                </c:pt>
                <c:pt idx="8">
                  <c:v>12691.370032296232</c:v>
                </c:pt>
                <c:pt idx="9">
                  <c:v>12598.332963775116</c:v>
                </c:pt>
                <c:pt idx="10">
                  <c:v>12497.053274765827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18736"/>
        <c:axId val="49431929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Summary!$B$38:$L$38</c:f>
              <c:numCache>
                <c:formatCode>0.0</c:formatCode>
                <c:ptCount val="11"/>
                <c:pt idx="0">
                  <c:v>10.586163228802237</c:v>
                </c:pt>
                <c:pt idx="1">
                  <c:v>7.1793243154489872</c:v>
                </c:pt>
                <c:pt idx="2">
                  <c:v>1.4490223112958667</c:v>
                </c:pt>
                <c:pt idx="3">
                  <c:v>1.0743140539319018</c:v>
                </c:pt>
                <c:pt idx="4">
                  <c:v>-0.52339297242248728</c:v>
                </c:pt>
                <c:pt idx="5">
                  <c:v>-1.5629279725615342</c:v>
                </c:pt>
                <c:pt idx="6">
                  <c:v>4.3824402046702016</c:v>
                </c:pt>
                <c:pt idx="7">
                  <c:v>5.320928850137463</c:v>
                </c:pt>
                <c:pt idx="8">
                  <c:v>6.7751008949144653</c:v>
                </c:pt>
                <c:pt idx="9">
                  <c:v>8.9017869286271978</c:v>
                </c:pt>
                <c:pt idx="10">
                  <c:v>6.8784269895613592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20416"/>
        <c:axId val="494319856"/>
      </c:lineChart>
      <c:catAx>
        <c:axId val="49431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19296"/>
        <c:crosses val="autoZero"/>
        <c:auto val="1"/>
        <c:lblAlgn val="ctr"/>
        <c:lblOffset val="100"/>
        <c:noMultiLvlLbl val="0"/>
      </c:catAx>
      <c:valAx>
        <c:axId val="494319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18736"/>
        <c:crosses val="autoZero"/>
        <c:crossBetween val="between"/>
      </c:valAx>
      <c:valAx>
        <c:axId val="4943198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94320416"/>
        <c:crosses val="max"/>
        <c:crossBetween val="between"/>
      </c:valAx>
      <c:catAx>
        <c:axId val="49432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3198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Summary!$B$44:$L$44</c:f>
              <c:numCache>
                <c:formatCode>#,##0.0</c:formatCode>
                <c:ptCount val="11"/>
                <c:pt idx="0">
                  <c:v>-5.9626770697834841</c:v>
                </c:pt>
                <c:pt idx="1">
                  <c:v>2.223332596574279</c:v>
                </c:pt>
                <c:pt idx="2">
                  <c:v>-2.10744610524497</c:v>
                </c:pt>
                <c:pt idx="3">
                  <c:v>5.9164276446844299</c:v>
                </c:pt>
                <c:pt idx="4">
                  <c:v>4.0026456684017386</c:v>
                </c:pt>
                <c:pt idx="5">
                  <c:v>-4.7826181683759517</c:v>
                </c:pt>
                <c:pt idx="6">
                  <c:v>1.5839398042061248</c:v>
                </c:pt>
                <c:pt idx="7">
                  <c:v>-2.5250431992485112E-2</c:v>
                </c:pt>
                <c:pt idx="8">
                  <c:v>4.1203323620075283</c:v>
                </c:pt>
                <c:pt idx="9">
                  <c:v>0.95734118637489374</c:v>
                </c:pt>
                <c:pt idx="10">
                  <c:v>1.6072349848787137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Summary!$B$52:$L$52</c:f>
              <c:numCache>
                <c:formatCode>0.0</c:formatCode>
                <c:ptCount val="11"/>
                <c:pt idx="0">
                  <c:v>-1.062292654349728</c:v>
                </c:pt>
                <c:pt idx="1">
                  <c:v>-0.83754120191799064</c:v>
                </c:pt>
                <c:pt idx="2">
                  <c:v>0.51821826800373394</c:v>
                </c:pt>
                <c:pt idx="3">
                  <c:v>2.7894626679145329</c:v>
                </c:pt>
                <c:pt idx="4">
                  <c:v>2.207068046130467</c:v>
                </c:pt>
                <c:pt idx="5">
                  <c:v>0.23222679910746002</c:v>
                </c:pt>
                <c:pt idx="6">
                  <c:v>-0.68045404000272036</c:v>
                </c:pt>
                <c:pt idx="7">
                  <c:v>1.0095461966489694</c:v>
                </c:pt>
                <c:pt idx="8">
                  <c:v>2.2194838230082281</c:v>
                </c:pt>
                <c:pt idx="9">
                  <c:v>1.9635279696812669</c:v>
                </c:pt>
                <c:pt idx="10">
                  <c:v>1.22895251507813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23776"/>
        <c:axId val="494324336"/>
      </c:lineChart>
      <c:catAx>
        <c:axId val="49432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24336"/>
        <c:crosses val="autoZero"/>
        <c:auto val="1"/>
        <c:lblAlgn val="ctr"/>
        <c:lblOffset val="100"/>
        <c:noMultiLvlLbl val="0"/>
      </c:catAx>
      <c:valAx>
        <c:axId val="494324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23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Summary!$B$45:$L$45</c:f>
              <c:numCache>
                <c:formatCode>0.0</c:formatCode>
                <c:ptCount val="11"/>
                <c:pt idx="0">
                  <c:v>3.4025532150513182</c:v>
                </c:pt>
                <c:pt idx="1">
                  <c:v>4.8551916442784115</c:v>
                </c:pt>
                <c:pt idx="2">
                  <c:v>1.3566045125448012</c:v>
                </c:pt>
                <c:pt idx="3">
                  <c:v>-0.48952513379350027</c:v>
                </c:pt>
                <c:pt idx="4">
                  <c:v>-10.464005074088256</c:v>
                </c:pt>
                <c:pt idx="5">
                  <c:v>8.675251294607623</c:v>
                </c:pt>
                <c:pt idx="6">
                  <c:v>0.69811762206750672</c:v>
                </c:pt>
                <c:pt idx="7">
                  <c:v>0.52743496470357698</c:v>
                </c:pt>
                <c:pt idx="8">
                  <c:v>3.5200074942069337</c:v>
                </c:pt>
                <c:pt idx="9">
                  <c:v>0.93427835133095272</c:v>
                </c:pt>
                <c:pt idx="10">
                  <c:v>0.13235058790665999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Summary!$B$53:$L$53</c:f>
              <c:numCache>
                <c:formatCode>0.0</c:formatCode>
                <c:ptCount val="11"/>
                <c:pt idx="0">
                  <c:v>3.4189249467019733</c:v>
                </c:pt>
                <c:pt idx="1">
                  <c:v>3.4800804685530373</c:v>
                </c:pt>
                <c:pt idx="2">
                  <c:v>1.5050310581183224</c:v>
                </c:pt>
                <c:pt idx="3">
                  <c:v>-1.5376684564753829</c:v>
                </c:pt>
                <c:pt idx="4">
                  <c:v>-2.9852706025064069</c:v>
                </c:pt>
                <c:pt idx="5">
                  <c:v>-0.61400870930454765</c:v>
                </c:pt>
                <c:pt idx="6">
                  <c:v>1.670389505217873</c:v>
                </c:pt>
                <c:pt idx="7">
                  <c:v>2.7014388964696767</c:v>
                </c:pt>
                <c:pt idx="8">
                  <c:v>1.985809061831123</c:v>
                </c:pt>
                <c:pt idx="9">
                  <c:v>1.3645439381642754</c:v>
                </c:pt>
                <c:pt idx="10">
                  <c:v>0.90250532045093035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27696"/>
        <c:axId val="494328256"/>
      </c:lineChart>
      <c:catAx>
        <c:axId val="49432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28256"/>
        <c:crosses val="autoZero"/>
        <c:auto val="1"/>
        <c:lblAlgn val="ctr"/>
        <c:lblOffset val="100"/>
        <c:noMultiLvlLbl val="0"/>
      </c:catAx>
      <c:valAx>
        <c:axId val="494328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27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Summary!$B$46:$L$46</c:f>
              <c:numCache>
                <c:formatCode>0.0</c:formatCode>
                <c:ptCount val="11"/>
                <c:pt idx="0">
                  <c:v>0.55483164433682841</c:v>
                </c:pt>
                <c:pt idx="1">
                  <c:v>3.7360424812704851</c:v>
                </c:pt>
                <c:pt idx="2">
                  <c:v>0.9362648082603231</c:v>
                </c:pt>
                <c:pt idx="3">
                  <c:v>1.6270562463111204</c:v>
                </c:pt>
                <c:pt idx="4">
                  <c:v>-4.3752028876628879</c:v>
                </c:pt>
                <c:pt idx="5">
                  <c:v>3.0286100737186628</c:v>
                </c:pt>
                <c:pt idx="6">
                  <c:v>-0.83378206242090691</c:v>
                </c:pt>
                <c:pt idx="7">
                  <c:v>0.5432959256784109</c:v>
                </c:pt>
                <c:pt idx="8">
                  <c:v>2.0082977242552813</c:v>
                </c:pt>
                <c:pt idx="9">
                  <c:v>3.4036309501491502</c:v>
                </c:pt>
                <c:pt idx="10">
                  <c:v>0.76328649773522717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Summary!$B$3:$L$4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2015/16</c:v>
                  </c:pt>
                  <c:pt idx="4">
                    <c:v>2016/17</c:v>
                  </c:pt>
                  <c:pt idx="8">
                    <c:v>2017/18</c:v>
                  </c:pt>
                </c:lvl>
              </c:multiLvlStrCache>
            </c:multiLvlStrRef>
          </c:cat>
          <c:val>
            <c:numRef>
              <c:f>Summary!$B$54:$L$54</c:f>
              <c:numCache>
                <c:formatCode>0.0</c:formatCode>
                <c:ptCount val="11"/>
                <c:pt idx="0">
                  <c:v>2.7164978770446435</c:v>
                </c:pt>
                <c:pt idx="1">
                  <c:v>2.2578843757618206</c:v>
                </c:pt>
                <c:pt idx="2">
                  <c:v>1.9910801098538933</c:v>
                </c:pt>
                <c:pt idx="3">
                  <c:v>0.12561968244446664</c:v>
                </c:pt>
                <c:pt idx="4">
                  <c:v>-1.0440737761905794</c:v>
                </c:pt>
                <c:pt idx="5">
                  <c:v>0.19631008624767521</c:v>
                </c:pt>
                <c:pt idx="6">
                  <c:v>-0.22044210911229545</c:v>
                </c:pt>
                <c:pt idx="7">
                  <c:v>0.68061309350897492</c:v>
                </c:pt>
                <c:pt idx="8">
                  <c:v>1.8676860169295928</c:v>
                </c:pt>
                <c:pt idx="9">
                  <c:v>2.5888301068578423</c:v>
                </c:pt>
                <c:pt idx="10">
                  <c:v>2.0220975312018385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331616"/>
        <c:axId val="494332176"/>
      </c:lineChart>
      <c:catAx>
        <c:axId val="494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32176"/>
        <c:crosses val="autoZero"/>
        <c:auto val="1"/>
        <c:lblAlgn val="ctr"/>
        <c:lblOffset val="100"/>
        <c:noMultiLvlLbl val="0"/>
      </c:catAx>
      <c:valAx>
        <c:axId val="494332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331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Deseason_Growth_Decomp!#REF!</c:f>
            </c:multiLvlStrRef>
          </c:cat>
          <c:val>
            <c:numRef>
              <c:f>Deseason_Growth_Decomp!#REF!</c:f>
            </c:numRef>
          </c:val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Deseason_Growth_Decomp!#REF!</c:f>
            </c:multiLvlStrRef>
          </c:cat>
          <c:val>
            <c:numRef>
              <c:f>Deseason_Growth_Decomp!#REF!</c:f>
            </c:numRef>
          </c:val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Deseason_Growth_Decomp!#REF!</c:f>
            </c:multiLvlStrRef>
          </c:cat>
          <c:val>
            <c:numRef>
              <c:f>Deseason_Growth_Decomp!#REF!</c:f>
            </c:numRef>
          </c:val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Deseason_Growth_Decomp!#REF!</c:f>
            </c:multiLvlStrRef>
          </c:cat>
          <c:val>
            <c:numRef>
              <c:f>Deseason_Growth_Decomp!#REF!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526904784"/>
        <c:axId val="526905344"/>
      </c:barChart>
      <c:catAx>
        <c:axId val="52690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6905344"/>
        <c:crosses val="autoZero"/>
        <c:auto val="1"/>
        <c:lblAlgn val="ctr"/>
        <c:lblOffset val="700"/>
        <c:noMultiLvlLbl val="0"/>
      </c:catAx>
      <c:valAx>
        <c:axId val="526905344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52690478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E5FF"/>
  </sheetPr>
  <dimension ref="B1:E22"/>
  <sheetViews>
    <sheetView tabSelected="1" workbookViewId="0">
      <selection sqref="A1:XFD1048576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133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134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199" t="s">
        <v>67</v>
      </c>
      <c r="C3" s="199"/>
      <c r="D3" s="199" t="s">
        <v>66</v>
      </c>
      <c r="E3" s="199"/>
      <c r="F3" s="199"/>
      <c r="G3" s="199"/>
      <c r="H3" s="199" t="s">
        <v>60</v>
      </c>
      <c r="I3" s="199"/>
      <c r="J3" s="199"/>
      <c r="K3" s="199"/>
      <c r="L3" s="199" t="s">
        <v>61</v>
      </c>
      <c r="M3" s="199"/>
      <c r="N3" s="199"/>
      <c r="O3" s="199"/>
      <c r="P3" s="199" t="s">
        <v>62</v>
      </c>
      <c r="Q3" s="199"/>
      <c r="R3" s="199"/>
      <c r="S3" s="199"/>
      <c r="U3" s="199" t="s">
        <v>63</v>
      </c>
      <c r="V3" s="199"/>
      <c r="W3" s="199"/>
      <c r="X3" s="199" t="s">
        <v>64</v>
      </c>
      <c r="Y3" s="199"/>
      <c r="Z3" s="199"/>
      <c r="AA3" s="199"/>
      <c r="AB3" s="199" t="s">
        <v>65</v>
      </c>
      <c r="AC3" s="199"/>
      <c r="AD3" s="199"/>
      <c r="AE3" s="199"/>
      <c r="AF3" s="199" t="s">
        <v>77</v>
      </c>
      <c r="AG3" s="199"/>
      <c r="AH3" s="199"/>
      <c r="AI3" s="199"/>
      <c r="AJ3" s="195" t="s">
        <v>80</v>
      </c>
      <c r="AK3" s="195"/>
      <c r="AL3" s="195"/>
      <c r="AM3" s="195"/>
      <c r="AN3" s="199" t="s">
        <v>92</v>
      </c>
      <c r="AO3" s="199"/>
      <c r="AP3" s="199"/>
      <c r="AQ3" s="199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#REF!/Deseason_VA!#REF!*100</f>
        <v>#REF!</v>
      </c>
      <c r="C5" s="21" t="e">
        <f>#REF!/Deseason_VA!#REF!*100</f>
        <v>#REF!</v>
      </c>
      <c r="D5" s="21" t="e">
        <f>#REF!/Deseason_VA!#REF!*100</f>
        <v>#REF!</v>
      </c>
      <c r="E5" s="21" t="e">
        <f>#REF!/Deseason_VA!#REF!*100</f>
        <v>#REF!</v>
      </c>
      <c r="F5" s="21" t="e">
        <f>#REF!/Deseason_VA!#REF!*100</f>
        <v>#REF!</v>
      </c>
      <c r="G5" s="21" t="e">
        <f>#REF!/Deseason_VA!#REF!*100</f>
        <v>#REF!</v>
      </c>
      <c r="H5" s="21" t="e">
        <f>#REF!/Deseason_VA!#REF!*100</f>
        <v>#REF!</v>
      </c>
      <c r="I5" s="21" t="e">
        <f>#REF!/Deseason_VA!#REF!*100</f>
        <v>#REF!</v>
      </c>
      <c r="J5" s="21" t="e">
        <f>#REF!/Deseason_VA!#REF!*100</f>
        <v>#REF!</v>
      </c>
      <c r="K5" s="21" t="e">
        <f>#REF!/Deseason_VA!#REF!*100</f>
        <v>#REF!</v>
      </c>
      <c r="L5" s="21" t="e">
        <f>#REF!/Deseason_VA!#REF!*100</f>
        <v>#REF!</v>
      </c>
      <c r="M5" s="21" t="e">
        <f>#REF!/Deseason_VA!#REF!*100</f>
        <v>#REF!</v>
      </c>
      <c r="N5" s="21" t="e">
        <f>#REF!/Deseason_VA!#REF!*100</f>
        <v>#REF!</v>
      </c>
      <c r="O5" s="21" t="e">
        <f>#REF!/Deseason_VA!#REF!*100</f>
        <v>#REF!</v>
      </c>
      <c r="P5" s="21" t="e">
        <f>#REF!/Deseason_VA!#REF!*100</f>
        <v>#REF!</v>
      </c>
      <c r="Q5" s="21" t="e">
        <f>#REF!/Deseason_VA!#REF!*100</f>
        <v>#REF!</v>
      </c>
      <c r="R5" s="21" t="e">
        <f>#REF!/Deseason_VA!#REF!*100</f>
        <v>#REF!</v>
      </c>
      <c r="S5" s="21" t="e">
        <f>#REF!/Deseason_VA!#REF!*100</f>
        <v>#REF!</v>
      </c>
      <c r="T5" s="21" t="e">
        <f>#REF!/Deseason_VA!#REF!*100</f>
        <v>#REF!</v>
      </c>
      <c r="U5" s="21" t="e">
        <f>#REF!/Deseason_VA!#REF!*100</f>
        <v>#REF!</v>
      </c>
      <c r="V5" s="21" t="e">
        <f>#REF!/Deseason_VA!#REF!*100</f>
        <v>#REF!</v>
      </c>
      <c r="W5" s="21" t="e">
        <f>#REF!/Deseason_VA!#REF!*100</f>
        <v>#REF!</v>
      </c>
      <c r="X5" s="21" t="e">
        <f>#REF!/Deseason_VA!#REF!*100</f>
        <v>#REF!</v>
      </c>
      <c r="Y5" s="21" t="e">
        <f>#REF!/Deseason_VA!#REF!*100</f>
        <v>#REF!</v>
      </c>
      <c r="Z5" s="21" t="e">
        <f>#REF!/Deseason_VA!#REF!*100</f>
        <v>#REF!</v>
      </c>
      <c r="AA5" s="21" t="e">
        <f>#REF!/Deseason_VA!#REF!*100</f>
        <v>#REF!</v>
      </c>
      <c r="AB5" s="21" t="e">
        <f>#REF!/Deseason_VA!#REF!*100</f>
        <v>#REF!</v>
      </c>
      <c r="AC5" s="21" t="e">
        <f>#REF!/Deseason_VA!#REF!*100</f>
        <v>#REF!</v>
      </c>
      <c r="AD5" s="21" t="e">
        <f>#REF!/Deseason_VA!#REF!*100</f>
        <v>#REF!</v>
      </c>
      <c r="AE5" s="21" t="e">
        <f>#REF!/Deseason_VA!#REF!*100</f>
        <v>#REF!</v>
      </c>
      <c r="AF5" s="21" t="e">
        <f>#REF!/Deseason_VA!B5*100</f>
        <v>#REF!</v>
      </c>
      <c r="AG5" s="21" t="e">
        <f>#REF!/Deseason_VA!C5*100</f>
        <v>#REF!</v>
      </c>
      <c r="AH5" s="21" t="e">
        <f>#REF!/Deseason_VA!D5*100</f>
        <v>#REF!</v>
      </c>
      <c r="AI5" s="21" t="e">
        <f>#REF!/Deseason_VA!E5*100</f>
        <v>#REF!</v>
      </c>
      <c r="AJ5" s="21" t="e">
        <f>#REF!/Deseason_VA!F5*100</f>
        <v>#REF!</v>
      </c>
      <c r="AK5" s="21" t="e">
        <f>#REF!/Deseason_VA!G5*100</f>
        <v>#REF!</v>
      </c>
      <c r="AL5" s="21" t="e">
        <f>#REF!/Deseason_VA!H5*100</f>
        <v>#REF!</v>
      </c>
      <c r="AM5" s="21" t="e">
        <f>#REF!/Deseason_VA!I5*100</f>
        <v>#REF!</v>
      </c>
      <c r="AN5" s="21" t="e">
        <f>#REF!/Deseason_VA!J5*100</f>
        <v>#REF!</v>
      </c>
      <c r="AO5" s="21" t="e">
        <f>#REF!/Deseason_VA!K5*100</f>
        <v>#REF!</v>
      </c>
      <c r="AP5" s="21" t="e">
        <f>#REF!/Deseason_VA!L5*100</f>
        <v>#REF!</v>
      </c>
      <c r="AQ5" s="21" t="e">
        <f>#REF!/Deseason_VA!M5*100</f>
        <v>#REF!</v>
      </c>
    </row>
    <row r="6" spans="1:43" s="9" customFormat="1" ht="24.75" customHeight="1" x14ac:dyDescent="0.2">
      <c r="A6" s="2" t="s">
        <v>96</v>
      </c>
      <c r="B6" s="21" t="e">
        <f>#REF!/Deseason_VA!#REF!*100</f>
        <v>#REF!</v>
      </c>
      <c r="C6" s="21" t="e">
        <f>#REF!/Deseason_VA!#REF!*100</f>
        <v>#REF!</v>
      </c>
      <c r="D6" s="21" t="e">
        <f>#REF!/Deseason_VA!#REF!*100</f>
        <v>#REF!</v>
      </c>
      <c r="E6" s="21" t="e">
        <f>#REF!/Deseason_VA!#REF!*100</f>
        <v>#REF!</v>
      </c>
      <c r="F6" s="21" t="e">
        <f>#REF!/Deseason_VA!#REF!*100</f>
        <v>#REF!</v>
      </c>
      <c r="G6" s="21" t="e">
        <f>#REF!/Deseason_VA!#REF!*100</f>
        <v>#REF!</v>
      </c>
      <c r="H6" s="21" t="e">
        <f>#REF!/Deseason_VA!#REF!*100</f>
        <v>#REF!</v>
      </c>
      <c r="I6" s="21" t="e">
        <f>#REF!/Deseason_VA!#REF!*100</f>
        <v>#REF!</v>
      </c>
      <c r="J6" s="21" t="e">
        <f>#REF!/Deseason_VA!#REF!*100</f>
        <v>#REF!</v>
      </c>
      <c r="K6" s="21" t="e">
        <f>#REF!/Deseason_VA!#REF!*100</f>
        <v>#REF!</v>
      </c>
      <c r="L6" s="21" t="e">
        <f>#REF!/Deseason_VA!#REF!*100</f>
        <v>#REF!</v>
      </c>
      <c r="M6" s="21" t="e">
        <f>#REF!/Deseason_VA!#REF!*100</f>
        <v>#REF!</v>
      </c>
      <c r="N6" s="21" t="e">
        <f>#REF!/Deseason_VA!#REF!*100</f>
        <v>#REF!</v>
      </c>
      <c r="O6" s="21" t="e">
        <f>#REF!/Deseason_VA!#REF!*100</f>
        <v>#REF!</v>
      </c>
      <c r="P6" s="21" t="e">
        <f>#REF!/Deseason_VA!#REF!*100</f>
        <v>#REF!</v>
      </c>
      <c r="Q6" s="21" t="e">
        <f>#REF!/Deseason_VA!#REF!*100</f>
        <v>#REF!</v>
      </c>
      <c r="R6" s="21" t="e">
        <f>#REF!/Deseason_VA!#REF!*100</f>
        <v>#REF!</v>
      </c>
      <c r="S6" s="21" t="e">
        <f>#REF!/Deseason_VA!#REF!*100</f>
        <v>#REF!</v>
      </c>
      <c r="T6" s="21" t="e">
        <f>#REF!/Deseason_VA!#REF!*100</f>
        <v>#REF!</v>
      </c>
      <c r="U6" s="21" t="e">
        <f>#REF!/Deseason_VA!#REF!*100</f>
        <v>#REF!</v>
      </c>
      <c r="V6" s="21" t="e">
        <f>#REF!/Deseason_VA!#REF!*100</f>
        <v>#REF!</v>
      </c>
      <c r="W6" s="21" t="e">
        <f>#REF!/Deseason_VA!#REF!*100</f>
        <v>#REF!</v>
      </c>
      <c r="X6" s="21" t="e">
        <f>#REF!/Deseason_VA!#REF!*100</f>
        <v>#REF!</v>
      </c>
      <c r="Y6" s="21" t="e">
        <f>#REF!/Deseason_VA!#REF!*100</f>
        <v>#REF!</v>
      </c>
      <c r="Z6" s="21" t="e">
        <f>#REF!/Deseason_VA!#REF!*100</f>
        <v>#REF!</v>
      </c>
      <c r="AA6" s="21" t="e">
        <f>#REF!/Deseason_VA!#REF!*100</f>
        <v>#REF!</v>
      </c>
      <c r="AB6" s="21" t="e">
        <f>#REF!/Deseason_VA!#REF!*100</f>
        <v>#REF!</v>
      </c>
      <c r="AC6" s="21" t="e">
        <f>#REF!/Deseason_VA!#REF!*100</f>
        <v>#REF!</v>
      </c>
      <c r="AD6" s="21" t="e">
        <f>#REF!/Deseason_VA!#REF!*100</f>
        <v>#REF!</v>
      </c>
      <c r="AE6" s="21" t="e">
        <f>#REF!/Deseason_VA!#REF!*100</f>
        <v>#REF!</v>
      </c>
      <c r="AF6" s="19" t="e">
        <f>#REF!/Deseason_VA!B6*100</f>
        <v>#REF!</v>
      </c>
      <c r="AG6" s="19" t="e">
        <f>#REF!/Deseason_VA!C6*100</f>
        <v>#REF!</v>
      </c>
      <c r="AH6" s="19" t="e">
        <f>#REF!/Deseason_VA!D6*100</f>
        <v>#REF!</v>
      </c>
      <c r="AI6" s="19" t="e">
        <f>#REF!/Deseason_VA!E6*100</f>
        <v>#REF!</v>
      </c>
      <c r="AJ6" s="19" t="e">
        <f>#REF!/Deseason_VA!F6*100</f>
        <v>#REF!</v>
      </c>
      <c r="AK6" s="19" t="e">
        <f>#REF!/Deseason_VA!G6*100</f>
        <v>#REF!</v>
      </c>
      <c r="AL6" s="19" t="e">
        <f>#REF!/Deseason_VA!H6*100</f>
        <v>#REF!</v>
      </c>
      <c r="AM6" s="19" t="e">
        <f>#REF!/Deseason_VA!I6*100</f>
        <v>#REF!</v>
      </c>
      <c r="AN6" s="19" t="e">
        <f>#REF!/Deseason_VA!J6*100</f>
        <v>#REF!</v>
      </c>
      <c r="AO6" s="19" t="e">
        <f>#REF!/Deseason_VA!K6*100</f>
        <v>#REF!</v>
      </c>
      <c r="AP6" s="19" t="e">
        <f>#REF!/Deseason_VA!L6*100</f>
        <v>#REF!</v>
      </c>
      <c r="AQ6" s="19" t="e">
        <f>#REF!/Deseason_VA!M6*100</f>
        <v>#REF!</v>
      </c>
    </row>
    <row r="7" spans="1:43" s="8" customFormat="1" ht="18" customHeight="1" x14ac:dyDescent="0.2">
      <c r="A7" s="17" t="s">
        <v>1</v>
      </c>
      <c r="B7" s="24" t="e">
        <f>#REF!/Deseason_VA!#REF!*100</f>
        <v>#REF!</v>
      </c>
      <c r="C7" s="24" t="e">
        <f>#REF!/Deseason_VA!#REF!*100</f>
        <v>#REF!</v>
      </c>
      <c r="D7" s="24" t="e">
        <f>#REF!/Deseason_VA!#REF!*100</f>
        <v>#REF!</v>
      </c>
      <c r="E7" s="24" t="e">
        <f>#REF!/Deseason_VA!#REF!*100</f>
        <v>#REF!</v>
      </c>
      <c r="F7" s="24" t="e">
        <f>#REF!/Deseason_VA!#REF!*100</f>
        <v>#REF!</v>
      </c>
      <c r="G7" s="24" t="e">
        <f>#REF!/Deseason_VA!#REF!*100</f>
        <v>#REF!</v>
      </c>
      <c r="H7" s="24" t="e">
        <f>#REF!/Deseason_VA!#REF!*100</f>
        <v>#REF!</v>
      </c>
      <c r="I7" s="24" t="e">
        <f>#REF!/Deseason_VA!#REF!*100</f>
        <v>#REF!</v>
      </c>
      <c r="J7" s="24" t="e">
        <f>#REF!/Deseason_VA!#REF!*100</f>
        <v>#REF!</v>
      </c>
      <c r="K7" s="24" t="e">
        <f>#REF!/Deseason_VA!#REF!*100</f>
        <v>#REF!</v>
      </c>
      <c r="L7" s="24" t="e">
        <f>#REF!/Deseason_VA!#REF!*100</f>
        <v>#REF!</v>
      </c>
      <c r="M7" s="24" t="e">
        <f>#REF!/Deseason_VA!#REF!*100</f>
        <v>#REF!</v>
      </c>
      <c r="N7" s="24" t="e">
        <f>#REF!/Deseason_VA!#REF!*100</f>
        <v>#REF!</v>
      </c>
      <c r="O7" s="24" t="e">
        <f>#REF!/Deseason_VA!#REF!*100</f>
        <v>#REF!</v>
      </c>
      <c r="P7" s="24" t="e">
        <f>#REF!/Deseason_VA!#REF!*100</f>
        <v>#REF!</v>
      </c>
      <c r="Q7" s="24" t="e">
        <f>#REF!/Deseason_VA!#REF!*100</f>
        <v>#REF!</v>
      </c>
      <c r="R7" s="24" t="e">
        <f>#REF!/Deseason_VA!#REF!*100</f>
        <v>#REF!</v>
      </c>
      <c r="S7" s="24" t="e">
        <f>#REF!/Deseason_VA!#REF!*100</f>
        <v>#REF!</v>
      </c>
      <c r="T7" s="24" t="e">
        <f>#REF!/Deseason_VA!#REF!*100</f>
        <v>#REF!</v>
      </c>
      <c r="U7" s="24" t="e">
        <f>#REF!/Deseason_VA!#REF!*100</f>
        <v>#REF!</v>
      </c>
      <c r="V7" s="24" t="e">
        <f>#REF!/Deseason_VA!#REF!*100</f>
        <v>#REF!</v>
      </c>
      <c r="W7" s="24" t="e">
        <f>#REF!/Deseason_VA!#REF!*100</f>
        <v>#REF!</v>
      </c>
      <c r="X7" s="24" t="e">
        <f>#REF!/Deseason_VA!#REF!*100</f>
        <v>#REF!</v>
      </c>
      <c r="Y7" s="24" t="e">
        <f>#REF!/Deseason_VA!#REF!*100</f>
        <v>#REF!</v>
      </c>
      <c r="Z7" s="24" t="e">
        <f>#REF!/Deseason_VA!#REF!*100</f>
        <v>#REF!</v>
      </c>
      <c r="AA7" s="24" t="e">
        <f>#REF!/Deseason_VA!#REF!*100</f>
        <v>#REF!</v>
      </c>
      <c r="AB7" s="24" t="e">
        <f>#REF!/Deseason_VA!#REF!*100</f>
        <v>#REF!</v>
      </c>
      <c r="AC7" s="24" t="e">
        <f>#REF!/Deseason_VA!#REF!*100</f>
        <v>#REF!</v>
      </c>
      <c r="AD7" s="24" t="e">
        <f>#REF!/Deseason_VA!#REF!*100</f>
        <v>#REF!</v>
      </c>
      <c r="AE7" s="24" t="e">
        <f>#REF!/Deseason_VA!#REF!*100</f>
        <v>#REF!</v>
      </c>
      <c r="AF7" s="16" t="e">
        <f>#REF!/Deseason_VA!B7*100</f>
        <v>#REF!</v>
      </c>
      <c r="AG7" s="16" t="e">
        <f>#REF!/Deseason_VA!C7*100</f>
        <v>#REF!</v>
      </c>
      <c r="AH7" s="16" t="e">
        <f>#REF!/Deseason_VA!D7*100</f>
        <v>#REF!</v>
      </c>
      <c r="AI7" s="16" t="e">
        <f>#REF!/Deseason_VA!E7*100</f>
        <v>#REF!</v>
      </c>
      <c r="AJ7" s="16" t="e">
        <f>#REF!/Deseason_VA!F7*100</f>
        <v>#REF!</v>
      </c>
      <c r="AK7" s="16" t="e">
        <f>#REF!/Deseason_VA!G7*100</f>
        <v>#REF!</v>
      </c>
      <c r="AL7" s="16" t="e">
        <f>#REF!/Deseason_VA!H7*100</f>
        <v>#REF!</v>
      </c>
      <c r="AM7" s="16" t="e">
        <f>#REF!/Deseason_VA!I7*100</f>
        <v>#REF!</v>
      </c>
      <c r="AN7" s="16" t="e">
        <f>#REF!/Deseason_VA!J7*100</f>
        <v>#REF!</v>
      </c>
      <c r="AO7" s="16" t="e">
        <f>#REF!/Deseason_VA!K7*100</f>
        <v>#REF!</v>
      </c>
      <c r="AP7" s="16" t="e">
        <f>#REF!/Deseason_VA!L7*100</f>
        <v>#REF!</v>
      </c>
      <c r="AQ7" s="16" t="e">
        <f>#REF!/Deseason_VA!M7*100</f>
        <v>#REF!</v>
      </c>
    </row>
    <row r="8" spans="1:43" s="8" customFormat="1" ht="18" customHeight="1" x14ac:dyDescent="0.2">
      <c r="A8" s="17" t="s">
        <v>2</v>
      </c>
      <c r="B8" s="24" t="e">
        <f>#REF!/Deseason_VA!#REF!*100</f>
        <v>#REF!</v>
      </c>
      <c r="C8" s="24" t="e">
        <f>#REF!/Deseason_VA!#REF!*100</f>
        <v>#REF!</v>
      </c>
      <c r="D8" s="24" t="e">
        <f>#REF!/Deseason_VA!#REF!*100</f>
        <v>#REF!</v>
      </c>
      <c r="E8" s="24" t="e">
        <f>#REF!/Deseason_VA!#REF!*100</f>
        <v>#REF!</v>
      </c>
      <c r="F8" s="24" t="e">
        <f>#REF!/Deseason_VA!#REF!*100</f>
        <v>#REF!</v>
      </c>
      <c r="G8" s="24" t="e">
        <f>#REF!/Deseason_VA!#REF!*100</f>
        <v>#REF!</v>
      </c>
      <c r="H8" s="24" t="e">
        <f>#REF!/Deseason_VA!#REF!*100</f>
        <v>#REF!</v>
      </c>
      <c r="I8" s="24" t="e">
        <f>#REF!/Deseason_VA!#REF!*100</f>
        <v>#REF!</v>
      </c>
      <c r="J8" s="24" t="e">
        <f>#REF!/Deseason_VA!#REF!*100</f>
        <v>#REF!</v>
      </c>
      <c r="K8" s="24" t="e">
        <f>#REF!/Deseason_VA!#REF!*100</f>
        <v>#REF!</v>
      </c>
      <c r="L8" s="24" t="e">
        <f>#REF!/Deseason_VA!#REF!*100</f>
        <v>#REF!</v>
      </c>
      <c r="M8" s="24" t="e">
        <f>#REF!/Deseason_VA!#REF!*100</f>
        <v>#REF!</v>
      </c>
      <c r="N8" s="24" t="e">
        <f>#REF!/Deseason_VA!#REF!*100</f>
        <v>#REF!</v>
      </c>
      <c r="O8" s="24" t="e">
        <f>#REF!/Deseason_VA!#REF!*100</f>
        <v>#REF!</v>
      </c>
      <c r="P8" s="24" t="e">
        <f>#REF!/Deseason_VA!#REF!*100</f>
        <v>#REF!</v>
      </c>
      <c r="Q8" s="24" t="e">
        <f>#REF!/Deseason_VA!#REF!*100</f>
        <v>#REF!</v>
      </c>
      <c r="R8" s="24" t="e">
        <f>#REF!/Deseason_VA!#REF!*100</f>
        <v>#REF!</v>
      </c>
      <c r="S8" s="24" t="e">
        <f>#REF!/Deseason_VA!#REF!*100</f>
        <v>#REF!</v>
      </c>
      <c r="T8" s="24" t="e">
        <f>#REF!/Deseason_VA!#REF!*100</f>
        <v>#REF!</v>
      </c>
      <c r="U8" s="24" t="e">
        <f>#REF!/Deseason_VA!#REF!*100</f>
        <v>#REF!</v>
      </c>
      <c r="V8" s="24" t="e">
        <f>#REF!/Deseason_VA!#REF!*100</f>
        <v>#REF!</v>
      </c>
      <c r="W8" s="24" t="e">
        <f>#REF!/Deseason_VA!#REF!*100</f>
        <v>#REF!</v>
      </c>
      <c r="X8" s="24" t="e">
        <f>#REF!/Deseason_VA!#REF!*100</f>
        <v>#REF!</v>
      </c>
      <c r="Y8" s="24" t="e">
        <f>#REF!/Deseason_VA!#REF!*100</f>
        <v>#REF!</v>
      </c>
      <c r="Z8" s="24" t="e">
        <f>#REF!/Deseason_VA!#REF!*100</f>
        <v>#REF!</v>
      </c>
      <c r="AA8" s="24" t="e">
        <f>#REF!/Deseason_VA!#REF!*100</f>
        <v>#REF!</v>
      </c>
      <c r="AB8" s="24" t="e">
        <f>#REF!/Deseason_VA!#REF!*100</f>
        <v>#REF!</v>
      </c>
      <c r="AC8" s="24" t="e">
        <f>#REF!/Deseason_VA!#REF!*100</f>
        <v>#REF!</v>
      </c>
      <c r="AD8" s="24" t="e">
        <f>#REF!/Deseason_VA!#REF!*100</f>
        <v>#REF!</v>
      </c>
      <c r="AE8" s="24" t="e">
        <f>#REF!/Deseason_VA!#REF!*100</f>
        <v>#REF!</v>
      </c>
      <c r="AF8" s="16" t="e">
        <f>#REF!/Deseason_VA!B8*100</f>
        <v>#REF!</v>
      </c>
      <c r="AG8" s="16" t="e">
        <f>#REF!/Deseason_VA!C8*100</f>
        <v>#REF!</v>
      </c>
      <c r="AH8" s="16" t="e">
        <f>#REF!/Deseason_VA!D8*100</f>
        <v>#REF!</v>
      </c>
      <c r="AI8" s="16" t="e">
        <f>#REF!/Deseason_VA!E8*100</f>
        <v>#REF!</v>
      </c>
      <c r="AJ8" s="16" t="e">
        <f>#REF!/Deseason_VA!F8*100</f>
        <v>#REF!</v>
      </c>
      <c r="AK8" s="16" t="e">
        <f>#REF!/Deseason_VA!G8*100</f>
        <v>#REF!</v>
      </c>
      <c r="AL8" s="16" t="e">
        <f>#REF!/Deseason_VA!H8*100</f>
        <v>#REF!</v>
      </c>
      <c r="AM8" s="16" t="e">
        <f>#REF!/Deseason_VA!I8*100</f>
        <v>#REF!</v>
      </c>
      <c r="AN8" s="16" t="e">
        <f>#REF!/Deseason_VA!J8*100</f>
        <v>#REF!</v>
      </c>
      <c r="AO8" s="16" t="e">
        <f>#REF!/Deseason_VA!K8*100</f>
        <v>#REF!</v>
      </c>
      <c r="AP8" s="16" t="e">
        <f>#REF!/Deseason_VA!L8*100</f>
        <v>#REF!</v>
      </c>
      <c r="AQ8" s="16" t="e">
        <f>#REF!/Deseason_VA!M8*100</f>
        <v>#REF!</v>
      </c>
    </row>
    <row r="9" spans="1:43" s="8" customFormat="1" ht="18" customHeight="1" x14ac:dyDescent="0.2">
      <c r="A9" s="17" t="s">
        <v>3</v>
      </c>
      <c r="B9" s="24" t="e">
        <f>#REF!/Deseason_VA!#REF!*100</f>
        <v>#REF!</v>
      </c>
      <c r="C9" s="24" t="e">
        <f>#REF!/Deseason_VA!#REF!*100</f>
        <v>#REF!</v>
      </c>
      <c r="D9" s="24" t="e">
        <f>#REF!/Deseason_VA!#REF!*100</f>
        <v>#REF!</v>
      </c>
      <c r="E9" s="24" t="e">
        <f>#REF!/Deseason_VA!#REF!*100</f>
        <v>#REF!</v>
      </c>
      <c r="F9" s="24" t="e">
        <f>#REF!/Deseason_VA!#REF!*100</f>
        <v>#REF!</v>
      </c>
      <c r="G9" s="24" t="e">
        <f>#REF!/Deseason_VA!#REF!*100</f>
        <v>#REF!</v>
      </c>
      <c r="H9" s="24" t="e">
        <f>#REF!/Deseason_VA!#REF!*100</f>
        <v>#REF!</v>
      </c>
      <c r="I9" s="24" t="e">
        <f>#REF!/Deseason_VA!#REF!*100</f>
        <v>#REF!</v>
      </c>
      <c r="J9" s="24" t="e">
        <f>#REF!/Deseason_VA!#REF!*100</f>
        <v>#REF!</v>
      </c>
      <c r="K9" s="24" t="e">
        <f>#REF!/Deseason_VA!#REF!*100</f>
        <v>#REF!</v>
      </c>
      <c r="L9" s="24" t="e">
        <f>#REF!/Deseason_VA!#REF!*100</f>
        <v>#REF!</v>
      </c>
      <c r="M9" s="24" t="e">
        <f>#REF!/Deseason_VA!#REF!*100</f>
        <v>#REF!</v>
      </c>
      <c r="N9" s="24" t="e">
        <f>#REF!/Deseason_VA!#REF!*100</f>
        <v>#REF!</v>
      </c>
      <c r="O9" s="24" t="e">
        <f>#REF!/Deseason_VA!#REF!*100</f>
        <v>#REF!</v>
      </c>
      <c r="P9" s="24" t="e">
        <f>#REF!/Deseason_VA!#REF!*100</f>
        <v>#REF!</v>
      </c>
      <c r="Q9" s="24" t="e">
        <f>#REF!/Deseason_VA!#REF!*100</f>
        <v>#REF!</v>
      </c>
      <c r="R9" s="24" t="e">
        <f>#REF!/Deseason_VA!#REF!*100</f>
        <v>#REF!</v>
      </c>
      <c r="S9" s="24" t="e">
        <f>#REF!/Deseason_VA!#REF!*100</f>
        <v>#REF!</v>
      </c>
      <c r="T9" s="24" t="e">
        <f>#REF!/Deseason_VA!#REF!*100</f>
        <v>#REF!</v>
      </c>
      <c r="U9" s="24" t="e">
        <f>#REF!/Deseason_VA!#REF!*100</f>
        <v>#REF!</v>
      </c>
      <c r="V9" s="24" t="e">
        <f>#REF!/Deseason_VA!#REF!*100</f>
        <v>#REF!</v>
      </c>
      <c r="W9" s="24" t="e">
        <f>#REF!/Deseason_VA!#REF!*100</f>
        <v>#REF!</v>
      </c>
      <c r="X9" s="24" t="e">
        <f>#REF!/Deseason_VA!#REF!*100</f>
        <v>#REF!</v>
      </c>
      <c r="Y9" s="24" t="e">
        <f>#REF!/Deseason_VA!#REF!*100</f>
        <v>#REF!</v>
      </c>
      <c r="Z9" s="24" t="e">
        <f>#REF!/Deseason_VA!#REF!*100</f>
        <v>#REF!</v>
      </c>
      <c r="AA9" s="24" t="e">
        <f>#REF!/Deseason_VA!#REF!*100</f>
        <v>#REF!</v>
      </c>
      <c r="AB9" s="24" t="e">
        <f>#REF!/Deseason_VA!#REF!*100</f>
        <v>#REF!</v>
      </c>
      <c r="AC9" s="24" t="e">
        <f>#REF!/Deseason_VA!#REF!*100</f>
        <v>#REF!</v>
      </c>
      <c r="AD9" s="24" t="e">
        <f>#REF!/Deseason_VA!#REF!*100</f>
        <v>#REF!</v>
      </c>
      <c r="AE9" s="24" t="e">
        <f>#REF!/Deseason_VA!#REF!*100</f>
        <v>#REF!</v>
      </c>
      <c r="AF9" s="16" t="e">
        <f>#REF!/Deseason_VA!B9*100</f>
        <v>#REF!</v>
      </c>
      <c r="AG9" s="16" t="e">
        <f>#REF!/Deseason_VA!C9*100</f>
        <v>#REF!</v>
      </c>
      <c r="AH9" s="16" t="e">
        <f>#REF!/Deseason_VA!D9*100</f>
        <v>#REF!</v>
      </c>
      <c r="AI9" s="16" t="e">
        <f>#REF!/Deseason_VA!E9*100</f>
        <v>#REF!</v>
      </c>
      <c r="AJ9" s="16" t="e">
        <f>#REF!/Deseason_VA!F9*100</f>
        <v>#REF!</v>
      </c>
      <c r="AK9" s="16" t="e">
        <f>#REF!/Deseason_VA!G9*100</f>
        <v>#REF!</v>
      </c>
      <c r="AL9" s="16" t="e">
        <f>#REF!/Deseason_VA!H9*100</f>
        <v>#REF!</v>
      </c>
      <c r="AM9" s="16" t="e">
        <f>#REF!/Deseason_VA!I9*100</f>
        <v>#REF!</v>
      </c>
      <c r="AN9" s="16" t="e">
        <f>#REF!/Deseason_VA!J9*100</f>
        <v>#REF!</v>
      </c>
      <c r="AO9" s="16" t="e">
        <f>#REF!/Deseason_VA!K9*100</f>
        <v>#REF!</v>
      </c>
      <c r="AP9" s="16" t="e">
        <f>#REF!/Deseason_VA!L9*100</f>
        <v>#REF!</v>
      </c>
      <c r="AQ9" s="16" t="e">
        <f>#REF!/Deseason_VA!M9*100</f>
        <v>#REF!</v>
      </c>
    </row>
    <row r="10" spans="1:43" s="8" customFormat="1" ht="18" customHeight="1" x14ac:dyDescent="0.2">
      <c r="A10" s="17" t="s">
        <v>4</v>
      </c>
      <c r="B10" s="24" t="e">
        <f>#REF!/Deseason_VA!#REF!*100</f>
        <v>#REF!</v>
      </c>
      <c r="C10" s="24" t="e">
        <f>#REF!/Deseason_VA!#REF!*100</f>
        <v>#REF!</v>
      </c>
      <c r="D10" s="24" t="e">
        <f>#REF!/Deseason_VA!#REF!*100</f>
        <v>#REF!</v>
      </c>
      <c r="E10" s="24" t="e">
        <f>#REF!/Deseason_VA!#REF!*100</f>
        <v>#REF!</v>
      </c>
      <c r="F10" s="24" t="e">
        <f>#REF!/Deseason_VA!#REF!*100</f>
        <v>#REF!</v>
      </c>
      <c r="G10" s="24" t="e">
        <f>#REF!/Deseason_VA!#REF!*100</f>
        <v>#REF!</v>
      </c>
      <c r="H10" s="24" t="e">
        <f>#REF!/Deseason_VA!#REF!*100</f>
        <v>#REF!</v>
      </c>
      <c r="I10" s="24" t="e">
        <f>#REF!/Deseason_VA!#REF!*100</f>
        <v>#REF!</v>
      </c>
      <c r="J10" s="24" t="e">
        <f>#REF!/Deseason_VA!#REF!*100</f>
        <v>#REF!</v>
      </c>
      <c r="K10" s="24" t="e">
        <f>#REF!/Deseason_VA!#REF!*100</f>
        <v>#REF!</v>
      </c>
      <c r="L10" s="24" t="e">
        <f>#REF!/Deseason_VA!#REF!*100</f>
        <v>#REF!</v>
      </c>
      <c r="M10" s="24" t="e">
        <f>#REF!/Deseason_VA!#REF!*100</f>
        <v>#REF!</v>
      </c>
      <c r="N10" s="24" t="e">
        <f>#REF!/Deseason_VA!#REF!*100</f>
        <v>#REF!</v>
      </c>
      <c r="O10" s="24" t="e">
        <f>#REF!/Deseason_VA!#REF!*100</f>
        <v>#REF!</v>
      </c>
      <c r="P10" s="24" t="e">
        <f>#REF!/Deseason_VA!#REF!*100</f>
        <v>#REF!</v>
      </c>
      <c r="Q10" s="24" t="e">
        <f>#REF!/Deseason_VA!#REF!*100</f>
        <v>#REF!</v>
      </c>
      <c r="R10" s="24" t="e">
        <f>#REF!/Deseason_VA!#REF!*100</f>
        <v>#REF!</v>
      </c>
      <c r="S10" s="24" t="e">
        <f>#REF!/Deseason_VA!#REF!*100</f>
        <v>#REF!</v>
      </c>
      <c r="T10" s="24" t="e">
        <f>#REF!/Deseason_VA!#REF!*100</f>
        <v>#REF!</v>
      </c>
      <c r="U10" s="24" t="e">
        <f>#REF!/Deseason_VA!#REF!*100</f>
        <v>#REF!</v>
      </c>
      <c r="V10" s="24" t="e">
        <f>#REF!/Deseason_VA!#REF!*100</f>
        <v>#REF!</v>
      </c>
      <c r="W10" s="24" t="e">
        <f>#REF!/Deseason_VA!#REF!*100</f>
        <v>#REF!</v>
      </c>
      <c r="X10" s="24" t="e">
        <f>#REF!/Deseason_VA!#REF!*100</f>
        <v>#REF!</v>
      </c>
      <c r="Y10" s="24" t="e">
        <f>#REF!/Deseason_VA!#REF!*100</f>
        <v>#REF!</v>
      </c>
      <c r="Z10" s="24" t="e">
        <f>#REF!/Deseason_VA!#REF!*100</f>
        <v>#REF!</v>
      </c>
      <c r="AA10" s="24" t="e">
        <f>#REF!/Deseason_VA!#REF!*100</f>
        <v>#REF!</v>
      </c>
      <c r="AB10" s="24" t="e">
        <f>#REF!/Deseason_VA!#REF!*100</f>
        <v>#REF!</v>
      </c>
      <c r="AC10" s="24" t="e">
        <f>#REF!/Deseason_VA!#REF!*100</f>
        <v>#REF!</v>
      </c>
      <c r="AD10" s="24" t="e">
        <f>#REF!/Deseason_VA!#REF!*100</f>
        <v>#REF!</v>
      </c>
      <c r="AE10" s="24" t="e">
        <f>#REF!/Deseason_VA!#REF!*100</f>
        <v>#REF!</v>
      </c>
      <c r="AF10" s="16" t="e">
        <f>#REF!/Deseason_VA!B10*100</f>
        <v>#REF!</v>
      </c>
      <c r="AG10" s="16" t="e">
        <f>#REF!/Deseason_VA!C10*100</f>
        <v>#REF!</v>
      </c>
      <c r="AH10" s="16" t="e">
        <f>#REF!/Deseason_VA!D10*100</f>
        <v>#REF!</v>
      </c>
      <c r="AI10" s="16" t="e">
        <f>#REF!/Deseason_VA!E10*100</f>
        <v>#REF!</v>
      </c>
      <c r="AJ10" s="16" t="e">
        <f>#REF!/Deseason_VA!F10*100</f>
        <v>#REF!</v>
      </c>
      <c r="AK10" s="16" t="e">
        <f>#REF!/Deseason_VA!G10*100</f>
        <v>#REF!</v>
      </c>
      <c r="AL10" s="16" t="e">
        <f>#REF!/Deseason_VA!H10*100</f>
        <v>#REF!</v>
      </c>
      <c r="AM10" s="16" t="e">
        <f>#REF!/Deseason_VA!I10*100</f>
        <v>#REF!</v>
      </c>
      <c r="AN10" s="16" t="e">
        <f>#REF!/Deseason_VA!J10*100</f>
        <v>#REF!</v>
      </c>
      <c r="AO10" s="16" t="e">
        <f>#REF!/Deseason_VA!K10*100</f>
        <v>#REF!</v>
      </c>
      <c r="AP10" s="16" t="e">
        <f>#REF!/Deseason_VA!L10*100</f>
        <v>#REF!</v>
      </c>
      <c r="AQ10" s="16" t="e">
        <f>#REF!/Deseason_VA!M10*100</f>
        <v>#REF!</v>
      </c>
    </row>
    <row r="11" spans="1:43" s="8" customFormat="1" ht="18" customHeight="1" x14ac:dyDescent="0.2">
      <c r="A11" s="17" t="s">
        <v>5</v>
      </c>
      <c r="B11" s="24" t="e">
        <f>#REF!/Deseason_VA!#REF!*100</f>
        <v>#REF!</v>
      </c>
      <c r="C11" s="24" t="e">
        <f>#REF!/Deseason_VA!#REF!*100</f>
        <v>#REF!</v>
      </c>
      <c r="D11" s="24" t="e">
        <f>#REF!/Deseason_VA!#REF!*100</f>
        <v>#REF!</v>
      </c>
      <c r="E11" s="24" t="e">
        <f>#REF!/Deseason_VA!#REF!*100</f>
        <v>#REF!</v>
      </c>
      <c r="F11" s="24" t="e">
        <f>#REF!/Deseason_VA!#REF!*100</f>
        <v>#REF!</v>
      </c>
      <c r="G11" s="24" t="e">
        <f>#REF!/Deseason_VA!#REF!*100</f>
        <v>#REF!</v>
      </c>
      <c r="H11" s="24" t="e">
        <f>#REF!/Deseason_VA!#REF!*100</f>
        <v>#REF!</v>
      </c>
      <c r="I11" s="24" t="e">
        <f>#REF!/Deseason_VA!#REF!*100</f>
        <v>#REF!</v>
      </c>
      <c r="J11" s="24" t="e">
        <f>#REF!/Deseason_VA!#REF!*100</f>
        <v>#REF!</v>
      </c>
      <c r="K11" s="24" t="e">
        <f>#REF!/Deseason_VA!#REF!*100</f>
        <v>#REF!</v>
      </c>
      <c r="L11" s="24" t="e">
        <f>#REF!/Deseason_VA!#REF!*100</f>
        <v>#REF!</v>
      </c>
      <c r="M11" s="24" t="e">
        <f>#REF!/Deseason_VA!#REF!*100</f>
        <v>#REF!</v>
      </c>
      <c r="N11" s="24" t="e">
        <f>#REF!/Deseason_VA!#REF!*100</f>
        <v>#REF!</v>
      </c>
      <c r="O11" s="24" t="e">
        <f>#REF!/Deseason_VA!#REF!*100</f>
        <v>#REF!</v>
      </c>
      <c r="P11" s="24" t="e">
        <f>#REF!/Deseason_VA!#REF!*100</f>
        <v>#REF!</v>
      </c>
      <c r="Q11" s="24" t="e">
        <f>#REF!/Deseason_VA!#REF!*100</f>
        <v>#REF!</v>
      </c>
      <c r="R11" s="24" t="e">
        <f>#REF!/Deseason_VA!#REF!*100</f>
        <v>#REF!</v>
      </c>
      <c r="S11" s="24" t="e">
        <f>#REF!/Deseason_VA!#REF!*100</f>
        <v>#REF!</v>
      </c>
      <c r="T11" s="24" t="e">
        <f>#REF!/Deseason_VA!#REF!*100</f>
        <v>#REF!</v>
      </c>
      <c r="U11" s="24" t="e">
        <f>#REF!/Deseason_VA!#REF!*100</f>
        <v>#REF!</v>
      </c>
      <c r="V11" s="24" t="e">
        <f>#REF!/Deseason_VA!#REF!*100</f>
        <v>#REF!</v>
      </c>
      <c r="W11" s="24" t="e">
        <f>#REF!/Deseason_VA!#REF!*100</f>
        <v>#REF!</v>
      </c>
      <c r="X11" s="24" t="e">
        <f>#REF!/Deseason_VA!#REF!*100</f>
        <v>#REF!</v>
      </c>
      <c r="Y11" s="24" t="e">
        <f>#REF!/Deseason_VA!#REF!*100</f>
        <v>#REF!</v>
      </c>
      <c r="Z11" s="24" t="e">
        <f>#REF!/Deseason_VA!#REF!*100</f>
        <v>#REF!</v>
      </c>
      <c r="AA11" s="24" t="e">
        <f>#REF!/Deseason_VA!#REF!*100</f>
        <v>#REF!</v>
      </c>
      <c r="AB11" s="24" t="e">
        <f>#REF!/Deseason_VA!#REF!*100</f>
        <v>#REF!</v>
      </c>
      <c r="AC11" s="24" t="e">
        <f>#REF!/Deseason_VA!#REF!*100</f>
        <v>#REF!</v>
      </c>
      <c r="AD11" s="24" t="e">
        <f>#REF!/Deseason_VA!#REF!*100</f>
        <v>#REF!</v>
      </c>
      <c r="AE11" s="24" t="e">
        <f>#REF!/Deseason_VA!#REF!*100</f>
        <v>#REF!</v>
      </c>
      <c r="AF11" s="16" t="e">
        <f>#REF!/Deseason_VA!B11*100</f>
        <v>#REF!</v>
      </c>
      <c r="AG11" s="16" t="e">
        <f>#REF!/Deseason_VA!C11*100</f>
        <v>#REF!</v>
      </c>
      <c r="AH11" s="16" t="e">
        <f>#REF!/Deseason_VA!D11*100</f>
        <v>#REF!</v>
      </c>
      <c r="AI11" s="16" t="e">
        <f>#REF!/Deseason_VA!E11*100</f>
        <v>#REF!</v>
      </c>
      <c r="AJ11" s="16" t="e">
        <f>#REF!/Deseason_VA!F11*100</f>
        <v>#REF!</v>
      </c>
      <c r="AK11" s="16" t="e">
        <f>#REF!/Deseason_VA!G11*100</f>
        <v>#REF!</v>
      </c>
      <c r="AL11" s="16" t="e">
        <f>#REF!/Deseason_VA!H11*100</f>
        <v>#REF!</v>
      </c>
      <c r="AM11" s="16" t="e">
        <f>#REF!/Deseason_VA!I11*100</f>
        <v>#REF!</v>
      </c>
      <c r="AN11" s="16" t="e">
        <f>#REF!/Deseason_VA!J11*100</f>
        <v>#REF!</v>
      </c>
      <c r="AO11" s="16" t="e">
        <f>#REF!/Deseason_VA!K11*100</f>
        <v>#REF!</v>
      </c>
      <c r="AP11" s="16" t="e">
        <f>#REF!/Deseason_VA!L11*100</f>
        <v>#REF!</v>
      </c>
      <c r="AQ11" s="16" t="e">
        <f>#REF!/Deseason_VA!M11*100</f>
        <v>#REF!</v>
      </c>
    </row>
    <row r="12" spans="1:43" s="8" customFormat="1" ht="18" customHeight="1" x14ac:dyDescent="0.2">
      <c r="A12" s="17" t="s">
        <v>6</v>
      </c>
      <c r="B12" s="24" t="e">
        <f>#REF!/Deseason_VA!#REF!*100</f>
        <v>#REF!</v>
      </c>
      <c r="C12" s="24" t="e">
        <f>#REF!/Deseason_VA!#REF!*100</f>
        <v>#REF!</v>
      </c>
      <c r="D12" s="24" t="e">
        <f>#REF!/Deseason_VA!#REF!*100</f>
        <v>#REF!</v>
      </c>
      <c r="E12" s="24" t="e">
        <f>#REF!/Deseason_VA!#REF!*100</f>
        <v>#REF!</v>
      </c>
      <c r="F12" s="24" t="e">
        <f>#REF!/Deseason_VA!#REF!*100</f>
        <v>#REF!</v>
      </c>
      <c r="G12" s="24" t="e">
        <f>#REF!/Deseason_VA!#REF!*100</f>
        <v>#REF!</v>
      </c>
      <c r="H12" s="24" t="e">
        <f>#REF!/Deseason_VA!#REF!*100</f>
        <v>#REF!</v>
      </c>
      <c r="I12" s="24" t="e">
        <f>#REF!/Deseason_VA!#REF!*100</f>
        <v>#REF!</v>
      </c>
      <c r="J12" s="24" t="e">
        <f>#REF!/Deseason_VA!#REF!*100</f>
        <v>#REF!</v>
      </c>
      <c r="K12" s="24" t="e">
        <f>#REF!/Deseason_VA!#REF!*100</f>
        <v>#REF!</v>
      </c>
      <c r="L12" s="24" t="e">
        <f>#REF!/Deseason_VA!#REF!*100</f>
        <v>#REF!</v>
      </c>
      <c r="M12" s="24" t="e">
        <f>#REF!/Deseason_VA!#REF!*100</f>
        <v>#REF!</v>
      </c>
      <c r="N12" s="24" t="e">
        <f>#REF!/Deseason_VA!#REF!*100</f>
        <v>#REF!</v>
      </c>
      <c r="O12" s="24" t="e">
        <f>#REF!/Deseason_VA!#REF!*100</f>
        <v>#REF!</v>
      </c>
      <c r="P12" s="24" t="e">
        <f>#REF!/Deseason_VA!#REF!*100</f>
        <v>#REF!</v>
      </c>
      <c r="Q12" s="24" t="e">
        <f>#REF!/Deseason_VA!#REF!*100</f>
        <v>#REF!</v>
      </c>
      <c r="R12" s="24" t="e">
        <f>#REF!/Deseason_VA!#REF!*100</f>
        <v>#REF!</v>
      </c>
      <c r="S12" s="24" t="e">
        <f>#REF!/Deseason_VA!#REF!*100</f>
        <v>#REF!</v>
      </c>
      <c r="T12" s="24" t="e">
        <f>#REF!/Deseason_VA!#REF!*100</f>
        <v>#REF!</v>
      </c>
      <c r="U12" s="24" t="e">
        <f>#REF!/Deseason_VA!#REF!*100</f>
        <v>#REF!</v>
      </c>
      <c r="V12" s="24" t="e">
        <f>#REF!/Deseason_VA!#REF!*100</f>
        <v>#REF!</v>
      </c>
      <c r="W12" s="24" t="e">
        <f>#REF!/Deseason_VA!#REF!*100</f>
        <v>#REF!</v>
      </c>
      <c r="X12" s="24" t="e">
        <f>#REF!/Deseason_VA!#REF!*100</f>
        <v>#REF!</v>
      </c>
      <c r="Y12" s="24" t="e">
        <f>#REF!/Deseason_VA!#REF!*100</f>
        <v>#REF!</v>
      </c>
      <c r="Z12" s="24" t="e">
        <f>#REF!/Deseason_VA!#REF!*100</f>
        <v>#REF!</v>
      </c>
      <c r="AA12" s="24" t="e">
        <f>#REF!/Deseason_VA!#REF!*100</f>
        <v>#REF!</v>
      </c>
      <c r="AB12" s="24" t="e">
        <f>#REF!/Deseason_VA!#REF!*100</f>
        <v>#REF!</v>
      </c>
      <c r="AC12" s="24" t="e">
        <f>#REF!/Deseason_VA!#REF!*100</f>
        <v>#REF!</v>
      </c>
      <c r="AD12" s="24" t="e">
        <f>#REF!/Deseason_VA!#REF!*100</f>
        <v>#REF!</v>
      </c>
      <c r="AE12" s="24" t="e">
        <f>#REF!/Deseason_VA!#REF!*100</f>
        <v>#REF!</v>
      </c>
      <c r="AF12" s="16" t="e">
        <f>#REF!/Deseason_VA!B12*100</f>
        <v>#REF!</v>
      </c>
      <c r="AG12" s="16" t="e">
        <f>#REF!/Deseason_VA!C12*100</f>
        <v>#REF!</v>
      </c>
      <c r="AH12" s="16" t="e">
        <f>#REF!/Deseason_VA!D12*100</f>
        <v>#REF!</v>
      </c>
      <c r="AI12" s="16" t="e">
        <f>#REF!/Deseason_VA!E12*100</f>
        <v>#REF!</v>
      </c>
      <c r="AJ12" s="16" t="e">
        <f>#REF!/Deseason_VA!F12*100</f>
        <v>#REF!</v>
      </c>
      <c r="AK12" s="16" t="e">
        <f>#REF!/Deseason_VA!G12*100</f>
        <v>#REF!</v>
      </c>
      <c r="AL12" s="16" t="e">
        <f>#REF!/Deseason_VA!H12*100</f>
        <v>#REF!</v>
      </c>
      <c r="AM12" s="16" t="e">
        <f>#REF!/Deseason_VA!I12*100</f>
        <v>#REF!</v>
      </c>
      <c r="AN12" s="16" t="e">
        <f>#REF!/Deseason_VA!J12*100</f>
        <v>#REF!</v>
      </c>
      <c r="AO12" s="16" t="e">
        <f>#REF!/Deseason_VA!K12*100</f>
        <v>#REF!</v>
      </c>
      <c r="AP12" s="16" t="e">
        <f>#REF!/Deseason_VA!L12*100</f>
        <v>#REF!</v>
      </c>
      <c r="AQ12" s="16" t="e">
        <f>#REF!/Deseason_VA!M12*100</f>
        <v>#REF!</v>
      </c>
    </row>
    <row r="13" spans="1:43" s="9" customFormat="1" ht="24.75" customHeight="1" x14ac:dyDescent="0.2">
      <c r="A13" s="2" t="s">
        <v>93</v>
      </c>
      <c r="B13" s="21" t="e">
        <f>#REF!/Deseason_VA!#REF!*100</f>
        <v>#REF!</v>
      </c>
      <c r="C13" s="21" t="e">
        <f>#REF!/Deseason_VA!#REF!*100</f>
        <v>#REF!</v>
      </c>
      <c r="D13" s="21" t="e">
        <f>#REF!/Deseason_VA!#REF!*100</f>
        <v>#REF!</v>
      </c>
      <c r="E13" s="21" t="e">
        <f>#REF!/Deseason_VA!#REF!*100</f>
        <v>#REF!</v>
      </c>
      <c r="F13" s="21" t="e">
        <f>#REF!/Deseason_VA!#REF!*100</f>
        <v>#REF!</v>
      </c>
      <c r="G13" s="21" t="e">
        <f>#REF!/Deseason_VA!#REF!*100</f>
        <v>#REF!</v>
      </c>
      <c r="H13" s="21" t="e">
        <f>#REF!/Deseason_VA!#REF!*100</f>
        <v>#REF!</v>
      </c>
      <c r="I13" s="21" t="e">
        <f>#REF!/Deseason_VA!#REF!*100</f>
        <v>#REF!</v>
      </c>
      <c r="J13" s="21" t="e">
        <f>#REF!/Deseason_VA!#REF!*100</f>
        <v>#REF!</v>
      </c>
      <c r="K13" s="21" t="e">
        <f>#REF!/Deseason_VA!#REF!*100</f>
        <v>#REF!</v>
      </c>
      <c r="L13" s="21" t="e">
        <f>#REF!/Deseason_VA!#REF!*100</f>
        <v>#REF!</v>
      </c>
      <c r="M13" s="21" t="e">
        <f>#REF!/Deseason_VA!#REF!*100</f>
        <v>#REF!</v>
      </c>
      <c r="N13" s="21" t="e">
        <f>#REF!/Deseason_VA!#REF!*100</f>
        <v>#REF!</v>
      </c>
      <c r="O13" s="21" t="e">
        <f>#REF!/Deseason_VA!#REF!*100</f>
        <v>#REF!</v>
      </c>
      <c r="P13" s="21" t="e">
        <f>#REF!/Deseason_VA!#REF!*100</f>
        <v>#REF!</v>
      </c>
      <c r="Q13" s="21" t="e">
        <f>#REF!/Deseason_VA!#REF!*100</f>
        <v>#REF!</v>
      </c>
      <c r="R13" s="21" t="e">
        <f>#REF!/Deseason_VA!#REF!*100</f>
        <v>#REF!</v>
      </c>
      <c r="S13" s="21" t="e">
        <f>#REF!/Deseason_VA!#REF!*100</f>
        <v>#REF!</v>
      </c>
      <c r="T13" s="21" t="e">
        <f>#REF!/Deseason_VA!#REF!*100</f>
        <v>#REF!</v>
      </c>
      <c r="U13" s="21" t="e">
        <f>#REF!/Deseason_VA!#REF!*100</f>
        <v>#REF!</v>
      </c>
      <c r="V13" s="21" t="e">
        <f>#REF!/Deseason_VA!#REF!*100</f>
        <v>#REF!</v>
      </c>
      <c r="W13" s="21" t="e">
        <f>#REF!/Deseason_VA!#REF!*100</f>
        <v>#REF!</v>
      </c>
      <c r="X13" s="21" t="e">
        <f>#REF!/Deseason_VA!#REF!*100</f>
        <v>#REF!</v>
      </c>
      <c r="Y13" s="21" t="e">
        <f>#REF!/Deseason_VA!#REF!*100</f>
        <v>#REF!</v>
      </c>
      <c r="Z13" s="21" t="e">
        <f>#REF!/Deseason_VA!#REF!*100</f>
        <v>#REF!</v>
      </c>
      <c r="AA13" s="21" t="e">
        <f>#REF!/Deseason_VA!#REF!*100</f>
        <v>#REF!</v>
      </c>
      <c r="AB13" s="21" t="e">
        <f>#REF!/Deseason_VA!#REF!*100</f>
        <v>#REF!</v>
      </c>
      <c r="AC13" s="21" t="e">
        <f>#REF!/Deseason_VA!#REF!*100</f>
        <v>#REF!</v>
      </c>
      <c r="AD13" s="21" t="e">
        <f>#REF!/Deseason_VA!#REF!*100</f>
        <v>#REF!</v>
      </c>
      <c r="AE13" s="21" t="e">
        <f>#REF!/Deseason_VA!#REF!*100</f>
        <v>#REF!</v>
      </c>
      <c r="AF13" s="19" t="e">
        <f>#REF!/Deseason_VA!B13*100</f>
        <v>#REF!</v>
      </c>
      <c r="AG13" s="19" t="e">
        <f>#REF!/Deseason_VA!C13*100</f>
        <v>#REF!</v>
      </c>
      <c r="AH13" s="19" t="e">
        <f>#REF!/Deseason_VA!D13*100</f>
        <v>#REF!</v>
      </c>
      <c r="AI13" s="19" t="e">
        <f>#REF!/Deseason_VA!E13*100</f>
        <v>#REF!</v>
      </c>
      <c r="AJ13" s="19" t="e">
        <f>#REF!/Deseason_VA!F13*100</f>
        <v>#REF!</v>
      </c>
      <c r="AK13" s="19" t="e">
        <f>#REF!/Deseason_VA!G13*100</f>
        <v>#REF!</v>
      </c>
      <c r="AL13" s="19" t="e">
        <f>#REF!/Deseason_VA!H13*100</f>
        <v>#REF!</v>
      </c>
      <c r="AM13" s="19" t="e">
        <f>#REF!/Deseason_VA!I13*100</f>
        <v>#REF!</v>
      </c>
      <c r="AN13" s="19" t="e">
        <f>#REF!/Deseason_VA!J13*100</f>
        <v>#REF!</v>
      </c>
      <c r="AO13" s="19" t="e">
        <f>#REF!/Deseason_VA!K13*100</f>
        <v>#REF!</v>
      </c>
      <c r="AP13" s="19" t="e">
        <f>#REF!/Deseason_VA!L13*100</f>
        <v>#REF!</v>
      </c>
      <c r="AQ13" s="19" t="e">
        <f>#REF!/Deseason_VA!M13*100</f>
        <v>#REF!</v>
      </c>
    </row>
    <row r="14" spans="1:43" s="8" customFormat="1" ht="18" customHeight="1" x14ac:dyDescent="0.2">
      <c r="A14" s="17" t="s">
        <v>8</v>
      </c>
      <c r="B14" s="24" t="e">
        <f>#REF!/Deseason_VA!#REF!*100</f>
        <v>#REF!</v>
      </c>
      <c r="C14" s="24" t="e">
        <f>#REF!/Deseason_VA!#REF!*100</f>
        <v>#REF!</v>
      </c>
      <c r="D14" s="24" t="e">
        <f>#REF!/Deseason_VA!#REF!*100</f>
        <v>#REF!</v>
      </c>
      <c r="E14" s="24" t="e">
        <f>#REF!/Deseason_VA!#REF!*100</f>
        <v>#REF!</v>
      </c>
      <c r="F14" s="24" t="e">
        <f>#REF!/Deseason_VA!#REF!*100</f>
        <v>#REF!</v>
      </c>
      <c r="G14" s="24" t="e">
        <f>#REF!/Deseason_VA!#REF!*100</f>
        <v>#REF!</v>
      </c>
      <c r="H14" s="24" t="e">
        <f>#REF!/Deseason_VA!#REF!*100</f>
        <v>#REF!</v>
      </c>
      <c r="I14" s="24" t="e">
        <f>#REF!/Deseason_VA!#REF!*100</f>
        <v>#REF!</v>
      </c>
      <c r="J14" s="24" t="e">
        <f>#REF!/Deseason_VA!#REF!*100</f>
        <v>#REF!</v>
      </c>
      <c r="K14" s="24" t="e">
        <f>#REF!/Deseason_VA!#REF!*100</f>
        <v>#REF!</v>
      </c>
      <c r="L14" s="24" t="e">
        <f>#REF!/Deseason_VA!#REF!*100</f>
        <v>#REF!</v>
      </c>
      <c r="M14" s="24" t="e">
        <f>#REF!/Deseason_VA!#REF!*100</f>
        <v>#REF!</v>
      </c>
      <c r="N14" s="24" t="e">
        <f>#REF!/Deseason_VA!#REF!*100</f>
        <v>#REF!</v>
      </c>
      <c r="O14" s="24" t="e">
        <f>#REF!/Deseason_VA!#REF!*100</f>
        <v>#REF!</v>
      </c>
      <c r="P14" s="24" t="e">
        <f>#REF!/Deseason_VA!#REF!*100</f>
        <v>#REF!</v>
      </c>
      <c r="Q14" s="24" t="e">
        <f>#REF!/Deseason_VA!#REF!*100</f>
        <v>#REF!</v>
      </c>
      <c r="R14" s="24" t="e">
        <f>#REF!/Deseason_VA!#REF!*100</f>
        <v>#REF!</v>
      </c>
      <c r="S14" s="24" t="e">
        <f>#REF!/Deseason_VA!#REF!*100</f>
        <v>#REF!</v>
      </c>
      <c r="T14" s="24" t="e">
        <f>#REF!/Deseason_VA!#REF!*100</f>
        <v>#REF!</v>
      </c>
      <c r="U14" s="24" t="e">
        <f>#REF!/Deseason_VA!#REF!*100</f>
        <v>#REF!</v>
      </c>
      <c r="V14" s="24" t="e">
        <f>#REF!/Deseason_VA!#REF!*100</f>
        <v>#REF!</v>
      </c>
      <c r="W14" s="24" t="e">
        <f>#REF!/Deseason_VA!#REF!*100</f>
        <v>#REF!</v>
      </c>
      <c r="X14" s="24" t="e">
        <f>#REF!/Deseason_VA!#REF!*100</f>
        <v>#REF!</v>
      </c>
      <c r="Y14" s="24" t="e">
        <f>#REF!/Deseason_VA!#REF!*100</f>
        <v>#REF!</v>
      </c>
      <c r="Z14" s="24" t="e">
        <f>#REF!/Deseason_VA!#REF!*100</f>
        <v>#REF!</v>
      </c>
      <c r="AA14" s="24" t="e">
        <f>#REF!/Deseason_VA!#REF!*100</f>
        <v>#REF!</v>
      </c>
      <c r="AB14" s="24" t="e">
        <f>#REF!/Deseason_VA!#REF!*100</f>
        <v>#REF!</v>
      </c>
      <c r="AC14" s="24" t="e">
        <f>#REF!/Deseason_VA!#REF!*100</f>
        <v>#REF!</v>
      </c>
      <c r="AD14" s="24" t="e">
        <f>#REF!/Deseason_VA!#REF!*100</f>
        <v>#REF!</v>
      </c>
      <c r="AE14" s="24" t="e">
        <f>#REF!/Deseason_VA!#REF!*100</f>
        <v>#REF!</v>
      </c>
      <c r="AF14" s="16" t="e">
        <f>#REF!/Deseason_VA!B14*100</f>
        <v>#REF!</v>
      </c>
      <c r="AG14" s="16" t="e">
        <f>#REF!/Deseason_VA!C14*100</f>
        <v>#REF!</v>
      </c>
      <c r="AH14" s="16" t="e">
        <f>#REF!/Deseason_VA!D14*100</f>
        <v>#REF!</v>
      </c>
      <c r="AI14" s="16" t="e">
        <f>#REF!/Deseason_VA!E14*100</f>
        <v>#REF!</v>
      </c>
      <c r="AJ14" s="16" t="e">
        <f>#REF!/Deseason_VA!F14*100</f>
        <v>#REF!</v>
      </c>
      <c r="AK14" s="16" t="e">
        <f>#REF!/Deseason_VA!G14*100</f>
        <v>#REF!</v>
      </c>
      <c r="AL14" s="16" t="e">
        <f>#REF!/Deseason_VA!H14*100</f>
        <v>#REF!</v>
      </c>
      <c r="AM14" s="16" t="e">
        <f>#REF!/Deseason_VA!I14*100</f>
        <v>#REF!</v>
      </c>
      <c r="AN14" s="16" t="e">
        <f>#REF!/Deseason_VA!J14*100</f>
        <v>#REF!</v>
      </c>
      <c r="AO14" s="16" t="e">
        <f>#REF!/Deseason_VA!K14*100</f>
        <v>#REF!</v>
      </c>
      <c r="AP14" s="16" t="e">
        <f>#REF!/Deseason_VA!L14*100</f>
        <v>#REF!</v>
      </c>
      <c r="AQ14" s="16" t="e">
        <f>#REF!/Deseason_VA!M14*100</f>
        <v>#REF!</v>
      </c>
    </row>
    <row r="15" spans="1:43" s="8" customFormat="1" ht="18" customHeight="1" x14ac:dyDescent="0.2">
      <c r="A15" s="4" t="s">
        <v>9</v>
      </c>
      <c r="B15" s="24" t="e">
        <f>#REF!/Deseason_VA!#REF!*100</f>
        <v>#REF!</v>
      </c>
      <c r="C15" s="24" t="e">
        <f>#REF!/Deseason_VA!#REF!*100</f>
        <v>#REF!</v>
      </c>
      <c r="D15" s="24" t="e">
        <f>#REF!/Deseason_VA!#REF!*100</f>
        <v>#REF!</v>
      </c>
      <c r="E15" s="24" t="e">
        <f>#REF!/Deseason_VA!#REF!*100</f>
        <v>#REF!</v>
      </c>
      <c r="F15" s="24" t="e">
        <f>#REF!/Deseason_VA!#REF!*100</f>
        <v>#REF!</v>
      </c>
      <c r="G15" s="24" t="e">
        <f>#REF!/Deseason_VA!#REF!*100</f>
        <v>#REF!</v>
      </c>
      <c r="H15" s="24" t="e">
        <f>#REF!/Deseason_VA!#REF!*100</f>
        <v>#REF!</v>
      </c>
      <c r="I15" s="24" t="e">
        <f>#REF!/Deseason_VA!#REF!*100</f>
        <v>#REF!</v>
      </c>
      <c r="J15" s="24" t="e">
        <f>#REF!/Deseason_VA!#REF!*100</f>
        <v>#REF!</v>
      </c>
      <c r="K15" s="24" t="e">
        <f>#REF!/Deseason_VA!#REF!*100</f>
        <v>#REF!</v>
      </c>
      <c r="L15" s="24" t="e">
        <f>#REF!/Deseason_VA!#REF!*100</f>
        <v>#REF!</v>
      </c>
      <c r="M15" s="24" t="e">
        <f>#REF!/Deseason_VA!#REF!*100</f>
        <v>#REF!</v>
      </c>
      <c r="N15" s="24" t="e">
        <f>#REF!/Deseason_VA!#REF!*100</f>
        <v>#REF!</v>
      </c>
      <c r="O15" s="24" t="e">
        <f>#REF!/Deseason_VA!#REF!*100</f>
        <v>#REF!</v>
      </c>
      <c r="P15" s="24" t="e">
        <f>#REF!/Deseason_VA!#REF!*100</f>
        <v>#REF!</v>
      </c>
      <c r="Q15" s="24" t="e">
        <f>#REF!/Deseason_VA!#REF!*100</f>
        <v>#REF!</v>
      </c>
      <c r="R15" s="24" t="e">
        <f>#REF!/Deseason_VA!#REF!*100</f>
        <v>#REF!</v>
      </c>
      <c r="S15" s="24" t="e">
        <f>#REF!/Deseason_VA!#REF!*100</f>
        <v>#REF!</v>
      </c>
      <c r="T15" s="24" t="e">
        <f>#REF!/Deseason_VA!#REF!*100</f>
        <v>#REF!</v>
      </c>
      <c r="U15" s="24" t="e">
        <f>#REF!/Deseason_VA!#REF!*100</f>
        <v>#REF!</v>
      </c>
      <c r="V15" s="24" t="e">
        <f>#REF!/Deseason_VA!#REF!*100</f>
        <v>#REF!</v>
      </c>
      <c r="W15" s="24" t="e">
        <f>#REF!/Deseason_VA!#REF!*100</f>
        <v>#REF!</v>
      </c>
      <c r="X15" s="24" t="e">
        <f>#REF!/Deseason_VA!#REF!*100</f>
        <v>#REF!</v>
      </c>
      <c r="Y15" s="24" t="e">
        <f>#REF!/Deseason_VA!#REF!*100</f>
        <v>#REF!</v>
      </c>
      <c r="Z15" s="24" t="e">
        <f>#REF!/Deseason_VA!#REF!*100</f>
        <v>#REF!</v>
      </c>
      <c r="AA15" s="24" t="e">
        <f>#REF!/Deseason_VA!#REF!*100</f>
        <v>#REF!</v>
      </c>
      <c r="AB15" s="24" t="e">
        <f>#REF!/Deseason_VA!#REF!*100</f>
        <v>#REF!</v>
      </c>
      <c r="AC15" s="24" t="e">
        <f>#REF!/Deseason_VA!#REF!*100</f>
        <v>#REF!</v>
      </c>
      <c r="AD15" s="24" t="e">
        <f>#REF!/Deseason_VA!#REF!*100</f>
        <v>#REF!</v>
      </c>
      <c r="AE15" s="24" t="e">
        <f>#REF!/Deseason_VA!#REF!*100</f>
        <v>#REF!</v>
      </c>
      <c r="AF15" s="16" t="e">
        <f>#REF!/Deseason_VA!B15*100</f>
        <v>#REF!</v>
      </c>
      <c r="AG15" s="16" t="e">
        <f>#REF!/Deseason_VA!C15*100</f>
        <v>#REF!</v>
      </c>
      <c r="AH15" s="16" t="e">
        <f>#REF!/Deseason_VA!D15*100</f>
        <v>#REF!</v>
      </c>
      <c r="AI15" s="16" t="e">
        <f>#REF!/Deseason_VA!E15*100</f>
        <v>#REF!</v>
      </c>
      <c r="AJ15" s="16" t="e">
        <f>#REF!/Deseason_VA!F15*100</f>
        <v>#REF!</v>
      </c>
      <c r="AK15" s="16" t="e">
        <f>#REF!/Deseason_VA!G15*100</f>
        <v>#REF!</v>
      </c>
      <c r="AL15" s="16" t="e">
        <f>#REF!/Deseason_VA!H15*100</f>
        <v>#REF!</v>
      </c>
      <c r="AM15" s="16" t="e">
        <f>#REF!/Deseason_VA!I15*100</f>
        <v>#REF!</v>
      </c>
      <c r="AN15" s="16" t="e">
        <f>#REF!/Deseason_VA!J15*100</f>
        <v>#REF!</v>
      </c>
      <c r="AO15" s="16" t="e">
        <f>#REF!/Deseason_VA!K15*100</f>
        <v>#REF!</v>
      </c>
      <c r="AP15" s="16" t="e">
        <f>#REF!/Deseason_VA!L15*100</f>
        <v>#REF!</v>
      </c>
      <c r="AQ15" s="16" t="e">
        <f>#REF!/Deseason_VA!M15*100</f>
        <v>#REF!</v>
      </c>
    </row>
    <row r="16" spans="1:43" s="8" customFormat="1" ht="18" customHeight="1" x14ac:dyDescent="0.2">
      <c r="A16" s="4" t="s">
        <v>10</v>
      </c>
      <c r="B16" s="24" t="e">
        <f>#REF!/Deseason_VA!#REF!*100</f>
        <v>#REF!</v>
      </c>
      <c r="C16" s="24" t="e">
        <f>#REF!/Deseason_VA!#REF!*100</f>
        <v>#REF!</v>
      </c>
      <c r="D16" s="24" t="e">
        <f>#REF!/Deseason_VA!#REF!*100</f>
        <v>#REF!</v>
      </c>
      <c r="E16" s="24" t="e">
        <f>#REF!/Deseason_VA!#REF!*100</f>
        <v>#REF!</v>
      </c>
      <c r="F16" s="24" t="e">
        <f>#REF!/Deseason_VA!#REF!*100</f>
        <v>#REF!</v>
      </c>
      <c r="G16" s="24" t="e">
        <f>#REF!/Deseason_VA!#REF!*100</f>
        <v>#REF!</v>
      </c>
      <c r="H16" s="24" t="e">
        <f>#REF!/Deseason_VA!#REF!*100</f>
        <v>#REF!</v>
      </c>
      <c r="I16" s="24" t="e">
        <f>#REF!/Deseason_VA!#REF!*100</f>
        <v>#REF!</v>
      </c>
      <c r="J16" s="24" t="e">
        <f>#REF!/Deseason_VA!#REF!*100</f>
        <v>#REF!</v>
      </c>
      <c r="K16" s="24" t="e">
        <f>#REF!/Deseason_VA!#REF!*100</f>
        <v>#REF!</v>
      </c>
      <c r="L16" s="24" t="e">
        <f>#REF!/Deseason_VA!#REF!*100</f>
        <v>#REF!</v>
      </c>
      <c r="M16" s="24" t="e">
        <f>#REF!/Deseason_VA!#REF!*100</f>
        <v>#REF!</v>
      </c>
      <c r="N16" s="24" t="e">
        <f>#REF!/Deseason_VA!#REF!*100</f>
        <v>#REF!</v>
      </c>
      <c r="O16" s="24" t="e">
        <f>#REF!/Deseason_VA!#REF!*100</f>
        <v>#REF!</v>
      </c>
      <c r="P16" s="24" t="e">
        <f>#REF!/Deseason_VA!#REF!*100</f>
        <v>#REF!</v>
      </c>
      <c r="Q16" s="24" t="e">
        <f>#REF!/Deseason_VA!#REF!*100</f>
        <v>#REF!</v>
      </c>
      <c r="R16" s="24" t="e">
        <f>#REF!/Deseason_VA!#REF!*100</f>
        <v>#REF!</v>
      </c>
      <c r="S16" s="24" t="e">
        <f>#REF!/Deseason_VA!#REF!*100</f>
        <v>#REF!</v>
      </c>
      <c r="T16" s="24" t="e">
        <f>#REF!/Deseason_VA!#REF!*100</f>
        <v>#REF!</v>
      </c>
      <c r="U16" s="24" t="e">
        <f>#REF!/Deseason_VA!#REF!*100</f>
        <v>#REF!</v>
      </c>
      <c r="V16" s="24" t="e">
        <f>#REF!/Deseason_VA!#REF!*100</f>
        <v>#REF!</v>
      </c>
      <c r="W16" s="24" t="e">
        <f>#REF!/Deseason_VA!#REF!*100</f>
        <v>#REF!</v>
      </c>
      <c r="X16" s="24" t="e">
        <f>#REF!/Deseason_VA!#REF!*100</f>
        <v>#REF!</v>
      </c>
      <c r="Y16" s="24" t="e">
        <f>#REF!/Deseason_VA!#REF!*100</f>
        <v>#REF!</v>
      </c>
      <c r="Z16" s="24" t="e">
        <f>#REF!/Deseason_VA!#REF!*100</f>
        <v>#REF!</v>
      </c>
      <c r="AA16" s="24" t="e">
        <f>#REF!/Deseason_VA!#REF!*100</f>
        <v>#REF!</v>
      </c>
      <c r="AB16" s="24" t="e">
        <f>#REF!/Deseason_VA!#REF!*100</f>
        <v>#REF!</v>
      </c>
      <c r="AC16" s="24" t="e">
        <f>#REF!/Deseason_VA!#REF!*100</f>
        <v>#REF!</v>
      </c>
      <c r="AD16" s="24" t="e">
        <f>#REF!/Deseason_VA!#REF!*100</f>
        <v>#REF!</v>
      </c>
      <c r="AE16" s="24" t="e">
        <f>#REF!/Deseason_VA!#REF!*100</f>
        <v>#REF!</v>
      </c>
      <c r="AF16" s="16" t="e">
        <f>#REF!/Deseason_VA!B16*100</f>
        <v>#REF!</v>
      </c>
      <c r="AG16" s="16" t="e">
        <f>#REF!/Deseason_VA!C16*100</f>
        <v>#REF!</v>
      </c>
      <c r="AH16" s="16" t="e">
        <f>#REF!/Deseason_VA!D16*100</f>
        <v>#REF!</v>
      </c>
      <c r="AI16" s="16" t="e">
        <f>#REF!/Deseason_VA!E16*100</f>
        <v>#REF!</v>
      </c>
      <c r="AJ16" s="16" t="e">
        <f>#REF!/Deseason_VA!F16*100</f>
        <v>#REF!</v>
      </c>
      <c r="AK16" s="16" t="e">
        <f>#REF!/Deseason_VA!G16*100</f>
        <v>#REF!</v>
      </c>
      <c r="AL16" s="16" t="e">
        <f>#REF!/Deseason_VA!H16*100</f>
        <v>#REF!</v>
      </c>
      <c r="AM16" s="16" t="e">
        <f>#REF!/Deseason_VA!I16*100</f>
        <v>#REF!</v>
      </c>
      <c r="AN16" s="16" t="e">
        <f>#REF!/Deseason_VA!J16*100</f>
        <v>#REF!</v>
      </c>
      <c r="AO16" s="16" t="e">
        <f>#REF!/Deseason_VA!K16*100</f>
        <v>#REF!</v>
      </c>
      <c r="AP16" s="16" t="e">
        <f>#REF!/Deseason_VA!L16*100</f>
        <v>#REF!</v>
      </c>
      <c r="AQ16" s="16" t="e">
        <f>#REF!/Deseason_VA!M16*100</f>
        <v>#REF!</v>
      </c>
    </row>
    <row r="17" spans="1:43" s="8" customFormat="1" ht="18" customHeight="1" x14ac:dyDescent="0.2">
      <c r="A17" s="4" t="s">
        <v>11</v>
      </c>
      <c r="B17" s="24" t="e">
        <f>#REF!/Deseason_VA!#REF!*100</f>
        <v>#REF!</v>
      </c>
      <c r="C17" s="24" t="e">
        <f>#REF!/Deseason_VA!#REF!*100</f>
        <v>#REF!</v>
      </c>
      <c r="D17" s="24" t="e">
        <f>#REF!/Deseason_VA!#REF!*100</f>
        <v>#REF!</v>
      </c>
      <c r="E17" s="24" t="e">
        <f>#REF!/Deseason_VA!#REF!*100</f>
        <v>#REF!</v>
      </c>
      <c r="F17" s="24" t="e">
        <f>#REF!/Deseason_VA!#REF!*100</f>
        <v>#REF!</v>
      </c>
      <c r="G17" s="24" t="e">
        <f>#REF!/Deseason_VA!#REF!*100</f>
        <v>#REF!</v>
      </c>
      <c r="H17" s="24" t="e">
        <f>#REF!/Deseason_VA!#REF!*100</f>
        <v>#REF!</v>
      </c>
      <c r="I17" s="24" t="e">
        <f>#REF!/Deseason_VA!#REF!*100</f>
        <v>#REF!</v>
      </c>
      <c r="J17" s="24" t="e">
        <f>#REF!/Deseason_VA!#REF!*100</f>
        <v>#REF!</v>
      </c>
      <c r="K17" s="24" t="e">
        <f>#REF!/Deseason_VA!#REF!*100</f>
        <v>#REF!</v>
      </c>
      <c r="L17" s="24" t="e">
        <f>#REF!/Deseason_VA!#REF!*100</f>
        <v>#REF!</v>
      </c>
      <c r="M17" s="24" t="e">
        <f>#REF!/Deseason_VA!#REF!*100</f>
        <v>#REF!</v>
      </c>
      <c r="N17" s="24" t="e">
        <f>#REF!/Deseason_VA!#REF!*100</f>
        <v>#REF!</v>
      </c>
      <c r="O17" s="24" t="e">
        <f>#REF!/Deseason_VA!#REF!*100</f>
        <v>#REF!</v>
      </c>
      <c r="P17" s="24" t="e">
        <f>#REF!/Deseason_VA!#REF!*100</f>
        <v>#REF!</v>
      </c>
      <c r="Q17" s="24" t="e">
        <f>#REF!/Deseason_VA!#REF!*100</f>
        <v>#REF!</v>
      </c>
      <c r="R17" s="24" t="e">
        <f>#REF!/Deseason_VA!#REF!*100</f>
        <v>#REF!</v>
      </c>
      <c r="S17" s="24" t="e">
        <f>#REF!/Deseason_VA!#REF!*100</f>
        <v>#REF!</v>
      </c>
      <c r="T17" s="24" t="e">
        <f>#REF!/Deseason_VA!#REF!*100</f>
        <v>#REF!</v>
      </c>
      <c r="U17" s="24" t="e">
        <f>#REF!/Deseason_VA!#REF!*100</f>
        <v>#REF!</v>
      </c>
      <c r="V17" s="24" t="e">
        <f>#REF!/Deseason_VA!#REF!*100</f>
        <v>#REF!</v>
      </c>
      <c r="W17" s="24" t="e">
        <f>#REF!/Deseason_VA!#REF!*100</f>
        <v>#REF!</v>
      </c>
      <c r="X17" s="24" t="e">
        <f>#REF!/Deseason_VA!#REF!*100</f>
        <v>#REF!</v>
      </c>
      <c r="Y17" s="24" t="e">
        <f>#REF!/Deseason_VA!#REF!*100</f>
        <v>#REF!</v>
      </c>
      <c r="Z17" s="24" t="e">
        <f>#REF!/Deseason_VA!#REF!*100</f>
        <v>#REF!</v>
      </c>
      <c r="AA17" s="24" t="e">
        <f>#REF!/Deseason_VA!#REF!*100</f>
        <v>#REF!</v>
      </c>
      <c r="AB17" s="24" t="e">
        <f>#REF!/Deseason_VA!#REF!*100</f>
        <v>#REF!</v>
      </c>
      <c r="AC17" s="24" t="e">
        <f>#REF!/Deseason_VA!#REF!*100</f>
        <v>#REF!</v>
      </c>
      <c r="AD17" s="24" t="e">
        <f>#REF!/Deseason_VA!#REF!*100</f>
        <v>#REF!</v>
      </c>
      <c r="AE17" s="24" t="e">
        <f>#REF!/Deseason_VA!#REF!*100</f>
        <v>#REF!</v>
      </c>
      <c r="AF17" s="16" t="e">
        <f>#REF!/Deseason_VA!B17*100</f>
        <v>#REF!</v>
      </c>
      <c r="AG17" s="16" t="e">
        <f>#REF!/Deseason_VA!C17*100</f>
        <v>#REF!</v>
      </c>
      <c r="AH17" s="16" t="e">
        <f>#REF!/Deseason_VA!D17*100</f>
        <v>#REF!</v>
      </c>
      <c r="AI17" s="16" t="e">
        <f>#REF!/Deseason_VA!E17*100</f>
        <v>#REF!</v>
      </c>
      <c r="AJ17" s="16" t="e">
        <f>#REF!/Deseason_VA!F17*100</f>
        <v>#REF!</v>
      </c>
      <c r="AK17" s="16" t="e">
        <f>#REF!/Deseason_VA!G17*100</f>
        <v>#REF!</v>
      </c>
      <c r="AL17" s="16" t="e">
        <f>#REF!/Deseason_VA!H17*100</f>
        <v>#REF!</v>
      </c>
      <c r="AM17" s="16" t="e">
        <f>#REF!/Deseason_VA!I17*100</f>
        <v>#REF!</v>
      </c>
      <c r="AN17" s="16" t="e">
        <f>#REF!/Deseason_VA!J17*100</f>
        <v>#REF!</v>
      </c>
      <c r="AO17" s="16" t="e">
        <f>#REF!/Deseason_VA!K17*100</f>
        <v>#REF!</v>
      </c>
      <c r="AP17" s="16" t="e">
        <f>#REF!/Deseason_VA!L17*100</f>
        <v>#REF!</v>
      </c>
      <c r="AQ17" s="16" t="e">
        <f>#REF!/Deseason_VA!M17*100</f>
        <v>#REF!</v>
      </c>
    </row>
    <row r="18" spans="1:43" s="8" customFormat="1" ht="18" customHeight="1" x14ac:dyDescent="0.2">
      <c r="A18" s="17" t="s">
        <v>12</v>
      </c>
      <c r="B18" s="24" t="e">
        <f>#REF!/Deseason_VA!#REF!*100</f>
        <v>#REF!</v>
      </c>
      <c r="C18" s="24" t="e">
        <f>#REF!/Deseason_VA!#REF!*100</f>
        <v>#REF!</v>
      </c>
      <c r="D18" s="24" t="e">
        <f>#REF!/Deseason_VA!#REF!*100</f>
        <v>#REF!</v>
      </c>
      <c r="E18" s="24" t="e">
        <f>#REF!/Deseason_VA!#REF!*100</f>
        <v>#REF!</v>
      </c>
      <c r="F18" s="24" t="e">
        <f>#REF!/Deseason_VA!#REF!*100</f>
        <v>#REF!</v>
      </c>
      <c r="G18" s="24" t="e">
        <f>#REF!/Deseason_VA!#REF!*100</f>
        <v>#REF!</v>
      </c>
      <c r="H18" s="24" t="e">
        <f>#REF!/Deseason_VA!#REF!*100</f>
        <v>#REF!</v>
      </c>
      <c r="I18" s="24" t="e">
        <f>#REF!/Deseason_VA!#REF!*100</f>
        <v>#REF!</v>
      </c>
      <c r="J18" s="24" t="e">
        <f>#REF!/Deseason_VA!#REF!*100</f>
        <v>#REF!</v>
      </c>
      <c r="K18" s="24" t="e">
        <f>#REF!/Deseason_VA!#REF!*100</f>
        <v>#REF!</v>
      </c>
      <c r="L18" s="24" t="e">
        <f>#REF!/Deseason_VA!#REF!*100</f>
        <v>#REF!</v>
      </c>
      <c r="M18" s="24" t="e">
        <f>#REF!/Deseason_VA!#REF!*100</f>
        <v>#REF!</v>
      </c>
      <c r="N18" s="24" t="e">
        <f>#REF!/Deseason_VA!#REF!*100</f>
        <v>#REF!</v>
      </c>
      <c r="O18" s="24" t="e">
        <f>#REF!/Deseason_VA!#REF!*100</f>
        <v>#REF!</v>
      </c>
      <c r="P18" s="24" t="e">
        <f>#REF!/Deseason_VA!#REF!*100</f>
        <v>#REF!</v>
      </c>
      <c r="Q18" s="24" t="e">
        <f>#REF!/Deseason_VA!#REF!*100</f>
        <v>#REF!</v>
      </c>
      <c r="R18" s="24" t="e">
        <f>#REF!/Deseason_VA!#REF!*100</f>
        <v>#REF!</v>
      </c>
      <c r="S18" s="24" t="e">
        <f>#REF!/Deseason_VA!#REF!*100</f>
        <v>#REF!</v>
      </c>
      <c r="T18" s="24" t="e">
        <f>#REF!/Deseason_VA!#REF!*100</f>
        <v>#REF!</v>
      </c>
      <c r="U18" s="24" t="e">
        <f>#REF!/Deseason_VA!#REF!*100</f>
        <v>#REF!</v>
      </c>
      <c r="V18" s="24" t="e">
        <f>#REF!/Deseason_VA!#REF!*100</f>
        <v>#REF!</v>
      </c>
      <c r="W18" s="24" t="e">
        <f>#REF!/Deseason_VA!#REF!*100</f>
        <v>#REF!</v>
      </c>
      <c r="X18" s="24" t="e">
        <f>#REF!/Deseason_VA!#REF!*100</f>
        <v>#REF!</v>
      </c>
      <c r="Y18" s="24" t="e">
        <f>#REF!/Deseason_VA!#REF!*100</f>
        <v>#REF!</v>
      </c>
      <c r="Z18" s="24" t="e">
        <f>#REF!/Deseason_VA!#REF!*100</f>
        <v>#REF!</v>
      </c>
      <c r="AA18" s="24" t="e">
        <f>#REF!/Deseason_VA!#REF!*100</f>
        <v>#REF!</v>
      </c>
      <c r="AB18" s="24" t="e">
        <f>#REF!/Deseason_VA!#REF!*100</f>
        <v>#REF!</v>
      </c>
      <c r="AC18" s="24" t="e">
        <f>#REF!/Deseason_VA!#REF!*100</f>
        <v>#REF!</v>
      </c>
      <c r="AD18" s="24" t="e">
        <f>#REF!/Deseason_VA!#REF!*100</f>
        <v>#REF!</v>
      </c>
      <c r="AE18" s="24" t="e">
        <f>#REF!/Deseason_VA!#REF!*100</f>
        <v>#REF!</v>
      </c>
      <c r="AF18" s="16" t="e">
        <f>#REF!/Deseason_VA!B18*100</f>
        <v>#REF!</v>
      </c>
      <c r="AG18" s="16" t="e">
        <f>#REF!/Deseason_VA!C18*100</f>
        <v>#REF!</v>
      </c>
      <c r="AH18" s="16" t="e">
        <f>#REF!/Deseason_VA!D18*100</f>
        <v>#REF!</v>
      </c>
      <c r="AI18" s="16" t="e">
        <f>#REF!/Deseason_VA!E18*100</f>
        <v>#REF!</v>
      </c>
      <c r="AJ18" s="16" t="e">
        <f>#REF!/Deseason_VA!F18*100</f>
        <v>#REF!</v>
      </c>
      <c r="AK18" s="16" t="e">
        <f>#REF!/Deseason_VA!G18*100</f>
        <v>#REF!</v>
      </c>
      <c r="AL18" s="16" t="e">
        <f>#REF!/Deseason_VA!H18*100</f>
        <v>#REF!</v>
      </c>
      <c r="AM18" s="16" t="e">
        <f>#REF!/Deseason_VA!I18*100</f>
        <v>#REF!</v>
      </c>
      <c r="AN18" s="16" t="e">
        <f>#REF!/Deseason_VA!J18*100</f>
        <v>#REF!</v>
      </c>
      <c r="AO18" s="16" t="e">
        <f>#REF!/Deseason_VA!K18*100</f>
        <v>#REF!</v>
      </c>
      <c r="AP18" s="16" t="e">
        <f>#REF!/Deseason_VA!L18*100</f>
        <v>#REF!</v>
      </c>
      <c r="AQ18" s="16" t="e">
        <f>#REF!/Deseason_VA!M18*100</f>
        <v>#REF!</v>
      </c>
    </row>
    <row r="19" spans="1:43" s="9" customFormat="1" ht="24.75" customHeight="1" x14ac:dyDescent="0.2">
      <c r="A19" s="2" t="s">
        <v>94</v>
      </c>
      <c r="B19" s="21" t="e">
        <f>#REF!/Deseason_VA!#REF!*100</f>
        <v>#REF!</v>
      </c>
      <c r="C19" s="21" t="e">
        <f>#REF!/Deseason_VA!#REF!*100</f>
        <v>#REF!</v>
      </c>
      <c r="D19" s="21" t="e">
        <f>#REF!/Deseason_VA!#REF!*100</f>
        <v>#REF!</v>
      </c>
      <c r="E19" s="21" t="e">
        <f>#REF!/Deseason_VA!#REF!*100</f>
        <v>#REF!</v>
      </c>
      <c r="F19" s="21" t="e">
        <f>#REF!/Deseason_VA!#REF!*100</f>
        <v>#REF!</v>
      </c>
      <c r="G19" s="21" t="e">
        <f>#REF!/Deseason_VA!#REF!*100</f>
        <v>#REF!</v>
      </c>
      <c r="H19" s="21" t="e">
        <f>#REF!/Deseason_VA!#REF!*100</f>
        <v>#REF!</v>
      </c>
      <c r="I19" s="21" t="e">
        <f>#REF!/Deseason_VA!#REF!*100</f>
        <v>#REF!</v>
      </c>
      <c r="J19" s="21" t="e">
        <f>#REF!/Deseason_VA!#REF!*100</f>
        <v>#REF!</v>
      </c>
      <c r="K19" s="21" t="e">
        <f>#REF!/Deseason_VA!#REF!*100</f>
        <v>#REF!</v>
      </c>
      <c r="L19" s="21" t="e">
        <f>#REF!/Deseason_VA!#REF!*100</f>
        <v>#REF!</v>
      </c>
      <c r="M19" s="21" t="e">
        <f>#REF!/Deseason_VA!#REF!*100</f>
        <v>#REF!</v>
      </c>
      <c r="N19" s="21" t="e">
        <f>#REF!/Deseason_VA!#REF!*100</f>
        <v>#REF!</v>
      </c>
      <c r="O19" s="21" t="e">
        <f>#REF!/Deseason_VA!#REF!*100</f>
        <v>#REF!</v>
      </c>
      <c r="P19" s="21" t="e">
        <f>#REF!/Deseason_VA!#REF!*100</f>
        <v>#REF!</v>
      </c>
      <c r="Q19" s="21" t="e">
        <f>#REF!/Deseason_VA!#REF!*100</f>
        <v>#REF!</v>
      </c>
      <c r="R19" s="21" t="e">
        <f>#REF!/Deseason_VA!#REF!*100</f>
        <v>#REF!</v>
      </c>
      <c r="S19" s="21" t="e">
        <f>#REF!/Deseason_VA!#REF!*100</f>
        <v>#REF!</v>
      </c>
      <c r="T19" s="21" t="e">
        <f>#REF!/Deseason_VA!#REF!*100</f>
        <v>#REF!</v>
      </c>
      <c r="U19" s="21" t="e">
        <f>#REF!/Deseason_VA!#REF!*100</f>
        <v>#REF!</v>
      </c>
      <c r="V19" s="21" t="e">
        <f>#REF!/Deseason_VA!#REF!*100</f>
        <v>#REF!</v>
      </c>
      <c r="W19" s="21" t="e">
        <f>#REF!/Deseason_VA!#REF!*100</f>
        <v>#REF!</v>
      </c>
      <c r="X19" s="21" t="e">
        <f>#REF!/Deseason_VA!#REF!*100</f>
        <v>#REF!</v>
      </c>
      <c r="Y19" s="21" t="e">
        <f>#REF!/Deseason_VA!#REF!*100</f>
        <v>#REF!</v>
      </c>
      <c r="Z19" s="21" t="e">
        <f>#REF!/Deseason_VA!#REF!*100</f>
        <v>#REF!</v>
      </c>
      <c r="AA19" s="21" t="e">
        <f>#REF!/Deseason_VA!#REF!*100</f>
        <v>#REF!</v>
      </c>
      <c r="AB19" s="21" t="e">
        <f>#REF!/Deseason_VA!#REF!*100</f>
        <v>#REF!</v>
      </c>
      <c r="AC19" s="21" t="e">
        <f>#REF!/Deseason_VA!#REF!*100</f>
        <v>#REF!</v>
      </c>
      <c r="AD19" s="21" t="e">
        <f>#REF!/Deseason_VA!#REF!*100</f>
        <v>#REF!</v>
      </c>
      <c r="AE19" s="21" t="e">
        <f>#REF!/Deseason_VA!#REF!*100</f>
        <v>#REF!</v>
      </c>
      <c r="AF19" s="19" t="e">
        <f>#REF!/Deseason_VA!B19*100</f>
        <v>#REF!</v>
      </c>
      <c r="AG19" s="19" t="e">
        <f>#REF!/Deseason_VA!C19*100</f>
        <v>#REF!</v>
      </c>
      <c r="AH19" s="19" t="e">
        <f>#REF!/Deseason_VA!D19*100</f>
        <v>#REF!</v>
      </c>
      <c r="AI19" s="19" t="e">
        <f>#REF!/Deseason_VA!E19*100</f>
        <v>#REF!</v>
      </c>
      <c r="AJ19" s="19" t="e">
        <f>#REF!/Deseason_VA!F19*100</f>
        <v>#REF!</v>
      </c>
      <c r="AK19" s="19" t="e">
        <f>#REF!/Deseason_VA!G19*100</f>
        <v>#REF!</v>
      </c>
      <c r="AL19" s="19" t="e">
        <f>#REF!/Deseason_VA!H19*100</f>
        <v>#REF!</v>
      </c>
      <c r="AM19" s="19" t="e">
        <f>#REF!/Deseason_VA!I19*100</f>
        <v>#REF!</v>
      </c>
      <c r="AN19" s="19" t="e">
        <f>#REF!/Deseason_VA!J19*100</f>
        <v>#REF!</v>
      </c>
      <c r="AO19" s="19" t="e">
        <f>#REF!/Deseason_VA!K19*100</f>
        <v>#REF!</v>
      </c>
      <c r="AP19" s="19" t="e">
        <f>#REF!/Deseason_VA!L19*100</f>
        <v>#REF!</v>
      </c>
      <c r="AQ19" s="19" t="e">
        <f>#REF!/Deseason_VA!M19*100</f>
        <v>#REF!</v>
      </c>
    </row>
    <row r="20" spans="1:43" s="9" customFormat="1" ht="18" customHeight="1" x14ac:dyDescent="0.2">
      <c r="A20" s="59" t="s">
        <v>52</v>
      </c>
      <c r="B20" s="24" t="e">
        <f>#REF!/Deseason_VA!#REF!*100</f>
        <v>#REF!</v>
      </c>
      <c r="C20" s="24" t="e">
        <f>#REF!/Deseason_VA!#REF!*100</f>
        <v>#REF!</v>
      </c>
      <c r="D20" s="24" t="e">
        <f>#REF!/Deseason_VA!#REF!*100</f>
        <v>#REF!</v>
      </c>
      <c r="E20" s="24" t="e">
        <f>#REF!/Deseason_VA!#REF!*100</f>
        <v>#REF!</v>
      </c>
      <c r="F20" s="24" t="e">
        <f>#REF!/Deseason_VA!#REF!*100</f>
        <v>#REF!</v>
      </c>
      <c r="G20" s="24" t="e">
        <f>#REF!/Deseason_VA!#REF!*100</f>
        <v>#REF!</v>
      </c>
      <c r="H20" s="24" t="e">
        <f>#REF!/Deseason_VA!#REF!*100</f>
        <v>#REF!</v>
      </c>
      <c r="I20" s="24" t="e">
        <f>#REF!/Deseason_VA!#REF!*100</f>
        <v>#REF!</v>
      </c>
      <c r="J20" s="24" t="e">
        <f>#REF!/Deseason_VA!#REF!*100</f>
        <v>#REF!</v>
      </c>
      <c r="K20" s="24" t="e">
        <f>#REF!/Deseason_VA!#REF!*100</f>
        <v>#REF!</v>
      </c>
      <c r="L20" s="24" t="e">
        <f>#REF!/Deseason_VA!#REF!*100</f>
        <v>#REF!</v>
      </c>
      <c r="M20" s="24" t="e">
        <f>#REF!/Deseason_VA!#REF!*100</f>
        <v>#REF!</v>
      </c>
      <c r="N20" s="24" t="e">
        <f>#REF!/Deseason_VA!#REF!*100</f>
        <v>#REF!</v>
      </c>
      <c r="O20" s="24" t="e">
        <f>#REF!/Deseason_VA!#REF!*100</f>
        <v>#REF!</v>
      </c>
      <c r="P20" s="24" t="e">
        <f>#REF!/Deseason_VA!#REF!*100</f>
        <v>#REF!</v>
      </c>
      <c r="Q20" s="24" t="e">
        <f>#REF!/Deseason_VA!#REF!*100</f>
        <v>#REF!</v>
      </c>
      <c r="R20" s="24" t="e">
        <f>#REF!/Deseason_VA!#REF!*100</f>
        <v>#REF!</v>
      </c>
      <c r="S20" s="24" t="e">
        <f>#REF!/Deseason_VA!#REF!*100</f>
        <v>#REF!</v>
      </c>
      <c r="T20" s="24" t="e">
        <f>#REF!/Deseason_VA!#REF!*100</f>
        <v>#REF!</v>
      </c>
      <c r="U20" s="24" t="e">
        <f>#REF!/Deseason_VA!#REF!*100</f>
        <v>#REF!</v>
      </c>
      <c r="V20" s="24" t="e">
        <f>#REF!/Deseason_VA!#REF!*100</f>
        <v>#REF!</v>
      </c>
      <c r="W20" s="24" t="e">
        <f>#REF!/Deseason_VA!#REF!*100</f>
        <v>#REF!</v>
      </c>
      <c r="X20" s="24" t="e">
        <f>#REF!/Deseason_VA!#REF!*100</f>
        <v>#REF!</v>
      </c>
      <c r="Y20" s="24" t="e">
        <f>#REF!/Deseason_VA!#REF!*100</f>
        <v>#REF!</v>
      </c>
      <c r="Z20" s="24" t="e">
        <f>#REF!/Deseason_VA!#REF!*100</f>
        <v>#REF!</v>
      </c>
      <c r="AA20" s="24" t="e">
        <f>#REF!/Deseason_VA!#REF!*100</f>
        <v>#REF!</v>
      </c>
      <c r="AB20" s="24" t="e">
        <f>#REF!/Deseason_VA!#REF!*100</f>
        <v>#REF!</v>
      </c>
      <c r="AC20" s="24" t="e">
        <f>#REF!/Deseason_VA!#REF!*100</f>
        <v>#REF!</v>
      </c>
      <c r="AD20" s="24" t="e">
        <f>#REF!/Deseason_VA!#REF!*100</f>
        <v>#REF!</v>
      </c>
      <c r="AE20" s="24" t="e">
        <f>#REF!/Deseason_VA!#REF!*100</f>
        <v>#REF!</v>
      </c>
      <c r="AF20" s="16" t="e">
        <f>#REF!/Deseason_VA!B20*100</f>
        <v>#REF!</v>
      </c>
      <c r="AG20" s="16" t="e">
        <f>#REF!/Deseason_VA!C20*100</f>
        <v>#REF!</v>
      </c>
      <c r="AH20" s="16" t="e">
        <f>#REF!/Deseason_VA!D20*100</f>
        <v>#REF!</v>
      </c>
      <c r="AI20" s="16" t="e">
        <f>#REF!/Deseason_VA!E20*100</f>
        <v>#REF!</v>
      </c>
      <c r="AJ20" s="16" t="e">
        <f>#REF!/Deseason_VA!F20*100</f>
        <v>#REF!</v>
      </c>
      <c r="AK20" s="16" t="e">
        <f>#REF!/Deseason_VA!G20*100</f>
        <v>#REF!</v>
      </c>
      <c r="AL20" s="16" t="e">
        <f>#REF!/Deseason_VA!H20*100</f>
        <v>#REF!</v>
      </c>
      <c r="AM20" s="16" t="e">
        <f>#REF!/Deseason_VA!I20*100</f>
        <v>#REF!</v>
      </c>
      <c r="AN20" s="16" t="e">
        <f>#REF!/Deseason_VA!J20*100</f>
        <v>#REF!</v>
      </c>
      <c r="AO20" s="16" t="e">
        <f>#REF!/Deseason_VA!K20*100</f>
        <v>#REF!</v>
      </c>
      <c r="AP20" s="16" t="e">
        <f>#REF!/Deseason_VA!L20*100</f>
        <v>#REF!</v>
      </c>
      <c r="AQ20" s="16" t="e">
        <f>#REF!/Deseason_VA!M20*100</f>
        <v>#REF!</v>
      </c>
    </row>
    <row r="21" spans="1:43" s="9" customFormat="1" ht="18" customHeight="1" x14ac:dyDescent="0.2">
      <c r="A21" s="59" t="s">
        <v>53</v>
      </c>
      <c r="B21" s="24" t="e">
        <f>#REF!/Deseason_VA!#REF!*100</f>
        <v>#REF!</v>
      </c>
      <c r="C21" s="24" t="e">
        <f>#REF!/Deseason_VA!#REF!*100</f>
        <v>#REF!</v>
      </c>
      <c r="D21" s="24" t="e">
        <f>#REF!/Deseason_VA!#REF!*100</f>
        <v>#REF!</v>
      </c>
      <c r="E21" s="24" t="e">
        <f>#REF!/Deseason_VA!#REF!*100</f>
        <v>#REF!</v>
      </c>
      <c r="F21" s="24" t="e">
        <f>#REF!/Deseason_VA!#REF!*100</f>
        <v>#REF!</v>
      </c>
      <c r="G21" s="24" t="e">
        <f>#REF!/Deseason_VA!#REF!*100</f>
        <v>#REF!</v>
      </c>
      <c r="H21" s="24" t="e">
        <f>#REF!/Deseason_VA!#REF!*100</f>
        <v>#REF!</v>
      </c>
      <c r="I21" s="24" t="e">
        <f>#REF!/Deseason_VA!#REF!*100</f>
        <v>#REF!</v>
      </c>
      <c r="J21" s="24" t="e">
        <f>#REF!/Deseason_VA!#REF!*100</f>
        <v>#REF!</v>
      </c>
      <c r="K21" s="24" t="e">
        <f>#REF!/Deseason_VA!#REF!*100</f>
        <v>#REF!</v>
      </c>
      <c r="L21" s="24" t="e">
        <f>#REF!/Deseason_VA!#REF!*100</f>
        <v>#REF!</v>
      </c>
      <c r="M21" s="24" t="e">
        <f>#REF!/Deseason_VA!#REF!*100</f>
        <v>#REF!</v>
      </c>
      <c r="N21" s="24" t="e">
        <f>#REF!/Deseason_VA!#REF!*100</f>
        <v>#REF!</v>
      </c>
      <c r="O21" s="24" t="e">
        <f>#REF!/Deseason_VA!#REF!*100</f>
        <v>#REF!</v>
      </c>
      <c r="P21" s="24" t="e">
        <f>#REF!/Deseason_VA!#REF!*100</f>
        <v>#REF!</v>
      </c>
      <c r="Q21" s="24" t="e">
        <f>#REF!/Deseason_VA!#REF!*100</f>
        <v>#REF!</v>
      </c>
      <c r="R21" s="24" t="e">
        <f>#REF!/Deseason_VA!#REF!*100</f>
        <v>#REF!</v>
      </c>
      <c r="S21" s="24" t="e">
        <f>#REF!/Deseason_VA!#REF!*100</f>
        <v>#REF!</v>
      </c>
      <c r="T21" s="24" t="e">
        <f>#REF!/Deseason_VA!#REF!*100</f>
        <v>#REF!</v>
      </c>
      <c r="U21" s="24" t="e">
        <f>#REF!/Deseason_VA!#REF!*100</f>
        <v>#REF!</v>
      </c>
      <c r="V21" s="24" t="e">
        <f>#REF!/Deseason_VA!#REF!*100</f>
        <v>#REF!</v>
      </c>
      <c r="W21" s="24" t="e">
        <f>#REF!/Deseason_VA!#REF!*100</f>
        <v>#REF!</v>
      </c>
      <c r="X21" s="24" t="e">
        <f>#REF!/Deseason_VA!#REF!*100</f>
        <v>#REF!</v>
      </c>
      <c r="Y21" s="24" t="e">
        <f>#REF!/Deseason_VA!#REF!*100</f>
        <v>#REF!</v>
      </c>
      <c r="Z21" s="24" t="e">
        <f>#REF!/Deseason_VA!#REF!*100</f>
        <v>#REF!</v>
      </c>
      <c r="AA21" s="24" t="e">
        <f>#REF!/Deseason_VA!#REF!*100</f>
        <v>#REF!</v>
      </c>
      <c r="AB21" s="24" t="e">
        <f>#REF!/Deseason_VA!#REF!*100</f>
        <v>#REF!</v>
      </c>
      <c r="AC21" s="24" t="e">
        <f>#REF!/Deseason_VA!#REF!*100</f>
        <v>#REF!</v>
      </c>
      <c r="AD21" s="24" t="e">
        <f>#REF!/Deseason_VA!#REF!*100</f>
        <v>#REF!</v>
      </c>
      <c r="AE21" s="24" t="e">
        <f>#REF!/Deseason_VA!#REF!*100</f>
        <v>#REF!</v>
      </c>
      <c r="AF21" s="16" t="e">
        <f>#REF!/Deseason_VA!B21*100</f>
        <v>#REF!</v>
      </c>
      <c r="AG21" s="16" t="e">
        <f>#REF!/Deseason_VA!C21*100</f>
        <v>#REF!</v>
      </c>
      <c r="AH21" s="16" t="e">
        <f>#REF!/Deseason_VA!D21*100</f>
        <v>#REF!</v>
      </c>
      <c r="AI21" s="16" t="e">
        <f>#REF!/Deseason_VA!E21*100</f>
        <v>#REF!</v>
      </c>
      <c r="AJ21" s="16" t="e">
        <f>#REF!/Deseason_VA!F21*100</f>
        <v>#REF!</v>
      </c>
      <c r="AK21" s="16" t="e">
        <f>#REF!/Deseason_VA!G21*100</f>
        <v>#REF!</v>
      </c>
      <c r="AL21" s="16" t="e">
        <f>#REF!/Deseason_VA!H21*100</f>
        <v>#REF!</v>
      </c>
      <c r="AM21" s="16" t="e">
        <f>#REF!/Deseason_VA!I21*100</f>
        <v>#REF!</v>
      </c>
      <c r="AN21" s="16" t="e">
        <f>#REF!/Deseason_VA!J21*100</f>
        <v>#REF!</v>
      </c>
      <c r="AO21" s="16" t="e">
        <f>#REF!/Deseason_VA!K21*100</f>
        <v>#REF!</v>
      </c>
      <c r="AP21" s="16" t="e">
        <f>#REF!/Deseason_VA!L21*100</f>
        <v>#REF!</v>
      </c>
      <c r="AQ21" s="16" t="e">
        <f>#REF!/Deseason_VA!M21*100</f>
        <v>#REF!</v>
      </c>
    </row>
    <row r="22" spans="1:43" s="9" customFormat="1" ht="18" customHeight="1" x14ac:dyDescent="0.2">
      <c r="A22" s="59" t="s">
        <v>55</v>
      </c>
      <c r="B22" s="24" t="e">
        <f>#REF!/Deseason_VA!#REF!*100</f>
        <v>#REF!</v>
      </c>
      <c r="C22" s="24" t="e">
        <f>#REF!/Deseason_VA!#REF!*100</f>
        <v>#REF!</v>
      </c>
      <c r="D22" s="24" t="e">
        <f>#REF!/Deseason_VA!#REF!*100</f>
        <v>#REF!</v>
      </c>
      <c r="E22" s="24" t="e">
        <f>#REF!/Deseason_VA!#REF!*100</f>
        <v>#REF!</v>
      </c>
      <c r="F22" s="24" t="e">
        <f>#REF!/Deseason_VA!#REF!*100</f>
        <v>#REF!</v>
      </c>
      <c r="G22" s="24" t="e">
        <f>#REF!/Deseason_VA!#REF!*100</f>
        <v>#REF!</v>
      </c>
      <c r="H22" s="24" t="e">
        <f>#REF!/Deseason_VA!#REF!*100</f>
        <v>#REF!</v>
      </c>
      <c r="I22" s="24" t="e">
        <f>#REF!/Deseason_VA!#REF!*100</f>
        <v>#REF!</v>
      </c>
      <c r="J22" s="24" t="e">
        <f>#REF!/Deseason_VA!#REF!*100</f>
        <v>#REF!</v>
      </c>
      <c r="K22" s="24" t="e">
        <f>#REF!/Deseason_VA!#REF!*100</f>
        <v>#REF!</v>
      </c>
      <c r="L22" s="24" t="e">
        <f>#REF!/Deseason_VA!#REF!*100</f>
        <v>#REF!</v>
      </c>
      <c r="M22" s="24" t="e">
        <f>#REF!/Deseason_VA!#REF!*100</f>
        <v>#REF!</v>
      </c>
      <c r="N22" s="24" t="e">
        <f>#REF!/Deseason_VA!#REF!*100</f>
        <v>#REF!</v>
      </c>
      <c r="O22" s="24" t="e">
        <f>#REF!/Deseason_VA!#REF!*100</f>
        <v>#REF!</v>
      </c>
      <c r="P22" s="24" t="e">
        <f>#REF!/Deseason_VA!#REF!*100</f>
        <v>#REF!</v>
      </c>
      <c r="Q22" s="24" t="e">
        <f>#REF!/Deseason_VA!#REF!*100</f>
        <v>#REF!</v>
      </c>
      <c r="R22" s="24" t="e">
        <f>#REF!/Deseason_VA!#REF!*100</f>
        <v>#REF!</v>
      </c>
      <c r="S22" s="24" t="e">
        <f>#REF!/Deseason_VA!#REF!*100</f>
        <v>#REF!</v>
      </c>
      <c r="T22" s="24" t="e">
        <f>#REF!/Deseason_VA!#REF!*100</f>
        <v>#REF!</v>
      </c>
      <c r="U22" s="24" t="e">
        <f>#REF!/Deseason_VA!#REF!*100</f>
        <v>#REF!</v>
      </c>
      <c r="V22" s="24" t="e">
        <f>#REF!/Deseason_VA!#REF!*100</f>
        <v>#REF!</v>
      </c>
      <c r="W22" s="24" t="e">
        <f>#REF!/Deseason_VA!#REF!*100</f>
        <v>#REF!</v>
      </c>
      <c r="X22" s="24" t="e">
        <f>#REF!/Deseason_VA!#REF!*100</f>
        <v>#REF!</v>
      </c>
      <c r="Y22" s="24" t="e">
        <f>#REF!/Deseason_VA!#REF!*100</f>
        <v>#REF!</v>
      </c>
      <c r="Z22" s="24" t="e">
        <f>#REF!/Deseason_VA!#REF!*100</f>
        <v>#REF!</v>
      </c>
      <c r="AA22" s="24" t="e">
        <f>#REF!/Deseason_VA!#REF!*100</f>
        <v>#REF!</v>
      </c>
      <c r="AB22" s="24" t="e">
        <f>#REF!/Deseason_VA!#REF!*100</f>
        <v>#REF!</v>
      </c>
      <c r="AC22" s="24" t="e">
        <f>#REF!/Deseason_VA!#REF!*100</f>
        <v>#REF!</v>
      </c>
      <c r="AD22" s="24" t="e">
        <f>#REF!/Deseason_VA!#REF!*100</f>
        <v>#REF!</v>
      </c>
      <c r="AE22" s="24" t="e">
        <f>#REF!/Deseason_VA!#REF!*100</f>
        <v>#REF!</v>
      </c>
      <c r="AF22" s="16" t="e">
        <f>#REF!/Deseason_VA!B22*100</f>
        <v>#REF!</v>
      </c>
      <c r="AG22" s="16" t="e">
        <f>#REF!/Deseason_VA!C22*100</f>
        <v>#REF!</v>
      </c>
      <c r="AH22" s="16" t="e">
        <f>#REF!/Deseason_VA!D22*100</f>
        <v>#REF!</v>
      </c>
      <c r="AI22" s="16" t="e">
        <f>#REF!/Deseason_VA!E22*100</f>
        <v>#REF!</v>
      </c>
      <c r="AJ22" s="16" t="e">
        <f>#REF!/Deseason_VA!F22*100</f>
        <v>#REF!</v>
      </c>
      <c r="AK22" s="16" t="e">
        <f>#REF!/Deseason_VA!G22*100</f>
        <v>#REF!</v>
      </c>
      <c r="AL22" s="16" t="e">
        <f>#REF!/Deseason_VA!H22*100</f>
        <v>#REF!</v>
      </c>
      <c r="AM22" s="16" t="e">
        <f>#REF!/Deseason_VA!I22*100</f>
        <v>#REF!</v>
      </c>
      <c r="AN22" s="16" t="e">
        <f>#REF!/Deseason_VA!J22*100</f>
        <v>#REF!</v>
      </c>
      <c r="AO22" s="16" t="e">
        <f>#REF!/Deseason_VA!K22*100</f>
        <v>#REF!</v>
      </c>
      <c r="AP22" s="16" t="e">
        <f>#REF!/Deseason_VA!L22*100</f>
        <v>#REF!</v>
      </c>
      <c r="AQ22" s="16" t="e">
        <f>#REF!/Deseason_VA!M22*100</f>
        <v>#REF!</v>
      </c>
    </row>
    <row r="23" spans="1:43" s="9" customFormat="1" ht="18" customHeight="1" x14ac:dyDescent="0.2">
      <c r="A23" s="59" t="s">
        <v>54</v>
      </c>
      <c r="B23" s="24" t="e">
        <f>#REF!/Deseason_VA!#REF!*100</f>
        <v>#REF!</v>
      </c>
      <c r="C23" s="24" t="e">
        <f>#REF!/Deseason_VA!#REF!*100</f>
        <v>#REF!</v>
      </c>
      <c r="D23" s="24" t="e">
        <f>#REF!/Deseason_VA!#REF!*100</f>
        <v>#REF!</v>
      </c>
      <c r="E23" s="24" t="e">
        <f>#REF!/Deseason_VA!#REF!*100</f>
        <v>#REF!</v>
      </c>
      <c r="F23" s="24" t="e">
        <f>#REF!/Deseason_VA!#REF!*100</f>
        <v>#REF!</v>
      </c>
      <c r="G23" s="24" t="e">
        <f>#REF!/Deseason_VA!#REF!*100</f>
        <v>#REF!</v>
      </c>
      <c r="H23" s="24" t="e">
        <f>#REF!/Deseason_VA!#REF!*100</f>
        <v>#REF!</v>
      </c>
      <c r="I23" s="24" t="e">
        <f>#REF!/Deseason_VA!#REF!*100</f>
        <v>#REF!</v>
      </c>
      <c r="J23" s="24" t="e">
        <f>#REF!/Deseason_VA!#REF!*100</f>
        <v>#REF!</v>
      </c>
      <c r="K23" s="24" t="e">
        <f>#REF!/Deseason_VA!#REF!*100</f>
        <v>#REF!</v>
      </c>
      <c r="L23" s="24" t="e">
        <f>#REF!/Deseason_VA!#REF!*100</f>
        <v>#REF!</v>
      </c>
      <c r="M23" s="24" t="e">
        <f>#REF!/Deseason_VA!#REF!*100</f>
        <v>#REF!</v>
      </c>
      <c r="N23" s="24" t="e">
        <f>#REF!/Deseason_VA!#REF!*100</f>
        <v>#REF!</v>
      </c>
      <c r="O23" s="24" t="e">
        <f>#REF!/Deseason_VA!#REF!*100</f>
        <v>#REF!</v>
      </c>
      <c r="P23" s="24" t="e">
        <f>#REF!/Deseason_VA!#REF!*100</f>
        <v>#REF!</v>
      </c>
      <c r="Q23" s="24" t="e">
        <f>#REF!/Deseason_VA!#REF!*100</f>
        <v>#REF!</v>
      </c>
      <c r="R23" s="24" t="e">
        <f>#REF!/Deseason_VA!#REF!*100</f>
        <v>#REF!</v>
      </c>
      <c r="S23" s="24" t="e">
        <f>#REF!/Deseason_VA!#REF!*100</f>
        <v>#REF!</v>
      </c>
      <c r="T23" s="24" t="e">
        <f>#REF!/Deseason_VA!#REF!*100</f>
        <v>#REF!</v>
      </c>
      <c r="U23" s="24" t="e">
        <f>#REF!/Deseason_VA!#REF!*100</f>
        <v>#REF!</v>
      </c>
      <c r="V23" s="24" t="e">
        <f>#REF!/Deseason_VA!#REF!*100</f>
        <v>#REF!</v>
      </c>
      <c r="W23" s="24" t="e">
        <f>#REF!/Deseason_VA!#REF!*100</f>
        <v>#REF!</v>
      </c>
      <c r="X23" s="24" t="e">
        <f>#REF!/Deseason_VA!#REF!*100</f>
        <v>#REF!</v>
      </c>
      <c r="Y23" s="24" t="e">
        <f>#REF!/Deseason_VA!#REF!*100</f>
        <v>#REF!</v>
      </c>
      <c r="Z23" s="24" t="e">
        <f>#REF!/Deseason_VA!#REF!*100</f>
        <v>#REF!</v>
      </c>
      <c r="AA23" s="24" t="e">
        <f>#REF!/Deseason_VA!#REF!*100</f>
        <v>#REF!</v>
      </c>
      <c r="AB23" s="24" t="e">
        <f>#REF!/Deseason_VA!#REF!*100</f>
        <v>#REF!</v>
      </c>
      <c r="AC23" s="24" t="e">
        <f>#REF!/Deseason_VA!#REF!*100</f>
        <v>#REF!</v>
      </c>
      <c r="AD23" s="24" t="e">
        <f>#REF!/Deseason_VA!#REF!*100</f>
        <v>#REF!</v>
      </c>
      <c r="AE23" s="24" t="e">
        <f>#REF!/Deseason_VA!#REF!*100</f>
        <v>#REF!</v>
      </c>
      <c r="AF23" s="16" t="e">
        <f>#REF!/Deseason_VA!B23*100</f>
        <v>#REF!</v>
      </c>
      <c r="AG23" s="16" t="e">
        <f>#REF!/Deseason_VA!C23*100</f>
        <v>#REF!</v>
      </c>
      <c r="AH23" s="16" t="e">
        <f>#REF!/Deseason_VA!D23*100</f>
        <v>#REF!</v>
      </c>
      <c r="AI23" s="16" t="e">
        <f>#REF!/Deseason_VA!E23*100</f>
        <v>#REF!</v>
      </c>
      <c r="AJ23" s="16" t="e">
        <f>#REF!/Deseason_VA!F23*100</f>
        <v>#REF!</v>
      </c>
      <c r="AK23" s="16" t="e">
        <f>#REF!/Deseason_VA!G23*100</f>
        <v>#REF!</v>
      </c>
      <c r="AL23" s="16" t="e">
        <f>#REF!/Deseason_VA!H23*100</f>
        <v>#REF!</v>
      </c>
      <c r="AM23" s="16" t="e">
        <f>#REF!/Deseason_VA!I23*100</f>
        <v>#REF!</v>
      </c>
      <c r="AN23" s="16" t="e">
        <f>#REF!/Deseason_VA!J23*100</f>
        <v>#REF!</v>
      </c>
      <c r="AO23" s="16" t="e">
        <f>#REF!/Deseason_VA!K23*100</f>
        <v>#REF!</v>
      </c>
      <c r="AP23" s="16" t="e">
        <f>#REF!/Deseason_VA!L23*100</f>
        <v>#REF!</v>
      </c>
      <c r="AQ23" s="16" t="e">
        <f>#REF!/Deseason_VA!M23*100</f>
        <v>#REF!</v>
      </c>
    </row>
    <row r="24" spans="1:43" s="9" customFormat="1" ht="18" customHeight="1" x14ac:dyDescent="0.2">
      <c r="A24" s="59" t="s">
        <v>72</v>
      </c>
      <c r="B24" s="24" t="e">
        <f>#REF!/Deseason_VA!#REF!*100</f>
        <v>#REF!</v>
      </c>
      <c r="C24" s="24" t="e">
        <f>#REF!/Deseason_VA!#REF!*100</f>
        <v>#REF!</v>
      </c>
      <c r="D24" s="24" t="e">
        <f>#REF!/Deseason_VA!#REF!*100</f>
        <v>#REF!</v>
      </c>
      <c r="E24" s="24" t="e">
        <f>#REF!/Deseason_VA!#REF!*100</f>
        <v>#REF!</v>
      </c>
      <c r="F24" s="24" t="e">
        <f>#REF!/Deseason_VA!#REF!*100</f>
        <v>#REF!</v>
      </c>
      <c r="G24" s="24" t="e">
        <f>#REF!/Deseason_VA!#REF!*100</f>
        <v>#REF!</v>
      </c>
      <c r="H24" s="24" t="e">
        <f>#REF!/Deseason_VA!#REF!*100</f>
        <v>#REF!</v>
      </c>
      <c r="I24" s="24" t="e">
        <f>#REF!/Deseason_VA!#REF!*100</f>
        <v>#REF!</v>
      </c>
      <c r="J24" s="24" t="e">
        <f>#REF!/Deseason_VA!#REF!*100</f>
        <v>#REF!</v>
      </c>
      <c r="K24" s="24" t="e">
        <f>#REF!/Deseason_VA!#REF!*100</f>
        <v>#REF!</v>
      </c>
      <c r="L24" s="24" t="e">
        <f>#REF!/Deseason_VA!#REF!*100</f>
        <v>#REF!</v>
      </c>
      <c r="M24" s="24" t="e">
        <f>#REF!/Deseason_VA!#REF!*100</f>
        <v>#REF!</v>
      </c>
      <c r="N24" s="24" t="e">
        <f>#REF!/Deseason_VA!#REF!*100</f>
        <v>#REF!</v>
      </c>
      <c r="O24" s="24" t="e">
        <f>#REF!/Deseason_VA!#REF!*100</f>
        <v>#REF!</v>
      </c>
      <c r="P24" s="24" t="e">
        <f>#REF!/Deseason_VA!#REF!*100</f>
        <v>#REF!</v>
      </c>
      <c r="Q24" s="24" t="e">
        <f>#REF!/Deseason_VA!#REF!*100</f>
        <v>#REF!</v>
      </c>
      <c r="R24" s="24" t="e">
        <f>#REF!/Deseason_VA!#REF!*100</f>
        <v>#REF!</v>
      </c>
      <c r="S24" s="24" t="e">
        <f>#REF!/Deseason_VA!#REF!*100</f>
        <v>#REF!</v>
      </c>
      <c r="T24" s="24" t="e">
        <f>#REF!/Deseason_VA!#REF!*100</f>
        <v>#REF!</v>
      </c>
      <c r="U24" s="24" t="e">
        <f>#REF!/Deseason_VA!#REF!*100</f>
        <v>#REF!</v>
      </c>
      <c r="V24" s="24" t="e">
        <f>#REF!/Deseason_VA!#REF!*100</f>
        <v>#REF!</v>
      </c>
      <c r="W24" s="24" t="e">
        <f>#REF!/Deseason_VA!#REF!*100</f>
        <v>#REF!</v>
      </c>
      <c r="X24" s="24" t="e">
        <f>#REF!/Deseason_VA!#REF!*100</f>
        <v>#REF!</v>
      </c>
      <c r="Y24" s="24" t="e">
        <f>#REF!/Deseason_VA!#REF!*100</f>
        <v>#REF!</v>
      </c>
      <c r="Z24" s="24" t="e">
        <f>#REF!/Deseason_VA!#REF!*100</f>
        <v>#REF!</v>
      </c>
      <c r="AA24" s="24" t="e">
        <f>#REF!/Deseason_VA!#REF!*100</f>
        <v>#REF!</v>
      </c>
      <c r="AB24" s="24" t="e">
        <f>#REF!/Deseason_VA!#REF!*100</f>
        <v>#REF!</v>
      </c>
      <c r="AC24" s="24" t="e">
        <f>#REF!/Deseason_VA!#REF!*100</f>
        <v>#REF!</v>
      </c>
      <c r="AD24" s="24" t="e">
        <f>#REF!/Deseason_VA!#REF!*100</f>
        <v>#REF!</v>
      </c>
      <c r="AE24" s="24" t="e">
        <f>#REF!/Deseason_VA!#REF!*100</f>
        <v>#REF!</v>
      </c>
      <c r="AF24" s="16" t="e">
        <f>#REF!/Deseason_VA!B24*100</f>
        <v>#REF!</v>
      </c>
      <c r="AG24" s="16" t="e">
        <f>#REF!/Deseason_VA!C24*100</f>
        <v>#REF!</v>
      </c>
      <c r="AH24" s="16" t="e">
        <f>#REF!/Deseason_VA!D24*100</f>
        <v>#REF!</v>
      </c>
      <c r="AI24" s="16" t="e">
        <f>#REF!/Deseason_VA!E24*100</f>
        <v>#REF!</v>
      </c>
      <c r="AJ24" s="16" t="e">
        <f>#REF!/Deseason_VA!F24*100</f>
        <v>#REF!</v>
      </c>
      <c r="AK24" s="16" t="e">
        <f>#REF!/Deseason_VA!G24*100</f>
        <v>#REF!</v>
      </c>
      <c r="AL24" s="16" t="e">
        <f>#REF!/Deseason_VA!H24*100</f>
        <v>#REF!</v>
      </c>
      <c r="AM24" s="16" t="e">
        <f>#REF!/Deseason_VA!I24*100</f>
        <v>#REF!</v>
      </c>
      <c r="AN24" s="16" t="e">
        <f>#REF!/Deseason_VA!J24*100</f>
        <v>#REF!</v>
      </c>
      <c r="AO24" s="16" t="e">
        <f>#REF!/Deseason_VA!K24*100</f>
        <v>#REF!</v>
      </c>
      <c r="AP24" s="16" t="e">
        <f>#REF!/Deseason_VA!L24*100</f>
        <v>#REF!</v>
      </c>
      <c r="AQ24" s="16" t="e">
        <f>#REF!/Deseason_VA!M24*100</f>
        <v>#REF!</v>
      </c>
    </row>
    <row r="25" spans="1:43" s="9" customFormat="1" ht="18" customHeight="1" x14ac:dyDescent="0.2">
      <c r="A25" s="59" t="s">
        <v>14</v>
      </c>
      <c r="B25" s="24" t="e">
        <f>#REF!/Deseason_VA!#REF!*100</f>
        <v>#REF!</v>
      </c>
      <c r="C25" s="24" t="e">
        <f>#REF!/Deseason_VA!#REF!*100</f>
        <v>#REF!</v>
      </c>
      <c r="D25" s="24" t="e">
        <f>#REF!/Deseason_VA!#REF!*100</f>
        <v>#REF!</v>
      </c>
      <c r="E25" s="24" t="e">
        <f>#REF!/Deseason_VA!#REF!*100</f>
        <v>#REF!</v>
      </c>
      <c r="F25" s="24" t="e">
        <f>#REF!/Deseason_VA!#REF!*100</f>
        <v>#REF!</v>
      </c>
      <c r="G25" s="24" t="e">
        <f>#REF!/Deseason_VA!#REF!*100</f>
        <v>#REF!</v>
      </c>
      <c r="H25" s="24" t="e">
        <f>#REF!/Deseason_VA!#REF!*100</f>
        <v>#REF!</v>
      </c>
      <c r="I25" s="24" t="e">
        <f>#REF!/Deseason_VA!#REF!*100</f>
        <v>#REF!</v>
      </c>
      <c r="J25" s="24" t="e">
        <f>#REF!/Deseason_VA!#REF!*100</f>
        <v>#REF!</v>
      </c>
      <c r="K25" s="24" t="e">
        <f>#REF!/Deseason_VA!#REF!*100</f>
        <v>#REF!</v>
      </c>
      <c r="L25" s="24" t="e">
        <f>#REF!/Deseason_VA!#REF!*100</f>
        <v>#REF!</v>
      </c>
      <c r="M25" s="24" t="e">
        <f>#REF!/Deseason_VA!#REF!*100</f>
        <v>#REF!</v>
      </c>
      <c r="N25" s="24" t="e">
        <f>#REF!/Deseason_VA!#REF!*100</f>
        <v>#REF!</v>
      </c>
      <c r="O25" s="24" t="e">
        <f>#REF!/Deseason_VA!#REF!*100</f>
        <v>#REF!</v>
      </c>
      <c r="P25" s="24" t="e">
        <f>#REF!/Deseason_VA!#REF!*100</f>
        <v>#REF!</v>
      </c>
      <c r="Q25" s="24" t="e">
        <f>#REF!/Deseason_VA!#REF!*100</f>
        <v>#REF!</v>
      </c>
      <c r="R25" s="24" t="e">
        <f>#REF!/Deseason_VA!#REF!*100</f>
        <v>#REF!</v>
      </c>
      <c r="S25" s="24" t="e">
        <f>#REF!/Deseason_VA!#REF!*100</f>
        <v>#REF!</v>
      </c>
      <c r="T25" s="24" t="e">
        <f>#REF!/Deseason_VA!#REF!*100</f>
        <v>#REF!</v>
      </c>
      <c r="U25" s="24" t="e">
        <f>#REF!/Deseason_VA!#REF!*100</f>
        <v>#REF!</v>
      </c>
      <c r="V25" s="24" t="e">
        <f>#REF!/Deseason_VA!#REF!*100</f>
        <v>#REF!</v>
      </c>
      <c r="W25" s="24" t="e">
        <f>#REF!/Deseason_VA!#REF!*100</f>
        <v>#REF!</v>
      </c>
      <c r="X25" s="24" t="e">
        <f>#REF!/Deseason_VA!#REF!*100</f>
        <v>#REF!</v>
      </c>
      <c r="Y25" s="24" t="e">
        <f>#REF!/Deseason_VA!#REF!*100</f>
        <v>#REF!</v>
      </c>
      <c r="Z25" s="24" t="e">
        <f>#REF!/Deseason_VA!#REF!*100</f>
        <v>#REF!</v>
      </c>
      <c r="AA25" s="24" t="e">
        <f>#REF!/Deseason_VA!#REF!*100</f>
        <v>#REF!</v>
      </c>
      <c r="AB25" s="24" t="e">
        <f>#REF!/Deseason_VA!#REF!*100</f>
        <v>#REF!</v>
      </c>
      <c r="AC25" s="24" t="e">
        <f>#REF!/Deseason_VA!#REF!*100</f>
        <v>#REF!</v>
      </c>
      <c r="AD25" s="24" t="e">
        <f>#REF!/Deseason_VA!#REF!*100</f>
        <v>#REF!</v>
      </c>
      <c r="AE25" s="24" t="e">
        <f>#REF!/Deseason_VA!#REF!*100</f>
        <v>#REF!</v>
      </c>
      <c r="AF25" s="16" t="e">
        <f>#REF!/Deseason_VA!B25*100</f>
        <v>#REF!</v>
      </c>
      <c r="AG25" s="16" t="e">
        <f>#REF!/Deseason_VA!C25*100</f>
        <v>#REF!</v>
      </c>
      <c r="AH25" s="16" t="e">
        <f>#REF!/Deseason_VA!D25*100</f>
        <v>#REF!</v>
      </c>
      <c r="AI25" s="16" t="e">
        <f>#REF!/Deseason_VA!E25*100</f>
        <v>#REF!</v>
      </c>
      <c r="AJ25" s="16" t="e">
        <f>#REF!/Deseason_VA!F25*100</f>
        <v>#REF!</v>
      </c>
      <c r="AK25" s="16" t="e">
        <f>#REF!/Deseason_VA!G25*100</f>
        <v>#REF!</v>
      </c>
      <c r="AL25" s="16" t="e">
        <f>#REF!/Deseason_VA!H25*100</f>
        <v>#REF!</v>
      </c>
      <c r="AM25" s="16" t="e">
        <f>#REF!/Deseason_VA!I25*100</f>
        <v>#REF!</v>
      </c>
      <c r="AN25" s="16" t="e">
        <f>#REF!/Deseason_VA!J25*100</f>
        <v>#REF!</v>
      </c>
      <c r="AO25" s="16" t="e">
        <f>#REF!/Deseason_VA!K25*100</f>
        <v>#REF!</v>
      </c>
      <c r="AP25" s="16" t="e">
        <f>#REF!/Deseason_VA!L25*100</f>
        <v>#REF!</v>
      </c>
      <c r="AQ25" s="16" t="e">
        <f>#REF!/Deseason_VA!M25*100</f>
        <v>#REF!</v>
      </c>
    </row>
    <row r="26" spans="1:43" s="9" customFormat="1" ht="18" customHeight="1" x14ac:dyDescent="0.2">
      <c r="A26" s="59" t="s">
        <v>56</v>
      </c>
      <c r="B26" s="24" t="e">
        <f>#REF!/Deseason_VA!#REF!*100</f>
        <v>#REF!</v>
      </c>
      <c r="C26" s="24" t="e">
        <f>#REF!/Deseason_VA!#REF!*100</f>
        <v>#REF!</v>
      </c>
      <c r="D26" s="24" t="e">
        <f>#REF!/Deseason_VA!#REF!*100</f>
        <v>#REF!</v>
      </c>
      <c r="E26" s="24" t="e">
        <f>#REF!/Deseason_VA!#REF!*100</f>
        <v>#REF!</v>
      </c>
      <c r="F26" s="24" t="e">
        <f>#REF!/Deseason_VA!#REF!*100</f>
        <v>#REF!</v>
      </c>
      <c r="G26" s="24" t="e">
        <f>#REF!/Deseason_VA!#REF!*100</f>
        <v>#REF!</v>
      </c>
      <c r="H26" s="24" t="e">
        <f>#REF!/Deseason_VA!#REF!*100</f>
        <v>#REF!</v>
      </c>
      <c r="I26" s="24" t="e">
        <f>#REF!/Deseason_VA!#REF!*100</f>
        <v>#REF!</v>
      </c>
      <c r="J26" s="24" t="e">
        <f>#REF!/Deseason_VA!#REF!*100</f>
        <v>#REF!</v>
      </c>
      <c r="K26" s="24" t="e">
        <f>#REF!/Deseason_VA!#REF!*100</f>
        <v>#REF!</v>
      </c>
      <c r="L26" s="24" t="e">
        <f>#REF!/Deseason_VA!#REF!*100</f>
        <v>#REF!</v>
      </c>
      <c r="M26" s="24" t="e">
        <f>#REF!/Deseason_VA!#REF!*100</f>
        <v>#REF!</v>
      </c>
      <c r="N26" s="24" t="e">
        <f>#REF!/Deseason_VA!#REF!*100</f>
        <v>#REF!</v>
      </c>
      <c r="O26" s="24" t="e">
        <f>#REF!/Deseason_VA!#REF!*100</f>
        <v>#REF!</v>
      </c>
      <c r="P26" s="24" t="e">
        <f>#REF!/Deseason_VA!#REF!*100</f>
        <v>#REF!</v>
      </c>
      <c r="Q26" s="24" t="e">
        <f>#REF!/Deseason_VA!#REF!*100</f>
        <v>#REF!</v>
      </c>
      <c r="R26" s="24" t="e">
        <f>#REF!/Deseason_VA!#REF!*100</f>
        <v>#REF!</v>
      </c>
      <c r="S26" s="24" t="e">
        <f>#REF!/Deseason_VA!#REF!*100</f>
        <v>#REF!</v>
      </c>
      <c r="T26" s="24" t="e">
        <f>#REF!/Deseason_VA!#REF!*100</f>
        <v>#REF!</v>
      </c>
      <c r="U26" s="24" t="e">
        <f>#REF!/Deseason_VA!#REF!*100</f>
        <v>#REF!</v>
      </c>
      <c r="V26" s="24" t="e">
        <f>#REF!/Deseason_VA!#REF!*100</f>
        <v>#REF!</v>
      </c>
      <c r="W26" s="24" t="e">
        <f>#REF!/Deseason_VA!#REF!*100</f>
        <v>#REF!</v>
      </c>
      <c r="X26" s="24" t="e">
        <f>#REF!/Deseason_VA!#REF!*100</f>
        <v>#REF!</v>
      </c>
      <c r="Y26" s="24" t="e">
        <f>#REF!/Deseason_VA!#REF!*100</f>
        <v>#REF!</v>
      </c>
      <c r="Z26" s="24" t="e">
        <f>#REF!/Deseason_VA!#REF!*100</f>
        <v>#REF!</v>
      </c>
      <c r="AA26" s="24" t="e">
        <f>#REF!/Deseason_VA!#REF!*100</f>
        <v>#REF!</v>
      </c>
      <c r="AB26" s="24" t="e">
        <f>#REF!/Deseason_VA!#REF!*100</f>
        <v>#REF!</v>
      </c>
      <c r="AC26" s="24" t="e">
        <f>#REF!/Deseason_VA!#REF!*100</f>
        <v>#REF!</v>
      </c>
      <c r="AD26" s="24" t="e">
        <f>#REF!/Deseason_VA!#REF!*100</f>
        <v>#REF!</v>
      </c>
      <c r="AE26" s="24" t="e">
        <f>#REF!/Deseason_VA!#REF!*100</f>
        <v>#REF!</v>
      </c>
      <c r="AF26" s="16" t="e">
        <f>#REF!/Deseason_VA!B26*100</f>
        <v>#REF!</v>
      </c>
      <c r="AG26" s="16" t="e">
        <f>#REF!/Deseason_VA!C26*100</f>
        <v>#REF!</v>
      </c>
      <c r="AH26" s="16" t="e">
        <f>#REF!/Deseason_VA!D26*100</f>
        <v>#REF!</v>
      </c>
      <c r="AI26" s="16" t="e">
        <f>#REF!/Deseason_VA!E26*100</f>
        <v>#REF!</v>
      </c>
      <c r="AJ26" s="16" t="e">
        <f>#REF!/Deseason_VA!F26*100</f>
        <v>#REF!</v>
      </c>
      <c r="AK26" s="16" t="e">
        <f>#REF!/Deseason_VA!G26*100</f>
        <v>#REF!</v>
      </c>
      <c r="AL26" s="16" t="e">
        <f>#REF!/Deseason_VA!H26*100</f>
        <v>#REF!</v>
      </c>
      <c r="AM26" s="16" t="e">
        <f>#REF!/Deseason_VA!I26*100</f>
        <v>#REF!</v>
      </c>
      <c r="AN26" s="16" t="e">
        <f>#REF!/Deseason_VA!J26*100</f>
        <v>#REF!</v>
      </c>
      <c r="AO26" s="16" t="e">
        <f>#REF!/Deseason_VA!K26*100</f>
        <v>#REF!</v>
      </c>
      <c r="AP26" s="16" t="e">
        <f>#REF!/Deseason_VA!L26*100</f>
        <v>#REF!</v>
      </c>
      <c r="AQ26" s="16" t="e">
        <f>#REF!/Deseason_VA!M26*100</f>
        <v>#REF!</v>
      </c>
    </row>
    <row r="27" spans="1:43" s="9" customFormat="1" ht="18" customHeight="1" x14ac:dyDescent="0.2">
      <c r="A27" s="59" t="s">
        <v>57</v>
      </c>
      <c r="B27" s="24" t="e">
        <f>#REF!/Deseason_VA!#REF!*100</f>
        <v>#REF!</v>
      </c>
      <c r="C27" s="24" t="e">
        <f>#REF!/Deseason_VA!#REF!*100</f>
        <v>#REF!</v>
      </c>
      <c r="D27" s="24" t="e">
        <f>#REF!/Deseason_VA!#REF!*100</f>
        <v>#REF!</v>
      </c>
      <c r="E27" s="24" t="e">
        <f>#REF!/Deseason_VA!#REF!*100</f>
        <v>#REF!</v>
      </c>
      <c r="F27" s="24" t="e">
        <f>#REF!/Deseason_VA!#REF!*100</f>
        <v>#REF!</v>
      </c>
      <c r="G27" s="24" t="e">
        <f>#REF!/Deseason_VA!#REF!*100</f>
        <v>#REF!</v>
      </c>
      <c r="H27" s="24" t="e">
        <f>#REF!/Deseason_VA!#REF!*100</f>
        <v>#REF!</v>
      </c>
      <c r="I27" s="24" t="e">
        <f>#REF!/Deseason_VA!#REF!*100</f>
        <v>#REF!</v>
      </c>
      <c r="J27" s="24" t="e">
        <f>#REF!/Deseason_VA!#REF!*100</f>
        <v>#REF!</v>
      </c>
      <c r="K27" s="24" t="e">
        <f>#REF!/Deseason_VA!#REF!*100</f>
        <v>#REF!</v>
      </c>
      <c r="L27" s="24" t="e">
        <f>#REF!/Deseason_VA!#REF!*100</f>
        <v>#REF!</v>
      </c>
      <c r="M27" s="24" t="e">
        <f>#REF!/Deseason_VA!#REF!*100</f>
        <v>#REF!</v>
      </c>
      <c r="N27" s="24" t="e">
        <f>#REF!/Deseason_VA!#REF!*100</f>
        <v>#REF!</v>
      </c>
      <c r="O27" s="24" t="e">
        <f>#REF!/Deseason_VA!#REF!*100</f>
        <v>#REF!</v>
      </c>
      <c r="P27" s="24" t="e">
        <f>#REF!/Deseason_VA!#REF!*100</f>
        <v>#REF!</v>
      </c>
      <c r="Q27" s="24" t="e">
        <f>#REF!/Deseason_VA!#REF!*100</f>
        <v>#REF!</v>
      </c>
      <c r="R27" s="24" t="e">
        <f>#REF!/Deseason_VA!#REF!*100</f>
        <v>#REF!</v>
      </c>
      <c r="S27" s="24" t="e">
        <f>#REF!/Deseason_VA!#REF!*100</f>
        <v>#REF!</v>
      </c>
      <c r="T27" s="24" t="e">
        <f>#REF!/Deseason_VA!#REF!*100</f>
        <v>#REF!</v>
      </c>
      <c r="U27" s="24" t="e">
        <f>#REF!/Deseason_VA!#REF!*100</f>
        <v>#REF!</v>
      </c>
      <c r="V27" s="24" t="e">
        <f>#REF!/Deseason_VA!#REF!*100</f>
        <v>#REF!</v>
      </c>
      <c r="W27" s="24" t="e">
        <f>#REF!/Deseason_VA!#REF!*100</f>
        <v>#REF!</v>
      </c>
      <c r="X27" s="24" t="e">
        <f>#REF!/Deseason_VA!#REF!*100</f>
        <v>#REF!</v>
      </c>
      <c r="Y27" s="24" t="e">
        <f>#REF!/Deseason_VA!#REF!*100</f>
        <v>#REF!</v>
      </c>
      <c r="Z27" s="24" t="e">
        <f>#REF!/Deseason_VA!#REF!*100</f>
        <v>#REF!</v>
      </c>
      <c r="AA27" s="24" t="e">
        <f>#REF!/Deseason_VA!#REF!*100</f>
        <v>#REF!</v>
      </c>
      <c r="AB27" s="24" t="e">
        <f>#REF!/Deseason_VA!#REF!*100</f>
        <v>#REF!</v>
      </c>
      <c r="AC27" s="24" t="e">
        <f>#REF!/Deseason_VA!#REF!*100</f>
        <v>#REF!</v>
      </c>
      <c r="AD27" s="24" t="e">
        <f>#REF!/Deseason_VA!#REF!*100</f>
        <v>#REF!</v>
      </c>
      <c r="AE27" s="24" t="e">
        <f>#REF!/Deseason_VA!#REF!*100</f>
        <v>#REF!</v>
      </c>
      <c r="AF27" s="16" t="e">
        <f>#REF!/Deseason_VA!B27*100</f>
        <v>#REF!</v>
      </c>
      <c r="AG27" s="16" t="e">
        <f>#REF!/Deseason_VA!C27*100</f>
        <v>#REF!</v>
      </c>
      <c r="AH27" s="16" t="e">
        <f>#REF!/Deseason_VA!D27*100</f>
        <v>#REF!</v>
      </c>
      <c r="AI27" s="16" t="e">
        <f>#REF!/Deseason_VA!E27*100</f>
        <v>#REF!</v>
      </c>
      <c r="AJ27" s="16" t="e">
        <f>#REF!/Deseason_VA!F27*100</f>
        <v>#REF!</v>
      </c>
      <c r="AK27" s="16" t="e">
        <f>#REF!/Deseason_VA!G27*100</f>
        <v>#REF!</v>
      </c>
      <c r="AL27" s="16" t="e">
        <f>#REF!/Deseason_VA!H27*100</f>
        <v>#REF!</v>
      </c>
      <c r="AM27" s="16" t="e">
        <f>#REF!/Deseason_VA!I27*100</f>
        <v>#REF!</v>
      </c>
      <c r="AN27" s="16" t="e">
        <f>#REF!/Deseason_VA!J27*100</f>
        <v>#REF!</v>
      </c>
      <c r="AO27" s="16" t="e">
        <f>#REF!/Deseason_VA!K27*100</f>
        <v>#REF!</v>
      </c>
      <c r="AP27" s="16" t="e">
        <f>#REF!/Deseason_VA!L27*100</f>
        <v>#REF!</v>
      </c>
      <c r="AQ27" s="16" t="e">
        <f>#REF!/Deseason_VA!M27*100</f>
        <v>#REF!</v>
      </c>
    </row>
    <row r="28" spans="1:43" s="9" customFormat="1" ht="18" customHeight="1" x14ac:dyDescent="0.2">
      <c r="A28" s="59" t="s">
        <v>15</v>
      </c>
      <c r="B28" s="24" t="e">
        <f>#REF!/Deseason_VA!#REF!*100</f>
        <v>#REF!</v>
      </c>
      <c r="C28" s="24" t="e">
        <f>#REF!/Deseason_VA!#REF!*100</f>
        <v>#REF!</v>
      </c>
      <c r="D28" s="24" t="e">
        <f>#REF!/Deseason_VA!#REF!*100</f>
        <v>#REF!</v>
      </c>
      <c r="E28" s="24" t="e">
        <f>#REF!/Deseason_VA!#REF!*100</f>
        <v>#REF!</v>
      </c>
      <c r="F28" s="24" t="e">
        <f>#REF!/Deseason_VA!#REF!*100</f>
        <v>#REF!</v>
      </c>
      <c r="G28" s="24" t="e">
        <f>#REF!/Deseason_VA!#REF!*100</f>
        <v>#REF!</v>
      </c>
      <c r="H28" s="24" t="e">
        <f>#REF!/Deseason_VA!#REF!*100</f>
        <v>#REF!</v>
      </c>
      <c r="I28" s="24" t="e">
        <f>#REF!/Deseason_VA!#REF!*100</f>
        <v>#REF!</v>
      </c>
      <c r="J28" s="24" t="e">
        <f>#REF!/Deseason_VA!#REF!*100</f>
        <v>#REF!</v>
      </c>
      <c r="K28" s="24" t="e">
        <f>#REF!/Deseason_VA!#REF!*100</f>
        <v>#REF!</v>
      </c>
      <c r="L28" s="24" t="e">
        <f>#REF!/Deseason_VA!#REF!*100</f>
        <v>#REF!</v>
      </c>
      <c r="M28" s="24" t="e">
        <f>#REF!/Deseason_VA!#REF!*100</f>
        <v>#REF!</v>
      </c>
      <c r="N28" s="24" t="e">
        <f>#REF!/Deseason_VA!#REF!*100</f>
        <v>#REF!</v>
      </c>
      <c r="O28" s="24" t="e">
        <f>#REF!/Deseason_VA!#REF!*100</f>
        <v>#REF!</v>
      </c>
      <c r="P28" s="24" t="e">
        <f>#REF!/Deseason_VA!#REF!*100</f>
        <v>#REF!</v>
      </c>
      <c r="Q28" s="24" t="e">
        <f>#REF!/Deseason_VA!#REF!*100</f>
        <v>#REF!</v>
      </c>
      <c r="R28" s="24" t="e">
        <f>#REF!/Deseason_VA!#REF!*100</f>
        <v>#REF!</v>
      </c>
      <c r="S28" s="24" t="e">
        <f>#REF!/Deseason_VA!#REF!*100</f>
        <v>#REF!</v>
      </c>
      <c r="T28" s="24" t="e">
        <f>#REF!/Deseason_VA!#REF!*100</f>
        <v>#REF!</v>
      </c>
      <c r="U28" s="24" t="e">
        <f>#REF!/Deseason_VA!#REF!*100</f>
        <v>#REF!</v>
      </c>
      <c r="V28" s="24" t="e">
        <f>#REF!/Deseason_VA!#REF!*100</f>
        <v>#REF!</v>
      </c>
      <c r="W28" s="24" t="e">
        <f>#REF!/Deseason_VA!#REF!*100</f>
        <v>#REF!</v>
      </c>
      <c r="X28" s="24" t="e">
        <f>#REF!/Deseason_VA!#REF!*100</f>
        <v>#REF!</v>
      </c>
      <c r="Y28" s="24" t="e">
        <f>#REF!/Deseason_VA!#REF!*100</f>
        <v>#REF!</v>
      </c>
      <c r="Z28" s="24" t="e">
        <f>#REF!/Deseason_VA!#REF!*100</f>
        <v>#REF!</v>
      </c>
      <c r="AA28" s="24" t="e">
        <f>#REF!/Deseason_VA!#REF!*100</f>
        <v>#REF!</v>
      </c>
      <c r="AB28" s="24" t="e">
        <f>#REF!/Deseason_VA!#REF!*100</f>
        <v>#REF!</v>
      </c>
      <c r="AC28" s="24" t="e">
        <f>#REF!/Deseason_VA!#REF!*100</f>
        <v>#REF!</v>
      </c>
      <c r="AD28" s="24" t="e">
        <f>#REF!/Deseason_VA!#REF!*100</f>
        <v>#REF!</v>
      </c>
      <c r="AE28" s="24" t="e">
        <f>#REF!/Deseason_VA!#REF!*100</f>
        <v>#REF!</v>
      </c>
      <c r="AF28" s="16" t="e">
        <f>#REF!/Deseason_VA!B28*100</f>
        <v>#REF!</v>
      </c>
      <c r="AG28" s="16" t="e">
        <f>#REF!/Deseason_VA!C28*100</f>
        <v>#REF!</v>
      </c>
      <c r="AH28" s="16" t="e">
        <f>#REF!/Deseason_VA!D28*100</f>
        <v>#REF!</v>
      </c>
      <c r="AI28" s="16" t="e">
        <f>#REF!/Deseason_VA!E28*100</f>
        <v>#REF!</v>
      </c>
      <c r="AJ28" s="16" t="e">
        <f>#REF!/Deseason_VA!F28*100</f>
        <v>#REF!</v>
      </c>
      <c r="AK28" s="16" t="e">
        <f>#REF!/Deseason_VA!G28*100</f>
        <v>#REF!</v>
      </c>
      <c r="AL28" s="16" t="e">
        <f>#REF!/Deseason_VA!H28*100</f>
        <v>#REF!</v>
      </c>
      <c r="AM28" s="16" t="e">
        <f>#REF!/Deseason_VA!I28*100</f>
        <v>#REF!</v>
      </c>
      <c r="AN28" s="16" t="e">
        <f>#REF!/Deseason_VA!J28*100</f>
        <v>#REF!</v>
      </c>
      <c r="AO28" s="16" t="e">
        <f>#REF!/Deseason_VA!K28*100</f>
        <v>#REF!</v>
      </c>
      <c r="AP28" s="16" t="e">
        <f>#REF!/Deseason_VA!L28*100</f>
        <v>#REF!</v>
      </c>
      <c r="AQ28" s="16" t="e">
        <f>#REF!/Deseason_VA!M28*100</f>
        <v>#REF!</v>
      </c>
    </row>
    <row r="29" spans="1:43" s="9" customFormat="1" ht="18" customHeight="1" x14ac:dyDescent="0.2">
      <c r="A29" s="59" t="s">
        <v>16</v>
      </c>
      <c r="B29" s="24" t="e">
        <f>#REF!/Deseason_VA!#REF!*100</f>
        <v>#REF!</v>
      </c>
      <c r="C29" s="24" t="e">
        <f>#REF!/Deseason_VA!#REF!*100</f>
        <v>#REF!</v>
      </c>
      <c r="D29" s="24" t="e">
        <f>#REF!/Deseason_VA!#REF!*100</f>
        <v>#REF!</v>
      </c>
      <c r="E29" s="24" t="e">
        <f>#REF!/Deseason_VA!#REF!*100</f>
        <v>#REF!</v>
      </c>
      <c r="F29" s="24" t="e">
        <f>#REF!/Deseason_VA!#REF!*100</f>
        <v>#REF!</v>
      </c>
      <c r="G29" s="24" t="e">
        <f>#REF!/Deseason_VA!#REF!*100</f>
        <v>#REF!</v>
      </c>
      <c r="H29" s="24" t="e">
        <f>#REF!/Deseason_VA!#REF!*100</f>
        <v>#REF!</v>
      </c>
      <c r="I29" s="24" t="e">
        <f>#REF!/Deseason_VA!#REF!*100</f>
        <v>#REF!</v>
      </c>
      <c r="J29" s="24" t="e">
        <f>#REF!/Deseason_VA!#REF!*100</f>
        <v>#REF!</v>
      </c>
      <c r="K29" s="24" t="e">
        <f>#REF!/Deseason_VA!#REF!*100</f>
        <v>#REF!</v>
      </c>
      <c r="L29" s="24" t="e">
        <f>#REF!/Deseason_VA!#REF!*100</f>
        <v>#REF!</v>
      </c>
      <c r="M29" s="24" t="e">
        <f>#REF!/Deseason_VA!#REF!*100</f>
        <v>#REF!</v>
      </c>
      <c r="N29" s="24" t="e">
        <f>#REF!/Deseason_VA!#REF!*100</f>
        <v>#REF!</v>
      </c>
      <c r="O29" s="24" t="e">
        <f>#REF!/Deseason_VA!#REF!*100</f>
        <v>#REF!</v>
      </c>
      <c r="P29" s="24" t="e">
        <f>#REF!/Deseason_VA!#REF!*100</f>
        <v>#REF!</v>
      </c>
      <c r="Q29" s="24" t="e">
        <f>#REF!/Deseason_VA!#REF!*100</f>
        <v>#REF!</v>
      </c>
      <c r="R29" s="24" t="e">
        <f>#REF!/Deseason_VA!#REF!*100</f>
        <v>#REF!</v>
      </c>
      <c r="S29" s="24" t="e">
        <f>#REF!/Deseason_VA!#REF!*100</f>
        <v>#REF!</v>
      </c>
      <c r="T29" s="24" t="e">
        <f>#REF!/Deseason_VA!#REF!*100</f>
        <v>#REF!</v>
      </c>
      <c r="U29" s="24" t="e">
        <f>#REF!/Deseason_VA!#REF!*100</f>
        <v>#REF!</v>
      </c>
      <c r="V29" s="24" t="e">
        <f>#REF!/Deseason_VA!#REF!*100</f>
        <v>#REF!</v>
      </c>
      <c r="W29" s="24" t="e">
        <f>#REF!/Deseason_VA!#REF!*100</f>
        <v>#REF!</v>
      </c>
      <c r="X29" s="24" t="e">
        <f>#REF!/Deseason_VA!#REF!*100</f>
        <v>#REF!</v>
      </c>
      <c r="Y29" s="24" t="e">
        <f>#REF!/Deseason_VA!#REF!*100</f>
        <v>#REF!</v>
      </c>
      <c r="Z29" s="24" t="e">
        <f>#REF!/Deseason_VA!#REF!*100</f>
        <v>#REF!</v>
      </c>
      <c r="AA29" s="24" t="e">
        <f>#REF!/Deseason_VA!#REF!*100</f>
        <v>#REF!</v>
      </c>
      <c r="AB29" s="24" t="e">
        <f>#REF!/Deseason_VA!#REF!*100</f>
        <v>#REF!</v>
      </c>
      <c r="AC29" s="24" t="e">
        <f>#REF!/Deseason_VA!#REF!*100</f>
        <v>#REF!</v>
      </c>
      <c r="AD29" s="24" t="e">
        <f>#REF!/Deseason_VA!#REF!*100</f>
        <v>#REF!</v>
      </c>
      <c r="AE29" s="24" t="e">
        <f>#REF!/Deseason_VA!#REF!*100</f>
        <v>#REF!</v>
      </c>
      <c r="AF29" s="16" t="e">
        <f>#REF!/Deseason_VA!B29*100</f>
        <v>#REF!</v>
      </c>
      <c r="AG29" s="16" t="e">
        <f>#REF!/Deseason_VA!C29*100</f>
        <v>#REF!</v>
      </c>
      <c r="AH29" s="16" t="e">
        <f>#REF!/Deseason_VA!D29*100</f>
        <v>#REF!</v>
      </c>
      <c r="AI29" s="16" t="e">
        <f>#REF!/Deseason_VA!E29*100</f>
        <v>#REF!</v>
      </c>
      <c r="AJ29" s="16" t="e">
        <f>#REF!/Deseason_VA!F29*100</f>
        <v>#REF!</v>
      </c>
      <c r="AK29" s="16" t="e">
        <f>#REF!/Deseason_VA!G29*100</f>
        <v>#REF!</v>
      </c>
      <c r="AL29" s="16" t="e">
        <f>#REF!/Deseason_VA!H29*100</f>
        <v>#REF!</v>
      </c>
      <c r="AM29" s="16" t="e">
        <f>#REF!/Deseason_VA!I29*100</f>
        <v>#REF!</v>
      </c>
      <c r="AN29" s="16" t="e">
        <f>#REF!/Deseason_VA!J29*100</f>
        <v>#REF!</v>
      </c>
      <c r="AO29" s="16" t="e">
        <f>#REF!/Deseason_VA!K29*100</f>
        <v>#REF!</v>
      </c>
      <c r="AP29" s="16" t="e">
        <f>#REF!/Deseason_VA!L29*100</f>
        <v>#REF!</v>
      </c>
      <c r="AQ29" s="16" t="e">
        <f>#REF!/Deseason_VA!M29*100</f>
        <v>#REF!</v>
      </c>
    </row>
    <row r="30" spans="1:43" s="9" customFormat="1" ht="18" customHeight="1" x14ac:dyDescent="0.2">
      <c r="A30" s="59" t="s">
        <v>58</v>
      </c>
      <c r="B30" s="24" t="e">
        <f>#REF!/Deseason_VA!#REF!*100</f>
        <v>#REF!</v>
      </c>
      <c r="C30" s="24" t="e">
        <f>#REF!/Deseason_VA!#REF!*100</f>
        <v>#REF!</v>
      </c>
      <c r="D30" s="24" t="e">
        <f>#REF!/Deseason_VA!#REF!*100</f>
        <v>#REF!</v>
      </c>
      <c r="E30" s="24" t="e">
        <f>#REF!/Deseason_VA!#REF!*100</f>
        <v>#REF!</v>
      </c>
      <c r="F30" s="24" t="e">
        <f>#REF!/Deseason_VA!#REF!*100</f>
        <v>#REF!</v>
      </c>
      <c r="G30" s="24" t="e">
        <f>#REF!/Deseason_VA!#REF!*100</f>
        <v>#REF!</v>
      </c>
      <c r="H30" s="24" t="e">
        <f>#REF!/Deseason_VA!#REF!*100</f>
        <v>#REF!</v>
      </c>
      <c r="I30" s="24" t="e">
        <f>#REF!/Deseason_VA!#REF!*100</f>
        <v>#REF!</v>
      </c>
      <c r="J30" s="24" t="e">
        <f>#REF!/Deseason_VA!#REF!*100</f>
        <v>#REF!</v>
      </c>
      <c r="K30" s="24" t="e">
        <f>#REF!/Deseason_VA!#REF!*100</f>
        <v>#REF!</v>
      </c>
      <c r="L30" s="24" t="e">
        <f>#REF!/Deseason_VA!#REF!*100</f>
        <v>#REF!</v>
      </c>
      <c r="M30" s="24" t="e">
        <f>#REF!/Deseason_VA!#REF!*100</f>
        <v>#REF!</v>
      </c>
      <c r="N30" s="24" t="e">
        <f>#REF!/Deseason_VA!#REF!*100</f>
        <v>#REF!</v>
      </c>
      <c r="O30" s="24" t="e">
        <f>#REF!/Deseason_VA!#REF!*100</f>
        <v>#REF!</v>
      </c>
      <c r="P30" s="24" t="e">
        <f>#REF!/Deseason_VA!#REF!*100</f>
        <v>#REF!</v>
      </c>
      <c r="Q30" s="24" t="e">
        <f>#REF!/Deseason_VA!#REF!*100</f>
        <v>#REF!</v>
      </c>
      <c r="R30" s="24" t="e">
        <f>#REF!/Deseason_VA!#REF!*100</f>
        <v>#REF!</v>
      </c>
      <c r="S30" s="24" t="e">
        <f>#REF!/Deseason_VA!#REF!*100</f>
        <v>#REF!</v>
      </c>
      <c r="T30" s="24" t="e">
        <f>#REF!/Deseason_VA!#REF!*100</f>
        <v>#REF!</v>
      </c>
      <c r="U30" s="24" t="e">
        <f>#REF!/Deseason_VA!#REF!*100</f>
        <v>#REF!</v>
      </c>
      <c r="V30" s="24" t="e">
        <f>#REF!/Deseason_VA!#REF!*100</f>
        <v>#REF!</v>
      </c>
      <c r="W30" s="24" t="e">
        <f>#REF!/Deseason_VA!#REF!*100</f>
        <v>#REF!</v>
      </c>
      <c r="X30" s="24" t="e">
        <f>#REF!/Deseason_VA!#REF!*100</f>
        <v>#REF!</v>
      </c>
      <c r="Y30" s="24" t="e">
        <f>#REF!/Deseason_VA!#REF!*100</f>
        <v>#REF!</v>
      </c>
      <c r="Z30" s="24" t="e">
        <f>#REF!/Deseason_VA!#REF!*100</f>
        <v>#REF!</v>
      </c>
      <c r="AA30" s="24" t="e">
        <f>#REF!/Deseason_VA!#REF!*100</f>
        <v>#REF!</v>
      </c>
      <c r="AB30" s="24" t="e">
        <f>#REF!/Deseason_VA!#REF!*100</f>
        <v>#REF!</v>
      </c>
      <c r="AC30" s="24" t="e">
        <f>#REF!/Deseason_VA!#REF!*100</f>
        <v>#REF!</v>
      </c>
      <c r="AD30" s="24" t="e">
        <f>#REF!/Deseason_VA!#REF!*100</f>
        <v>#REF!</v>
      </c>
      <c r="AE30" s="24" t="e">
        <f>#REF!/Deseason_VA!#REF!*100</f>
        <v>#REF!</v>
      </c>
      <c r="AF30" s="16" t="e">
        <f>#REF!/Deseason_VA!B30*100</f>
        <v>#REF!</v>
      </c>
      <c r="AG30" s="16" t="e">
        <f>#REF!/Deseason_VA!C30*100</f>
        <v>#REF!</v>
      </c>
      <c r="AH30" s="16" t="e">
        <f>#REF!/Deseason_VA!D30*100</f>
        <v>#REF!</v>
      </c>
      <c r="AI30" s="16" t="e">
        <f>#REF!/Deseason_VA!E30*100</f>
        <v>#REF!</v>
      </c>
      <c r="AJ30" s="16" t="e">
        <f>#REF!/Deseason_VA!F30*100</f>
        <v>#REF!</v>
      </c>
      <c r="AK30" s="16" t="e">
        <f>#REF!/Deseason_VA!G30*100</f>
        <v>#REF!</v>
      </c>
      <c r="AL30" s="16" t="e">
        <f>#REF!/Deseason_VA!H30*100</f>
        <v>#REF!</v>
      </c>
      <c r="AM30" s="16" t="e">
        <f>#REF!/Deseason_VA!I30*100</f>
        <v>#REF!</v>
      </c>
      <c r="AN30" s="16" t="e">
        <f>#REF!/Deseason_VA!J30*100</f>
        <v>#REF!</v>
      </c>
      <c r="AO30" s="16" t="e">
        <f>#REF!/Deseason_VA!K30*100</f>
        <v>#REF!</v>
      </c>
      <c r="AP30" s="16" t="e">
        <f>#REF!/Deseason_VA!L30*100</f>
        <v>#REF!</v>
      </c>
      <c r="AQ30" s="16" t="e">
        <f>#REF!/Deseason_VA!M30*100</f>
        <v>#REF!</v>
      </c>
    </row>
    <row r="31" spans="1:43" s="9" customFormat="1" ht="18" customHeight="1" x14ac:dyDescent="0.2">
      <c r="A31" s="59" t="s">
        <v>71</v>
      </c>
      <c r="B31" s="24" t="e">
        <f>#REF!/Deseason_VA!#REF!*100</f>
        <v>#REF!</v>
      </c>
      <c r="C31" s="24" t="e">
        <f>#REF!/Deseason_VA!#REF!*100</f>
        <v>#REF!</v>
      </c>
      <c r="D31" s="24" t="e">
        <f>#REF!/Deseason_VA!#REF!*100</f>
        <v>#REF!</v>
      </c>
      <c r="E31" s="24" t="e">
        <f>#REF!/Deseason_VA!#REF!*100</f>
        <v>#REF!</v>
      </c>
      <c r="F31" s="24" t="e">
        <f>#REF!/Deseason_VA!#REF!*100</f>
        <v>#REF!</v>
      </c>
      <c r="G31" s="24" t="e">
        <f>#REF!/Deseason_VA!#REF!*100</f>
        <v>#REF!</v>
      </c>
      <c r="H31" s="24" t="e">
        <f>#REF!/Deseason_VA!#REF!*100</f>
        <v>#REF!</v>
      </c>
      <c r="I31" s="24" t="e">
        <f>#REF!/Deseason_VA!#REF!*100</f>
        <v>#REF!</v>
      </c>
      <c r="J31" s="24" t="e">
        <f>#REF!/Deseason_VA!#REF!*100</f>
        <v>#REF!</v>
      </c>
      <c r="K31" s="24" t="e">
        <f>#REF!/Deseason_VA!#REF!*100</f>
        <v>#REF!</v>
      </c>
      <c r="L31" s="24" t="e">
        <f>#REF!/Deseason_VA!#REF!*100</f>
        <v>#REF!</v>
      </c>
      <c r="M31" s="24" t="e">
        <f>#REF!/Deseason_VA!#REF!*100</f>
        <v>#REF!</v>
      </c>
      <c r="N31" s="24" t="e">
        <f>#REF!/Deseason_VA!#REF!*100</f>
        <v>#REF!</v>
      </c>
      <c r="O31" s="24" t="e">
        <f>#REF!/Deseason_VA!#REF!*100</f>
        <v>#REF!</v>
      </c>
      <c r="P31" s="24" t="e">
        <f>#REF!/Deseason_VA!#REF!*100</f>
        <v>#REF!</v>
      </c>
      <c r="Q31" s="24" t="s">
        <v>79</v>
      </c>
      <c r="R31" s="24" t="e">
        <f>#REF!/Deseason_VA!#REF!*100</f>
        <v>#REF!</v>
      </c>
      <c r="S31" s="24" t="e">
        <f>#REF!/Deseason_VA!#REF!*100</f>
        <v>#REF!</v>
      </c>
      <c r="T31" s="24" t="e">
        <f>#REF!/Deseason_VA!#REF!*100</f>
        <v>#REF!</v>
      </c>
      <c r="U31" s="24" t="e">
        <f>#REF!/Deseason_VA!#REF!*100</f>
        <v>#REF!</v>
      </c>
      <c r="V31" s="24" t="e">
        <f>#REF!/Deseason_VA!#REF!*100</f>
        <v>#REF!</v>
      </c>
      <c r="W31" s="24" t="e">
        <f>#REF!/Deseason_VA!#REF!*100</f>
        <v>#REF!</v>
      </c>
      <c r="X31" s="24" t="e">
        <f>#REF!/Deseason_VA!#REF!*100</f>
        <v>#REF!</v>
      </c>
      <c r="Y31" s="24" t="e">
        <f>#REF!/Deseason_VA!#REF!*100</f>
        <v>#REF!</v>
      </c>
      <c r="Z31" s="24" t="e">
        <f>#REF!/Deseason_VA!#REF!*100</f>
        <v>#REF!</v>
      </c>
      <c r="AA31" s="24" t="e">
        <f>#REF!/Deseason_VA!#REF!*100</f>
        <v>#REF!</v>
      </c>
      <c r="AB31" s="24" t="e">
        <f>#REF!/Deseason_VA!#REF!*100</f>
        <v>#REF!</v>
      </c>
      <c r="AC31" s="24" t="e">
        <f>#REF!/Deseason_VA!#REF!*100</f>
        <v>#REF!</v>
      </c>
      <c r="AD31" s="24" t="e">
        <f>#REF!/Deseason_VA!#REF!*100</f>
        <v>#REF!</v>
      </c>
      <c r="AE31" s="24" t="e">
        <f>#REF!/Deseason_VA!#REF!*100</f>
        <v>#REF!</v>
      </c>
      <c r="AF31" s="16" t="e">
        <f>#REF!/Deseason_VA!B31*100</f>
        <v>#REF!</v>
      </c>
      <c r="AG31" s="16" t="e">
        <f>#REF!/Deseason_VA!C31*100</f>
        <v>#REF!</v>
      </c>
      <c r="AH31" s="16" t="e">
        <f>#REF!/Deseason_VA!D31*100</f>
        <v>#REF!</v>
      </c>
      <c r="AI31" s="16" t="e">
        <f>#REF!/Deseason_VA!E31*100</f>
        <v>#REF!</v>
      </c>
      <c r="AJ31" s="16" t="e">
        <f>#REF!/Deseason_VA!F31*100</f>
        <v>#REF!</v>
      </c>
      <c r="AK31" s="16" t="e">
        <f>#REF!/Deseason_VA!G31*100</f>
        <v>#REF!</v>
      </c>
      <c r="AL31" s="16" t="e">
        <f>#REF!/Deseason_VA!H31*100</f>
        <v>#REF!</v>
      </c>
      <c r="AM31" s="16" t="e">
        <f>#REF!/Deseason_VA!I31*100</f>
        <v>#REF!</v>
      </c>
      <c r="AN31" s="16" t="e">
        <f>#REF!/Deseason_VA!J31*100</f>
        <v>#REF!</v>
      </c>
      <c r="AO31" s="16" t="e">
        <f>#REF!/Deseason_VA!K31*100</f>
        <v>#REF!</v>
      </c>
      <c r="AP31" s="16" t="e">
        <f>#REF!/Deseason_VA!L31*100</f>
        <v>#REF!</v>
      </c>
      <c r="AQ31" s="16" t="e">
        <f>#REF!/Deseason_VA!M31*100</f>
        <v>#REF!</v>
      </c>
    </row>
    <row r="32" spans="1:43" s="9" customFormat="1" ht="18" customHeight="1" x14ac:dyDescent="0.2">
      <c r="A32" s="59" t="s">
        <v>17</v>
      </c>
      <c r="B32" s="24" t="e">
        <f>#REF!/Deseason_VA!#REF!*100</f>
        <v>#REF!</v>
      </c>
      <c r="C32" s="24" t="e">
        <f>#REF!/Deseason_VA!#REF!*100</f>
        <v>#REF!</v>
      </c>
      <c r="D32" s="24" t="e">
        <f>#REF!/Deseason_VA!#REF!*100</f>
        <v>#REF!</v>
      </c>
      <c r="E32" s="24" t="e">
        <f>#REF!/Deseason_VA!#REF!*100</f>
        <v>#REF!</v>
      </c>
      <c r="F32" s="24" t="e">
        <f>#REF!/Deseason_VA!#REF!*100</f>
        <v>#REF!</v>
      </c>
      <c r="G32" s="24" t="e">
        <f>#REF!/Deseason_VA!#REF!*100</f>
        <v>#REF!</v>
      </c>
      <c r="H32" s="24" t="e">
        <f>#REF!/Deseason_VA!#REF!*100</f>
        <v>#REF!</v>
      </c>
      <c r="I32" s="24" t="e">
        <f>#REF!/Deseason_VA!#REF!*100</f>
        <v>#REF!</v>
      </c>
      <c r="J32" s="24" t="e">
        <f>#REF!/Deseason_VA!#REF!*100</f>
        <v>#REF!</v>
      </c>
      <c r="K32" s="24" t="e">
        <f>#REF!/Deseason_VA!#REF!*100</f>
        <v>#REF!</v>
      </c>
      <c r="L32" s="24" t="e">
        <f>#REF!/Deseason_VA!#REF!*100</f>
        <v>#REF!</v>
      </c>
      <c r="M32" s="24" t="e">
        <f>#REF!/Deseason_VA!#REF!*100</f>
        <v>#REF!</v>
      </c>
      <c r="N32" s="24" t="e">
        <f>#REF!/Deseason_VA!#REF!*100</f>
        <v>#REF!</v>
      </c>
      <c r="O32" s="24" t="e">
        <f>#REF!/Deseason_VA!#REF!*100</f>
        <v>#REF!</v>
      </c>
      <c r="P32" s="24" t="e">
        <f>#REF!/Deseason_VA!#REF!*100</f>
        <v>#REF!</v>
      </c>
      <c r="Q32" s="24" t="e">
        <f>#REF!/Deseason_VA!#REF!*100</f>
        <v>#REF!</v>
      </c>
      <c r="R32" s="24" t="e">
        <f>#REF!/Deseason_VA!#REF!*100</f>
        <v>#REF!</v>
      </c>
      <c r="S32" s="24" t="e">
        <f>#REF!/Deseason_VA!#REF!*100</f>
        <v>#REF!</v>
      </c>
      <c r="T32" s="24" t="e">
        <f>#REF!/Deseason_VA!#REF!*100</f>
        <v>#REF!</v>
      </c>
      <c r="U32" s="24" t="e">
        <f>#REF!/Deseason_VA!#REF!*100</f>
        <v>#REF!</v>
      </c>
      <c r="V32" s="24" t="e">
        <f>#REF!/Deseason_VA!#REF!*100</f>
        <v>#REF!</v>
      </c>
      <c r="W32" s="24" t="e">
        <f>#REF!/Deseason_VA!#REF!*100</f>
        <v>#REF!</v>
      </c>
      <c r="X32" s="24" t="e">
        <f>#REF!/Deseason_VA!#REF!*100</f>
        <v>#REF!</v>
      </c>
      <c r="Y32" s="24" t="e">
        <f>#REF!/Deseason_VA!#REF!*100</f>
        <v>#REF!</v>
      </c>
      <c r="Z32" s="24" t="e">
        <f>#REF!/Deseason_VA!#REF!*100</f>
        <v>#REF!</v>
      </c>
      <c r="AA32" s="24" t="e">
        <f>#REF!/Deseason_VA!#REF!*100</f>
        <v>#REF!</v>
      </c>
      <c r="AB32" s="24" t="e">
        <f>#REF!/Deseason_VA!#REF!*100</f>
        <v>#REF!</v>
      </c>
      <c r="AC32" s="24" t="e">
        <f>#REF!/Deseason_VA!#REF!*100</f>
        <v>#REF!</v>
      </c>
      <c r="AD32" s="24" t="e">
        <f>#REF!/Deseason_VA!#REF!*100</f>
        <v>#REF!</v>
      </c>
      <c r="AE32" s="24" t="e">
        <f>#REF!/Deseason_VA!#REF!*100</f>
        <v>#REF!</v>
      </c>
      <c r="AF32" s="16" t="e">
        <f>#REF!/Deseason_VA!B32*100</f>
        <v>#REF!</v>
      </c>
      <c r="AG32" s="16" t="e">
        <f>#REF!/Deseason_VA!C32*100</f>
        <v>#REF!</v>
      </c>
      <c r="AH32" s="16" t="e">
        <f>#REF!/Deseason_VA!D32*100</f>
        <v>#REF!</v>
      </c>
      <c r="AI32" s="16" t="e">
        <f>#REF!/Deseason_VA!E32*100</f>
        <v>#REF!</v>
      </c>
      <c r="AJ32" s="16" t="e">
        <f>#REF!/Deseason_VA!F32*100</f>
        <v>#REF!</v>
      </c>
      <c r="AK32" s="16" t="e">
        <f>#REF!/Deseason_VA!G32*100</f>
        <v>#REF!</v>
      </c>
      <c r="AL32" s="16" t="e">
        <f>#REF!/Deseason_VA!H32*100</f>
        <v>#REF!</v>
      </c>
      <c r="AM32" s="16" t="e">
        <f>#REF!/Deseason_VA!I32*100</f>
        <v>#REF!</v>
      </c>
      <c r="AN32" s="16" t="e">
        <f>#REF!/Deseason_VA!J32*100</f>
        <v>#REF!</v>
      </c>
      <c r="AO32" s="16" t="e">
        <f>#REF!/Deseason_VA!K32*100</f>
        <v>#REF!</v>
      </c>
      <c r="AP32" s="16" t="e">
        <f>#REF!/Deseason_VA!L32*100</f>
        <v>#REF!</v>
      </c>
      <c r="AQ32" s="16" t="e">
        <f>#REF!/Deseason_VA!M32*100</f>
        <v>#REF!</v>
      </c>
    </row>
    <row r="33" spans="1:43" s="9" customFormat="1" ht="18" customHeight="1" x14ac:dyDescent="0.2">
      <c r="A33" s="59" t="s">
        <v>59</v>
      </c>
      <c r="B33" s="24" t="e">
        <f>#REF!/Deseason_VA!#REF!*100</f>
        <v>#REF!</v>
      </c>
      <c r="C33" s="24" t="e">
        <f>#REF!/Deseason_VA!#REF!*100</f>
        <v>#REF!</v>
      </c>
      <c r="D33" s="24" t="e">
        <f>#REF!/Deseason_VA!#REF!*100</f>
        <v>#REF!</v>
      </c>
      <c r="E33" s="24" t="e">
        <f>#REF!/Deseason_VA!#REF!*100</f>
        <v>#REF!</v>
      </c>
      <c r="F33" s="24" t="e">
        <f>#REF!/Deseason_VA!#REF!*100</f>
        <v>#REF!</v>
      </c>
      <c r="G33" s="24" t="e">
        <f>#REF!/Deseason_VA!#REF!*100</f>
        <v>#REF!</v>
      </c>
      <c r="H33" s="24" t="e">
        <f>#REF!/Deseason_VA!#REF!*100</f>
        <v>#REF!</v>
      </c>
      <c r="I33" s="24" t="e">
        <f>#REF!/Deseason_VA!#REF!*100</f>
        <v>#REF!</v>
      </c>
      <c r="J33" s="24" t="e">
        <f>#REF!/Deseason_VA!#REF!*100</f>
        <v>#REF!</v>
      </c>
      <c r="K33" s="24" t="e">
        <f>#REF!/Deseason_VA!#REF!*100</f>
        <v>#REF!</v>
      </c>
      <c r="L33" s="24" t="e">
        <f>#REF!/Deseason_VA!#REF!*100</f>
        <v>#REF!</v>
      </c>
      <c r="M33" s="24" t="e">
        <f>#REF!/Deseason_VA!#REF!*100</f>
        <v>#REF!</v>
      </c>
      <c r="N33" s="24" t="e">
        <f>#REF!/Deseason_VA!#REF!*100</f>
        <v>#REF!</v>
      </c>
      <c r="O33" s="24" t="e">
        <f>#REF!/Deseason_VA!#REF!*100</f>
        <v>#REF!</v>
      </c>
      <c r="P33" s="24" t="e">
        <f>#REF!/Deseason_VA!#REF!*100</f>
        <v>#REF!</v>
      </c>
      <c r="Q33" s="24" t="e">
        <f>#REF!/Deseason_VA!#REF!*100</f>
        <v>#REF!</v>
      </c>
      <c r="R33" s="24" t="e">
        <f>#REF!/Deseason_VA!#REF!*100</f>
        <v>#REF!</v>
      </c>
      <c r="S33" s="24" t="e">
        <f>#REF!/Deseason_VA!#REF!*100</f>
        <v>#REF!</v>
      </c>
      <c r="T33" s="24" t="e">
        <f>#REF!/Deseason_VA!#REF!*100</f>
        <v>#REF!</v>
      </c>
      <c r="U33" s="24" t="e">
        <f>#REF!/Deseason_VA!#REF!*100</f>
        <v>#REF!</v>
      </c>
      <c r="V33" s="24" t="e">
        <f>#REF!/Deseason_VA!#REF!*100</f>
        <v>#REF!</v>
      </c>
      <c r="W33" s="24" t="e">
        <f>#REF!/Deseason_VA!#REF!*100</f>
        <v>#REF!</v>
      </c>
      <c r="X33" s="24" t="e">
        <f>#REF!/Deseason_VA!#REF!*100</f>
        <v>#REF!</v>
      </c>
      <c r="Y33" s="24" t="e">
        <f>#REF!/Deseason_VA!#REF!*100</f>
        <v>#REF!</v>
      </c>
      <c r="Z33" s="24" t="e">
        <f>#REF!/Deseason_VA!#REF!*100</f>
        <v>#REF!</v>
      </c>
      <c r="AA33" s="24" t="e">
        <f>#REF!/Deseason_VA!#REF!*100</f>
        <v>#REF!</v>
      </c>
      <c r="AB33" s="24" t="e">
        <f>#REF!/Deseason_VA!#REF!*100</f>
        <v>#REF!</v>
      </c>
      <c r="AC33" s="24" t="e">
        <f>#REF!/Deseason_VA!#REF!*100</f>
        <v>#REF!</v>
      </c>
      <c r="AD33" s="24" t="e">
        <f>#REF!/Deseason_VA!#REF!*100</f>
        <v>#REF!</v>
      </c>
      <c r="AE33" s="24" t="e">
        <f>#REF!/Deseason_VA!#REF!*100</f>
        <v>#REF!</v>
      </c>
      <c r="AF33" s="16" t="e">
        <f>#REF!/Deseason_VA!B33*100</f>
        <v>#REF!</v>
      </c>
      <c r="AG33" s="16" t="e">
        <f>#REF!/Deseason_VA!C33*100</f>
        <v>#REF!</v>
      </c>
      <c r="AH33" s="16" t="e">
        <f>#REF!/Deseason_VA!D33*100</f>
        <v>#REF!</v>
      </c>
      <c r="AI33" s="16" t="e">
        <f>#REF!/Deseason_VA!E33*100</f>
        <v>#REF!</v>
      </c>
      <c r="AJ33" s="16" t="e">
        <f>#REF!/Deseason_VA!F33*100</f>
        <v>#REF!</v>
      </c>
      <c r="AK33" s="16" t="e">
        <f>#REF!/Deseason_VA!G33*100</f>
        <v>#REF!</v>
      </c>
      <c r="AL33" s="16" t="e">
        <f>#REF!/Deseason_VA!H33*100</f>
        <v>#REF!</v>
      </c>
      <c r="AM33" s="16" t="e">
        <f>#REF!/Deseason_VA!I33*100</f>
        <v>#REF!</v>
      </c>
      <c r="AN33" s="16" t="e">
        <f>#REF!/Deseason_VA!J33*100</f>
        <v>#REF!</v>
      </c>
      <c r="AO33" s="16" t="e">
        <f>#REF!/Deseason_VA!K33*100</f>
        <v>#REF!</v>
      </c>
      <c r="AP33" s="16" t="e">
        <f>#REF!/Deseason_VA!L33*100</f>
        <v>#REF!</v>
      </c>
      <c r="AQ33" s="16" t="e">
        <f>#REF!/Deseason_VA!M33*100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#REF!/Deseason_VA!#REF!*100</f>
        <v>#REF!</v>
      </c>
      <c r="C36" s="25" t="e">
        <f>#REF!/Deseason_VA!#REF!*100</f>
        <v>#REF!</v>
      </c>
      <c r="D36" s="25" t="e">
        <f>#REF!/Deseason_VA!#REF!*100</f>
        <v>#REF!</v>
      </c>
      <c r="E36" s="25" t="e">
        <f>#REF!/Deseason_VA!#REF!*100</f>
        <v>#REF!</v>
      </c>
      <c r="F36" s="25" t="e">
        <f>#REF!/Deseason_VA!#REF!*100</f>
        <v>#REF!</v>
      </c>
      <c r="G36" s="25" t="e">
        <f>#REF!/Deseason_VA!#REF!*100</f>
        <v>#REF!</v>
      </c>
      <c r="H36" s="25" t="e">
        <f>#REF!/Deseason_VA!#REF!*100</f>
        <v>#REF!</v>
      </c>
      <c r="I36" s="25" t="e">
        <f>#REF!/Deseason_VA!#REF!*100</f>
        <v>#REF!</v>
      </c>
      <c r="J36" s="25" t="e">
        <f>#REF!/Deseason_VA!#REF!*100</f>
        <v>#REF!</v>
      </c>
      <c r="K36" s="25" t="e">
        <f>#REF!/Deseason_VA!#REF!*100</f>
        <v>#REF!</v>
      </c>
      <c r="L36" s="25" t="e">
        <f>#REF!/Deseason_VA!#REF!*100</f>
        <v>#REF!</v>
      </c>
      <c r="M36" s="25" t="e">
        <f>#REF!/Deseason_VA!#REF!*100</f>
        <v>#REF!</v>
      </c>
      <c r="N36" s="25" t="e">
        <f>#REF!/Deseason_VA!#REF!*100</f>
        <v>#REF!</v>
      </c>
      <c r="O36" s="25" t="e">
        <f>#REF!/Deseason_VA!#REF!*100</f>
        <v>#REF!</v>
      </c>
      <c r="P36" s="25" t="e">
        <f>#REF!/Deseason_VA!#REF!*100</f>
        <v>#REF!</v>
      </c>
      <c r="Q36" s="25" t="e">
        <f>#REF!/Deseason_VA!#REF!*100</f>
        <v>#REF!</v>
      </c>
      <c r="R36" s="25" t="e">
        <f>#REF!/Deseason_VA!#REF!*100</f>
        <v>#REF!</v>
      </c>
      <c r="S36" s="25" t="e">
        <f>#REF!/Deseason_VA!#REF!*100</f>
        <v>#REF!</v>
      </c>
      <c r="T36" s="25" t="e">
        <f>#REF!/Deseason_VA!#REF!*100</f>
        <v>#REF!</v>
      </c>
      <c r="U36" s="25" t="e">
        <f>#REF!/Deseason_VA!#REF!*100</f>
        <v>#REF!</v>
      </c>
      <c r="V36" s="25" t="e">
        <f>#REF!/Deseason_VA!#REF!*100</f>
        <v>#REF!</v>
      </c>
      <c r="W36" s="25" t="e">
        <f>#REF!/Deseason_VA!#REF!*100</f>
        <v>#REF!</v>
      </c>
      <c r="X36" s="25" t="e">
        <f>#REF!/Deseason_VA!#REF!*100</f>
        <v>#REF!</v>
      </c>
      <c r="Y36" s="25" t="e">
        <f>#REF!/Deseason_VA!#REF!*100</f>
        <v>#REF!</v>
      </c>
      <c r="Z36" s="25" t="e">
        <f>#REF!/Deseason_VA!#REF!*100</f>
        <v>#REF!</v>
      </c>
      <c r="AA36" s="25" t="e">
        <f>#REF!/Deseason_VA!#REF!*100</f>
        <v>#REF!</v>
      </c>
      <c r="AB36" s="25" t="e">
        <f>#REF!/Deseason_VA!#REF!*100</f>
        <v>#REF!</v>
      </c>
      <c r="AC36" s="25" t="e">
        <f>#REF!/Deseason_VA!#REF!*100</f>
        <v>#REF!</v>
      </c>
      <c r="AD36" s="25" t="e">
        <f>#REF!/Deseason_VA!#REF!*100</f>
        <v>#REF!</v>
      </c>
      <c r="AE36" s="25" t="e">
        <f>#REF!/Deseason_VA!#REF!*100</f>
        <v>#REF!</v>
      </c>
      <c r="AF36" s="20" t="e">
        <f>#REF!/Deseason_VA!B36*100</f>
        <v>#REF!</v>
      </c>
      <c r="AG36" s="20" t="e">
        <f>#REF!/Deseason_VA!C36*100</f>
        <v>#REF!</v>
      </c>
      <c r="AH36" s="20" t="e">
        <f>#REF!/Deseason_VA!D36*100</f>
        <v>#REF!</v>
      </c>
      <c r="AI36" s="20" t="e">
        <f>#REF!/Deseason_VA!E36*100</f>
        <v>#REF!</v>
      </c>
      <c r="AJ36" s="20" t="e">
        <f>#REF!/Deseason_VA!F36*100</f>
        <v>#REF!</v>
      </c>
      <c r="AK36" s="20" t="e">
        <f>#REF!/Deseason_VA!G36*100</f>
        <v>#REF!</v>
      </c>
      <c r="AL36" s="20" t="e">
        <f>#REF!/Deseason_VA!H36*100</f>
        <v>#REF!</v>
      </c>
      <c r="AM36" s="20" t="e">
        <f>#REF!/Deseason_VA!I36*100</f>
        <v>#REF!</v>
      </c>
      <c r="AN36" s="20" t="e">
        <f>#REF!/Deseason_VA!J36*100</f>
        <v>#REF!</v>
      </c>
      <c r="AO36" s="20" t="e">
        <f>#REF!/Deseason_VA!K36*100</f>
        <v>#REF!</v>
      </c>
      <c r="AP36" s="20" t="e">
        <f>#REF!/Deseason_VA!L36*100</f>
        <v>#REF!</v>
      </c>
      <c r="AQ36" s="20" t="e">
        <f>#REF!/Deseason_VA!M36*100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37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N15" sqref="N15"/>
    </sheetView>
  </sheetViews>
  <sheetFormatPr defaultRowHeight="11.25" x14ac:dyDescent="0.2"/>
  <cols>
    <col min="1" max="1" width="26.42578125" style="94" customWidth="1"/>
    <col min="2" max="10" width="6.7109375" style="94" customWidth="1"/>
    <col min="11" max="11" width="7" style="94" customWidth="1"/>
    <col min="12" max="12" width="6.7109375" style="94" customWidth="1"/>
    <col min="13" max="15" width="6.85546875" style="94" customWidth="1"/>
    <col min="16" max="18" width="6.85546875" style="94" bestFit="1" customWidth="1"/>
    <col min="19" max="16384" width="9.140625" style="94"/>
  </cols>
  <sheetData>
    <row r="1" spans="1:18" ht="15.75" customHeight="1" x14ac:dyDescent="0.2">
      <c r="B1" s="126" t="s">
        <v>146</v>
      </c>
    </row>
    <row r="2" spans="1:18" ht="1.5" customHeight="1" thickBot="1" x14ac:dyDescent="0.25">
      <c r="B2" s="92" t="s">
        <v>78</v>
      </c>
    </row>
    <row r="3" spans="1:18" s="97" customFormat="1" ht="12" customHeight="1" x14ac:dyDescent="0.2">
      <c r="A3" s="95"/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7" t="s">
        <v>135</v>
      </c>
      <c r="O3" s="197"/>
      <c r="P3" s="197"/>
      <c r="Q3" s="197"/>
      <c r="R3" s="191" t="s">
        <v>137</v>
      </c>
    </row>
    <row r="4" spans="1:18" s="101" customFormat="1" ht="14.25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99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00" t="s">
        <v>46</v>
      </c>
    </row>
    <row r="5" spans="1:18" s="84" customFormat="1" ht="17.100000000000001" customHeight="1" x14ac:dyDescent="0.2">
      <c r="A5" s="82" t="s">
        <v>97</v>
      </c>
      <c r="B5" s="83">
        <v>27634.310056274237</v>
      </c>
      <c r="C5" s="83">
        <v>28194.342590974975</v>
      </c>
      <c r="D5" s="83">
        <v>28408.396471540309</v>
      </c>
      <c r="E5" s="83">
        <v>28229.497591533465</v>
      </c>
      <c r="F5" s="83">
        <v>27952.032302998385</v>
      </c>
      <c r="G5" s="83">
        <v>28098.258153496077</v>
      </c>
      <c r="H5" s="83">
        <v>28253.535706378043</v>
      </c>
      <c r="I5" s="83">
        <v>28651.473438252095</v>
      </c>
      <c r="J5" s="83">
        <v>29176.293657708142</v>
      </c>
      <c r="K5" s="83">
        <v>29802.109585878778</v>
      </c>
      <c r="L5" s="83">
        <v>30274.61348276299</v>
      </c>
      <c r="M5" s="83">
        <v>30654.466195721772</v>
      </c>
      <c r="N5" s="83">
        <v>31022.596787916762</v>
      </c>
      <c r="O5" s="83">
        <v>31508.746079225435</v>
      </c>
      <c r="P5" s="83">
        <v>32103.951790304902</v>
      </c>
      <c r="Q5" s="83">
        <v>32521.339351425882</v>
      </c>
      <c r="R5" s="83">
        <v>32634.886783762948</v>
      </c>
    </row>
    <row r="6" spans="1:18" s="173" customFormat="1" ht="17.100000000000001" customHeight="1" x14ac:dyDescent="0.2">
      <c r="A6" s="170" t="s">
        <v>96</v>
      </c>
      <c r="B6" s="171">
        <v>5703.9890319418209</v>
      </c>
      <c r="C6" s="171">
        <v>5656.2157736464251</v>
      </c>
      <c r="D6" s="171">
        <v>5685.5273170631699</v>
      </c>
      <c r="E6" s="171">
        <v>5844.1229790467296</v>
      </c>
      <c r="F6" s="171">
        <v>5973.1067498938382</v>
      </c>
      <c r="G6" s="171">
        <v>5986.9779045063879</v>
      </c>
      <c r="H6" s="171">
        <v>5946.239271481104</v>
      </c>
      <c r="I6" s="171">
        <v>6006.2693038899888</v>
      </c>
      <c r="J6" s="171">
        <v>6139.5774794561366</v>
      </c>
      <c r="K6" s="171">
        <v>6260.1298004855098</v>
      </c>
      <c r="L6" s="171">
        <v>6337.0638231157318</v>
      </c>
      <c r="M6" s="171">
        <v>6382.6203596858068</v>
      </c>
      <c r="N6" s="171">
        <v>6454.6845639638759</v>
      </c>
      <c r="O6" s="171">
        <v>6560.2999818246581</v>
      </c>
      <c r="P6" s="171">
        <v>6716.0667377997888</v>
      </c>
      <c r="Q6" s="171">
        <v>6845.3510480925443</v>
      </c>
      <c r="R6" s="171">
        <v>6880.7398315480596</v>
      </c>
    </row>
    <row r="7" spans="1:18" s="81" customFormat="1" ht="17.100000000000001" customHeight="1" x14ac:dyDescent="0.2">
      <c r="A7" s="77" t="s">
        <v>1</v>
      </c>
      <c r="B7" s="86">
        <v>3242.5028653208601</v>
      </c>
      <c r="C7" s="86">
        <v>3210.7731119637701</v>
      </c>
      <c r="D7" s="86">
        <v>3242.4578274134001</v>
      </c>
      <c r="E7" s="86">
        <v>3317.7445399396302</v>
      </c>
      <c r="F7" s="86">
        <v>3325.54434503118</v>
      </c>
      <c r="G7" s="86">
        <v>3286.9656251431802</v>
      </c>
      <c r="H7" s="86">
        <v>3268.9321012247501</v>
      </c>
      <c r="I7" s="86">
        <v>3329.1417938383302</v>
      </c>
      <c r="J7" s="86">
        <v>3425.5200862543702</v>
      </c>
      <c r="K7" s="86">
        <v>3495.8636419405302</v>
      </c>
      <c r="L7" s="86">
        <v>3545.1589117337398</v>
      </c>
      <c r="M7" s="86">
        <v>3608.0595988646901</v>
      </c>
      <c r="N7" s="86">
        <v>3701.5859256101398</v>
      </c>
      <c r="O7" s="86">
        <v>3779.1171205225901</v>
      </c>
      <c r="P7" s="86">
        <v>3791.8973269999401</v>
      </c>
      <c r="Q7" s="86">
        <v>3726.1988271544101</v>
      </c>
      <c r="R7" s="86">
        <v>3640.2748963224499</v>
      </c>
    </row>
    <row r="8" spans="1:18" s="81" customFormat="1" ht="17.100000000000001" customHeight="1" x14ac:dyDescent="0.2">
      <c r="A8" s="77" t="s">
        <v>2</v>
      </c>
      <c r="B8" s="86">
        <v>753.57933375015796</v>
      </c>
      <c r="C8" s="86">
        <v>756.97149929996203</v>
      </c>
      <c r="D8" s="86">
        <v>762.41628457699005</v>
      </c>
      <c r="E8" s="86">
        <v>768.06707517064297</v>
      </c>
      <c r="F8" s="86">
        <v>775.197548113631</v>
      </c>
      <c r="G8" s="86">
        <v>787.19405337036301</v>
      </c>
      <c r="H8" s="86">
        <v>804.14201271104503</v>
      </c>
      <c r="I8" s="86">
        <v>820.54710800579903</v>
      </c>
      <c r="J8" s="86">
        <v>834.87389079382604</v>
      </c>
      <c r="K8" s="86">
        <v>849.195140794797</v>
      </c>
      <c r="L8" s="86">
        <v>864.43387471932499</v>
      </c>
      <c r="M8" s="86">
        <v>879.70958086851101</v>
      </c>
      <c r="N8" s="86">
        <v>894.46977509160695</v>
      </c>
      <c r="O8" s="86">
        <v>909.16277964580695</v>
      </c>
      <c r="P8" s="86">
        <v>924.84401071364402</v>
      </c>
      <c r="Q8" s="86">
        <v>942.23668459350495</v>
      </c>
      <c r="R8" s="86">
        <v>959.66729162306297</v>
      </c>
    </row>
    <row r="9" spans="1:18" s="81" customFormat="1" ht="17.100000000000001" customHeight="1" x14ac:dyDescent="0.2">
      <c r="A9" s="77" t="s">
        <v>3</v>
      </c>
      <c r="B9" s="86">
        <v>4.2376589617225902</v>
      </c>
      <c r="C9" s="86">
        <v>4.1834491734635701</v>
      </c>
      <c r="D9" s="86">
        <v>4.0321135681373104</v>
      </c>
      <c r="E9" s="86">
        <v>3.9121636348448199</v>
      </c>
      <c r="F9" s="86">
        <v>3.89738259348744</v>
      </c>
      <c r="G9" s="86">
        <v>3.95233323187023</v>
      </c>
      <c r="H9" s="86">
        <v>4.0315808581569401</v>
      </c>
      <c r="I9" s="86">
        <v>4.0937028248959804</v>
      </c>
      <c r="J9" s="86">
        <v>4.1570544583139499</v>
      </c>
      <c r="K9" s="86">
        <v>4.2124783288661298</v>
      </c>
      <c r="L9" s="86">
        <v>4.2249328540704898</v>
      </c>
      <c r="M9" s="86">
        <v>4.2241391445540497</v>
      </c>
      <c r="N9" s="86">
        <v>4.2746583463355403</v>
      </c>
      <c r="O9" s="86">
        <v>4.3504842351926696</v>
      </c>
      <c r="P9" s="86">
        <v>4.4169383220559597</v>
      </c>
      <c r="Q9" s="86">
        <v>4.4302102185104104</v>
      </c>
      <c r="R9" s="86">
        <v>4.4029215918585303</v>
      </c>
    </row>
    <row r="10" spans="1:18" s="81" customFormat="1" ht="17.100000000000001" customHeight="1" x14ac:dyDescent="0.2">
      <c r="A10" s="77" t="s">
        <v>4</v>
      </c>
      <c r="B10" s="86">
        <v>906.72649684620399</v>
      </c>
      <c r="C10" s="86">
        <v>896.11390918638597</v>
      </c>
      <c r="D10" s="86">
        <v>872.88532089584999</v>
      </c>
      <c r="E10" s="86">
        <v>916.26862498733601</v>
      </c>
      <c r="F10" s="86">
        <v>993.83267169883902</v>
      </c>
      <c r="G10" s="86">
        <v>1030.0982886285301</v>
      </c>
      <c r="H10" s="86">
        <v>1006.95746074769</v>
      </c>
      <c r="I10" s="86">
        <v>984.15574629852301</v>
      </c>
      <c r="J10" s="86">
        <v>992.669408082004</v>
      </c>
      <c r="K10" s="86">
        <v>1008.58209638398</v>
      </c>
      <c r="L10" s="86">
        <v>1011.96268066452</v>
      </c>
      <c r="M10" s="86">
        <v>1025.31392709893</v>
      </c>
      <c r="N10" s="86">
        <v>1044.09926965316</v>
      </c>
      <c r="O10" s="86">
        <v>1059.25422035319</v>
      </c>
      <c r="P10" s="86">
        <v>1079.4692229397299</v>
      </c>
      <c r="Q10" s="86">
        <v>1077.06775203965</v>
      </c>
      <c r="R10" s="86">
        <v>1050.8089060325899</v>
      </c>
    </row>
    <row r="11" spans="1:18" s="81" customFormat="1" ht="17.100000000000001" customHeight="1" x14ac:dyDescent="0.2">
      <c r="A11" s="77" t="s">
        <v>5</v>
      </c>
      <c r="B11" s="86">
        <v>554.21433075019002</v>
      </c>
      <c r="C11" s="86">
        <v>569.03386713118198</v>
      </c>
      <c r="D11" s="86">
        <v>580.143222518122</v>
      </c>
      <c r="E11" s="86">
        <v>597.06488553856798</v>
      </c>
      <c r="F11" s="86">
        <v>607.03124267281999</v>
      </c>
      <c r="G11" s="86">
        <v>606.35823344646406</v>
      </c>
      <c r="H11" s="86">
        <v>595.595887713313</v>
      </c>
      <c r="I11" s="86">
        <v>566.78841738502399</v>
      </c>
      <c r="J11" s="86">
        <v>525.71858125132098</v>
      </c>
      <c r="K11" s="86">
        <v>486.19471904630097</v>
      </c>
      <c r="L11" s="86">
        <v>444.36133825191598</v>
      </c>
      <c r="M11" s="86">
        <v>406.74439587965003</v>
      </c>
      <c r="N11" s="86">
        <v>389.63264449589798</v>
      </c>
      <c r="O11" s="86">
        <v>392.37718225378597</v>
      </c>
      <c r="P11" s="86">
        <v>429.76333082989902</v>
      </c>
      <c r="Q11" s="86">
        <v>488.99129569837498</v>
      </c>
      <c r="R11" s="86">
        <v>538.701944508368</v>
      </c>
    </row>
    <row r="12" spans="1:18" s="130" customFormat="1" ht="17.100000000000001" customHeight="1" x14ac:dyDescent="0.2">
      <c r="A12" s="77" t="s">
        <v>6</v>
      </c>
      <c r="B12" s="86">
        <v>242.728346312686</v>
      </c>
      <c r="C12" s="86">
        <v>219.13993689166199</v>
      </c>
      <c r="D12" s="86">
        <v>223.59254809066999</v>
      </c>
      <c r="E12" s="86">
        <v>241.065689775707</v>
      </c>
      <c r="F12" s="86">
        <v>267.603559783881</v>
      </c>
      <c r="G12" s="86">
        <v>272.40937068597998</v>
      </c>
      <c r="H12" s="86">
        <v>266.58022822614902</v>
      </c>
      <c r="I12" s="86">
        <v>301.54253553741597</v>
      </c>
      <c r="J12" s="86">
        <v>356.63845861630102</v>
      </c>
      <c r="K12" s="86">
        <v>416.08172399103597</v>
      </c>
      <c r="L12" s="86">
        <v>466.92208489216</v>
      </c>
      <c r="M12" s="86">
        <v>458.56871782947201</v>
      </c>
      <c r="N12" s="86">
        <v>420.62229076673498</v>
      </c>
      <c r="O12" s="86">
        <v>416.03819481409198</v>
      </c>
      <c r="P12" s="86">
        <v>485.67590799452</v>
      </c>
      <c r="Q12" s="86">
        <v>606.42627838809301</v>
      </c>
      <c r="R12" s="86">
        <v>686.88387146973002</v>
      </c>
    </row>
    <row r="13" spans="1:18" s="173" customFormat="1" ht="17.100000000000001" customHeight="1" x14ac:dyDescent="0.2">
      <c r="A13" s="170" t="s">
        <v>93</v>
      </c>
      <c r="B13" s="171">
        <v>8749.9715759255087</v>
      </c>
      <c r="C13" s="171">
        <v>9054.4776277432338</v>
      </c>
      <c r="D13" s="171">
        <v>9190.7503281911449</v>
      </c>
      <c r="E13" s="171">
        <v>9049.4270594811424</v>
      </c>
      <c r="F13" s="171">
        <v>8779.2771737791918</v>
      </c>
      <c r="G13" s="171">
        <v>8725.3716473182012</v>
      </c>
      <c r="H13" s="171">
        <v>8871.1193396062608</v>
      </c>
      <c r="I13" s="171">
        <v>9110.7672079986278</v>
      </c>
      <c r="J13" s="171">
        <v>9291.6896488174025</v>
      </c>
      <c r="K13" s="171">
        <v>9418.4788366733774</v>
      </c>
      <c r="L13" s="171">
        <v>9503.4811092798991</v>
      </c>
      <c r="M13" s="171">
        <v>9684.316133546683</v>
      </c>
      <c r="N13" s="171">
        <v>9960.3870435897406</v>
      </c>
      <c r="O13" s="171">
        <v>10237.548852357577</v>
      </c>
      <c r="P13" s="171">
        <v>10484.17663823642</v>
      </c>
      <c r="Q13" s="171">
        <v>10638.599801937418</v>
      </c>
      <c r="R13" s="171">
        <v>10661.046417441623</v>
      </c>
    </row>
    <row r="14" spans="1:18" s="81" customFormat="1" ht="17.100000000000001" customHeight="1" x14ac:dyDescent="0.2">
      <c r="A14" s="77" t="s">
        <v>8</v>
      </c>
      <c r="B14" s="86">
        <v>4079.5260708886599</v>
      </c>
      <c r="C14" s="86">
        <v>4227.8368775461104</v>
      </c>
      <c r="D14" s="86">
        <v>4298.4133114940196</v>
      </c>
      <c r="E14" s="86">
        <v>4161.3259657272201</v>
      </c>
      <c r="F14" s="86">
        <v>3967.7615873577201</v>
      </c>
      <c r="G14" s="86">
        <v>3944.0494297282598</v>
      </c>
      <c r="H14" s="86">
        <v>4057.9099348684299</v>
      </c>
      <c r="I14" s="86">
        <v>4215.1432567895799</v>
      </c>
      <c r="J14" s="86">
        <v>4298.2955657038701</v>
      </c>
      <c r="K14" s="86">
        <v>4286.8690617781804</v>
      </c>
      <c r="L14" s="86">
        <v>4284.9409569233603</v>
      </c>
      <c r="M14" s="86">
        <v>4354.0976105807304</v>
      </c>
      <c r="N14" s="86">
        <v>4439.69392572784</v>
      </c>
      <c r="O14" s="86">
        <v>4527.1385714075304</v>
      </c>
      <c r="P14" s="86">
        <v>4637.8632274103702</v>
      </c>
      <c r="Q14" s="86">
        <v>4715.9177279985597</v>
      </c>
      <c r="R14" s="86">
        <v>4743.4721819412298</v>
      </c>
    </row>
    <row r="15" spans="1:18" s="81" customFormat="1" ht="17.100000000000001" customHeight="1" x14ac:dyDescent="0.2">
      <c r="A15" s="87" t="s">
        <v>9</v>
      </c>
      <c r="B15" s="86">
        <v>305.01760772664397</v>
      </c>
      <c r="C15" s="86">
        <v>307.06196577729497</v>
      </c>
      <c r="D15" s="86">
        <v>310.3187342786</v>
      </c>
      <c r="E15" s="86">
        <v>313.88594380363298</v>
      </c>
      <c r="F15" s="86">
        <v>317.768854593551</v>
      </c>
      <c r="G15" s="86">
        <v>323.43323217532901</v>
      </c>
      <c r="H15" s="86">
        <v>330.84092529487998</v>
      </c>
      <c r="I15" s="86">
        <v>340.86654333991902</v>
      </c>
      <c r="J15" s="86">
        <v>351.01528056845501</v>
      </c>
      <c r="K15" s="86">
        <v>356.57772405661899</v>
      </c>
      <c r="L15" s="86">
        <v>359.87133233285903</v>
      </c>
      <c r="M15" s="86">
        <v>363.32702107702198</v>
      </c>
      <c r="N15" s="86">
        <v>364.75389313381498</v>
      </c>
      <c r="O15" s="86">
        <v>369.19065194323099</v>
      </c>
      <c r="P15" s="86">
        <v>377.97516657903401</v>
      </c>
      <c r="Q15" s="86">
        <v>386.42816042840701</v>
      </c>
      <c r="R15" s="86">
        <v>392.67393861751901</v>
      </c>
    </row>
    <row r="16" spans="1:18" s="81" customFormat="1" ht="17.100000000000001" customHeight="1" x14ac:dyDescent="0.2">
      <c r="A16" s="87" t="s">
        <v>10</v>
      </c>
      <c r="B16" s="86">
        <v>1272.09566588607</v>
      </c>
      <c r="C16" s="86">
        <v>1293.4932546457301</v>
      </c>
      <c r="D16" s="86">
        <v>1323.7915720656799</v>
      </c>
      <c r="E16" s="86">
        <v>1380.57140695817</v>
      </c>
      <c r="F16" s="86">
        <v>1401.7987652853701</v>
      </c>
      <c r="G16" s="86">
        <v>1421.9415530525</v>
      </c>
      <c r="H16" s="86">
        <v>1451.9991374758999</v>
      </c>
      <c r="I16" s="86">
        <v>1477.16724912375</v>
      </c>
      <c r="J16" s="86">
        <v>1510.0551926114399</v>
      </c>
      <c r="K16" s="86">
        <v>1571.39286353118</v>
      </c>
      <c r="L16" s="86">
        <v>1604.4448476267</v>
      </c>
      <c r="M16" s="86">
        <v>1668.53916326034</v>
      </c>
      <c r="N16" s="86">
        <v>1789.86452189806</v>
      </c>
      <c r="O16" s="86">
        <v>1896.59474764375</v>
      </c>
      <c r="P16" s="86">
        <v>1966.1274304163301</v>
      </c>
      <c r="Q16" s="86">
        <v>2023.10478876914</v>
      </c>
      <c r="R16" s="86">
        <v>2062.6893848946702</v>
      </c>
    </row>
    <row r="17" spans="1:18" s="81" customFormat="1" ht="17.100000000000001" customHeight="1" x14ac:dyDescent="0.2">
      <c r="A17" s="87" t="s">
        <v>11</v>
      </c>
      <c r="B17" s="86">
        <v>599.24180773037415</v>
      </c>
      <c r="C17" s="86">
        <v>604.58736519917773</v>
      </c>
      <c r="D17" s="86">
        <v>616.09891674075413</v>
      </c>
      <c r="E17" s="86">
        <v>621.77914076523871</v>
      </c>
      <c r="F17" s="86">
        <v>633.1577912820801</v>
      </c>
      <c r="G17" s="86">
        <v>640.78156417997241</v>
      </c>
      <c r="H17" s="86">
        <v>648.31820221287091</v>
      </c>
      <c r="I17" s="86">
        <v>655.70918458005974</v>
      </c>
      <c r="J17" s="86">
        <v>661.7269138273175</v>
      </c>
      <c r="K17" s="86">
        <v>666.20463538331751</v>
      </c>
      <c r="L17" s="86">
        <v>673.07238689559983</v>
      </c>
      <c r="M17" s="86">
        <v>680.60617428943965</v>
      </c>
      <c r="N17" s="86">
        <v>692.57303202028572</v>
      </c>
      <c r="O17" s="86">
        <v>699.74952014361429</v>
      </c>
      <c r="P17" s="86">
        <v>707.86823679534643</v>
      </c>
      <c r="Q17" s="86">
        <v>716.26531612092208</v>
      </c>
      <c r="R17" s="86">
        <v>723.249801124143</v>
      </c>
    </row>
    <row r="18" spans="1:18" s="81" customFormat="1" ht="17.100000000000001" customHeight="1" x14ac:dyDescent="0.2">
      <c r="A18" s="77" t="s">
        <v>12</v>
      </c>
      <c r="B18" s="86">
        <v>2494.0904236937599</v>
      </c>
      <c r="C18" s="86">
        <v>2621.4981645749199</v>
      </c>
      <c r="D18" s="86">
        <v>2642.12779361209</v>
      </c>
      <c r="E18" s="86">
        <v>2571.8646022268799</v>
      </c>
      <c r="F18" s="86">
        <v>2458.7901752604698</v>
      </c>
      <c r="G18" s="86">
        <v>2395.16586818214</v>
      </c>
      <c r="H18" s="86">
        <v>2382.05113975418</v>
      </c>
      <c r="I18" s="86">
        <v>2421.8809741653199</v>
      </c>
      <c r="J18" s="86">
        <v>2470.59669610632</v>
      </c>
      <c r="K18" s="86">
        <v>2537.4345519240801</v>
      </c>
      <c r="L18" s="86">
        <v>2581.1515855013799</v>
      </c>
      <c r="M18" s="86">
        <v>2617.7461643391498</v>
      </c>
      <c r="N18" s="86">
        <v>2673.5016708097401</v>
      </c>
      <c r="O18" s="86">
        <v>2744.87536121945</v>
      </c>
      <c r="P18" s="86">
        <v>2794.3425770353401</v>
      </c>
      <c r="Q18" s="86">
        <v>2796.88380862039</v>
      </c>
      <c r="R18" s="86">
        <v>2738.9611108640602</v>
      </c>
    </row>
    <row r="19" spans="1:18" s="173" customFormat="1" ht="17.100000000000001" customHeight="1" x14ac:dyDescent="0.2">
      <c r="A19" s="170" t="s">
        <v>94</v>
      </c>
      <c r="B19" s="171">
        <v>11179.254520102397</v>
      </c>
      <c r="C19" s="171">
        <v>11431.669161238437</v>
      </c>
      <c r="D19" s="171">
        <v>11659.282852132155</v>
      </c>
      <c r="E19" s="171">
        <v>11673.929206226307</v>
      </c>
      <c r="F19" s="171">
        <v>11552.044772733045</v>
      </c>
      <c r="G19" s="171">
        <v>11574.722601789768</v>
      </c>
      <c r="H19" s="171">
        <v>11549.207039162486</v>
      </c>
      <c r="I19" s="171">
        <v>11627.812454467487</v>
      </c>
      <c r="J19" s="171">
        <v>11844.983481754374</v>
      </c>
      <c r="K19" s="171">
        <v>12151.629980282371</v>
      </c>
      <c r="L19" s="171">
        <v>12397.347790114442</v>
      </c>
      <c r="M19" s="171">
        <v>12561.94534719653</v>
      </c>
      <c r="N19" s="171">
        <v>12709.655922083944</v>
      </c>
      <c r="O19" s="171">
        <v>12900.96356136641</v>
      </c>
      <c r="P19" s="171">
        <v>13076.182094155569</v>
      </c>
      <c r="Q19" s="171">
        <v>13193.529566115887</v>
      </c>
      <c r="R19" s="171">
        <v>13282.781200003556</v>
      </c>
    </row>
    <row r="20" spans="1:18" s="81" customFormat="1" ht="17.100000000000001" customHeight="1" x14ac:dyDescent="0.2">
      <c r="A20" s="88" t="s">
        <v>52</v>
      </c>
      <c r="B20" s="86">
        <v>2494.0904236937599</v>
      </c>
      <c r="C20" s="86">
        <v>2621.4981645749199</v>
      </c>
      <c r="D20" s="86">
        <v>2642.12779361209</v>
      </c>
      <c r="E20" s="86">
        <v>2571.8646022268799</v>
      </c>
      <c r="F20" s="86">
        <v>2458.7901752604698</v>
      </c>
      <c r="G20" s="86">
        <v>2395.16586818214</v>
      </c>
      <c r="H20" s="86">
        <v>2382.05113975418</v>
      </c>
      <c r="I20" s="86">
        <v>2421.8809741653199</v>
      </c>
      <c r="J20" s="86">
        <v>2470.59669610632</v>
      </c>
      <c r="K20" s="86">
        <v>2537.4345519240801</v>
      </c>
      <c r="L20" s="86">
        <v>2581.1515855013799</v>
      </c>
      <c r="M20" s="86">
        <v>2617.7461643391498</v>
      </c>
      <c r="N20" s="86">
        <v>2673.5016708097401</v>
      </c>
      <c r="O20" s="86">
        <v>2744.87536121945</v>
      </c>
      <c r="P20" s="86">
        <v>2794.3425770353401</v>
      </c>
      <c r="Q20" s="86">
        <v>2796.88380862039</v>
      </c>
      <c r="R20" s="86">
        <v>2738.9611108640602</v>
      </c>
    </row>
    <row r="21" spans="1:18" s="81" customFormat="1" ht="17.100000000000001" customHeight="1" x14ac:dyDescent="0.2">
      <c r="A21" s="88" t="s">
        <v>53</v>
      </c>
      <c r="B21" s="86">
        <v>839.66312235960299</v>
      </c>
      <c r="C21" s="86">
        <v>865.49857684140704</v>
      </c>
      <c r="D21" s="86">
        <v>885.61191193268598</v>
      </c>
      <c r="E21" s="86">
        <v>893.53694716868699</v>
      </c>
      <c r="F21" s="86">
        <v>886.97797006430096</v>
      </c>
      <c r="G21" s="86">
        <v>875.19782790511601</v>
      </c>
      <c r="H21" s="86">
        <v>878.54733374319505</v>
      </c>
      <c r="I21" s="86">
        <v>890.59090354940099</v>
      </c>
      <c r="J21" s="86">
        <v>910.88010160124304</v>
      </c>
      <c r="K21" s="86">
        <v>939.49319227083197</v>
      </c>
      <c r="L21" s="86">
        <v>964.60489883376601</v>
      </c>
      <c r="M21" s="86">
        <v>985.08323583804099</v>
      </c>
      <c r="N21" s="86">
        <v>1008.0595052958</v>
      </c>
      <c r="O21" s="86">
        <v>1024.59345189336</v>
      </c>
      <c r="P21" s="86">
        <v>1021.95514205517</v>
      </c>
      <c r="Q21" s="86">
        <v>1022.04148194691</v>
      </c>
      <c r="R21" s="86">
        <v>1034.4992861887899</v>
      </c>
    </row>
    <row r="22" spans="1:18" s="81" customFormat="1" ht="17.100000000000001" customHeight="1" x14ac:dyDescent="0.2">
      <c r="A22" s="88" t="s">
        <v>55</v>
      </c>
      <c r="B22" s="86">
        <v>633.29604833038502</v>
      </c>
      <c r="C22" s="86">
        <v>633.40556606554196</v>
      </c>
      <c r="D22" s="86">
        <v>637.06386109412404</v>
      </c>
      <c r="E22" s="86">
        <v>659.04876485771695</v>
      </c>
      <c r="F22" s="86">
        <v>687.28562504671595</v>
      </c>
      <c r="G22" s="86">
        <v>714.73042860031399</v>
      </c>
      <c r="H22" s="86">
        <v>757.08189341542504</v>
      </c>
      <c r="I22" s="86">
        <v>792.86374177549806</v>
      </c>
      <c r="J22" s="86">
        <v>818.07156706078899</v>
      </c>
      <c r="K22" s="86">
        <v>847.380244039481</v>
      </c>
      <c r="L22" s="86">
        <v>869.25689051128302</v>
      </c>
      <c r="M22" s="86">
        <v>866.65678663582503</v>
      </c>
      <c r="N22" s="86">
        <v>864.02412767478404</v>
      </c>
      <c r="O22" s="86">
        <v>874.33642357667304</v>
      </c>
      <c r="P22" s="86">
        <v>886.95930477039303</v>
      </c>
      <c r="Q22" s="86">
        <v>887.41441414184499</v>
      </c>
      <c r="R22" s="86">
        <v>894.92688402435101</v>
      </c>
    </row>
    <row r="23" spans="1:18" s="81" customFormat="1" ht="17.100000000000001" customHeight="1" x14ac:dyDescent="0.2">
      <c r="A23" s="88" t="s">
        <v>54</v>
      </c>
      <c r="B23" s="86">
        <v>392.96126487693698</v>
      </c>
      <c r="C23" s="86">
        <v>404.444436122318</v>
      </c>
      <c r="D23" s="86">
        <v>428.35643479550703</v>
      </c>
      <c r="E23" s="86">
        <v>433.661276518904</v>
      </c>
      <c r="F23" s="86">
        <v>418.43477268940399</v>
      </c>
      <c r="G23" s="86">
        <v>504.839024540818</v>
      </c>
      <c r="H23" s="86">
        <v>515.03656583863801</v>
      </c>
      <c r="I23" s="86">
        <v>536.57634565938599</v>
      </c>
      <c r="J23" s="86">
        <v>548.07910356011996</v>
      </c>
      <c r="K23" s="86">
        <v>531.13474831803001</v>
      </c>
      <c r="L23" s="86">
        <v>505.09600400313701</v>
      </c>
      <c r="M23" s="86">
        <v>497.10489448680102</v>
      </c>
      <c r="N23" s="86">
        <v>508.32835551271501</v>
      </c>
      <c r="O23" s="86">
        <v>520.24475340154697</v>
      </c>
      <c r="P23" s="86">
        <v>516.60741183703794</v>
      </c>
      <c r="Q23" s="86">
        <v>505.51048744555698</v>
      </c>
      <c r="R23" s="86">
        <v>497.79240785446302</v>
      </c>
    </row>
    <row r="24" spans="1:18" s="81" customFormat="1" ht="17.100000000000001" customHeight="1" x14ac:dyDescent="0.2">
      <c r="A24" s="88" t="s">
        <v>72</v>
      </c>
      <c r="B24" s="86">
        <v>647.454265997844</v>
      </c>
      <c r="C24" s="86">
        <v>667.98878275354696</v>
      </c>
      <c r="D24" s="86">
        <v>708.59029193781896</v>
      </c>
      <c r="E24" s="86">
        <v>729.70546177622896</v>
      </c>
      <c r="F24" s="86">
        <v>718.02568900097299</v>
      </c>
      <c r="G24" s="86">
        <v>700.77524678273505</v>
      </c>
      <c r="H24" s="86">
        <v>684.49608632867296</v>
      </c>
      <c r="I24" s="86">
        <v>699.68978674485402</v>
      </c>
      <c r="J24" s="86">
        <v>732.53107391459798</v>
      </c>
      <c r="K24" s="86">
        <v>748.47886974136497</v>
      </c>
      <c r="L24" s="86">
        <v>748.34085550468103</v>
      </c>
      <c r="M24" s="86">
        <v>741.32050892754603</v>
      </c>
      <c r="N24" s="86">
        <v>736.39302554116398</v>
      </c>
      <c r="O24" s="86">
        <v>751.53296497800898</v>
      </c>
      <c r="P24" s="86">
        <v>782.74325133742605</v>
      </c>
      <c r="Q24" s="86">
        <v>808.73531474720403</v>
      </c>
      <c r="R24" s="86">
        <v>828.780721931225</v>
      </c>
    </row>
    <row r="25" spans="1:18" s="81" customFormat="1" ht="17.100000000000001" customHeight="1" x14ac:dyDescent="0.2">
      <c r="A25" s="88" t="s">
        <v>14</v>
      </c>
      <c r="B25" s="86">
        <v>1530.70974190268</v>
      </c>
      <c r="C25" s="86">
        <v>1582.05676644765</v>
      </c>
      <c r="D25" s="86">
        <v>1635.63502146574</v>
      </c>
      <c r="E25" s="86">
        <v>1568.56528224252</v>
      </c>
      <c r="F25" s="86">
        <v>1595.70809862638</v>
      </c>
      <c r="G25" s="86">
        <v>1604.51913867402</v>
      </c>
      <c r="H25" s="86">
        <v>1600.0159032684301</v>
      </c>
      <c r="I25" s="86">
        <v>1604.8453760953601</v>
      </c>
      <c r="J25" s="86">
        <v>1632.5013458897299</v>
      </c>
      <c r="K25" s="86">
        <v>1674.3090275570901</v>
      </c>
      <c r="L25" s="86">
        <v>1728.47297620629</v>
      </c>
      <c r="M25" s="86">
        <v>1792.50759357774</v>
      </c>
      <c r="N25" s="86">
        <v>1856.38794610436</v>
      </c>
      <c r="O25" s="86">
        <v>1915.1930033593301</v>
      </c>
      <c r="P25" s="86">
        <v>1966.7318298248899</v>
      </c>
      <c r="Q25" s="86">
        <v>2002.0603720276099</v>
      </c>
      <c r="R25" s="86">
        <v>2017.2764790036599</v>
      </c>
    </row>
    <row r="26" spans="1:18" s="81" customFormat="1" ht="17.100000000000001" customHeight="1" x14ac:dyDescent="0.2">
      <c r="A26" s="88" t="s">
        <v>56</v>
      </c>
      <c r="B26" s="86">
        <v>570.58095944097204</v>
      </c>
      <c r="C26" s="86">
        <v>555.76703519580099</v>
      </c>
      <c r="D26" s="86">
        <v>565.43816221255997</v>
      </c>
      <c r="E26" s="86">
        <v>588.88930113964295</v>
      </c>
      <c r="F26" s="86">
        <v>577.11008671871195</v>
      </c>
      <c r="G26" s="86">
        <v>569.49786159661596</v>
      </c>
      <c r="H26" s="86">
        <v>588.11512200648201</v>
      </c>
      <c r="I26" s="86">
        <v>582.74096279685205</v>
      </c>
      <c r="J26" s="86">
        <v>569.20134523066099</v>
      </c>
      <c r="K26" s="86">
        <v>596.57537853027304</v>
      </c>
      <c r="L26" s="86">
        <v>631.73324997689997</v>
      </c>
      <c r="M26" s="86">
        <v>635.69110155205396</v>
      </c>
      <c r="N26" s="86">
        <v>625.14532513609697</v>
      </c>
      <c r="O26" s="86">
        <v>607.35349855890195</v>
      </c>
      <c r="P26" s="86">
        <v>565.60103577631696</v>
      </c>
      <c r="Q26" s="86">
        <v>565.22900169687205</v>
      </c>
      <c r="R26" s="86">
        <v>663.52677839232604</v>
      </c>
    </row>
    <row r="27" spans="1:18" s="81" customFormat="1" ht="17.100000000000001" customHeight="1" x14ac:dyDescent="0.2">
      <c r="A27" s="88" t="s">
        <v>57</v>
      </c>
      <c r="B27" s="86">
        <v>582.024101304189</v>
      </c>
      <c r="C27" s="86">
        <v>557.73919718420495</v>
      </c>
      <c r="D27" s="86">
        <v>529.08860817211701</v>
      </c>
      <c r="E27" s="86">
        <v>517.65809630409797</v>
      </c>
      <c r="F27" s="86">
        <v>442.888343162936</v>
      </c>
      <c r="G27" s="86">
        <v>457.46853705952799</v>
      </c>
      <c r="H27" s="86">
        <v>468.03956907323999</v>
      </c>
      <c r="I27" s="86">
        <v>474.24150218012699</v>
      </c>
      <c r="J27" s="86">
        <v>478.35544273463699</v>
      </c>
      <c r="K27" s="86">
        <v>480.90154364851298</v>
      </c>
      <c r="L27" s="86">
        <v>481.44368628918897</v>
      </c>
      <c r="M27" s="86">
        <v>484.99473210090503</v>
      </c>
      <c r="N27" s="86">
        <v>500.45926003060799</v>
      </c>
      <c r="O27" s="86">
        <v>529.11466693417799</v>
      </c>
      <c r="P27" s="86">
        <v>558.37958237768396</v>
      </c>
      <c r="Q27" s="86">
        <v>579.932904120785</v>
      </c>
      <c r="R27" s="86">
        <v>595.86429273677697</v>
      </c>
    </row>
    <row r="28" spans="1:18" s="81" customFormat="1" ht="17.100000000000001" customHeight="1" x14ac:dyDescent="0.2">
      <c r="A28" s="88" t="s">
        <v>15</v>
      </c>
      <c r="B28" s="86">
        <v>525.92919123696504</v>
      </c>
      <c r="C28" s="86">
        <v>510.63390609103698</v>
      </c>
      <c r="D28" s="86">
        <v>516.85402207073503</v>
      </c>
      <c r="E28" s="86">
        <v>540.64003886016997</v>
      </c>
      <c r="F28" s="86">
        <v>577.75943360767701</v>
      </c>
      <c r="G28" s="86">
        <v>610.54739833716803</v>
      </c>
      <c r="H28" s="86">
        <v>630.98396866569794</v>
      </c>
      <c r="I28" s="86">
        <v>648.39443350128897</v>
      </c>
      <c r="J28" s="86">
        <v>686.19262271519597</v>
      </c>
      <c r="K28" s="86">
        <v>715.99054719820504</v>
      </c>
      <c r="L28" s="86">
        <v>727.93001307191798</v>
      </c>
      <c r="M28" s="86">
        <v>727.66732621981498</v>
      </c>
      <c r="N28" s="86">
        <v>717.204768504051</v>
      </c>
      <c r="O28" s="86">
        <v>712.86571643561695</v>
      </c>
      <c r="P28" s="86">
        <v>721.82596108644202</v>
      </c>
      <c r="Q28" s="86">
        <v>731.05785571746605</v>
      </c>
      <c r="R28" s="86">
        <v>729.64731470823403</v>
      </c>
    </row>
    <row r="29" spans="1:18" s="81" customFormat="1" ht="17.100000000000001" customHeight="1" x14ac:dyDescent="0.2">
      <c r="A29" s="88" t="s">
        <v>16</v>
      </c>
      <c r="B29" s="86">
        <v>1240.6573339975901</v>
      </c>
      <c r="C29" s="86">
        <v>1279.1259151097699</v>
      </c>
      <c r="D29" s="86">
        <v>1320.22605429797</v>
      </c>
      <c r="E29" s="86">
        <v>1349.9962982369</v>
      </c>
      <c r="F29" s="86">
        <v>1355.7028741060101</v>
      </c>
      <c r="G29" s="86">
        <v>1317.2723560593599</v>
      </c>
      <c r="H29" s="86">
        <v>1240.94986521538</v>
      </c>
      <c r="I29" s="86">
        <v>1179.7246502718101</v>
      </c>
      <c r="J29" s="86">
        <v>1171.0184285831001</v>
      </c>
      <c r="K29" s="86">
        <v>1192.1960200948299</v>
      </c>
      <c r="L29" s="86">
        <v>1215.1106639847901</v>
      </c>
      <c r="M29" s="86">
        <v>1234.8003843434999</v>
      </c>
      <c r="N29" s="86">
        <v>1241.7493939989199</v>
      </c>
      <c r="O29" s="86">
        <v>1252.20407681189</v>
      </c>
      <c r="P29" s="86">
        <v>1284.6022127885899</v>
      </c>
      <c r="Q29" s="86">
        <v>1306.0454287277801</v>
      </c>
      <c r="R29" s="86">
        <v>1300.0289395258701</v>
      </c>
    </row>
    <row r="30" spans="1:18" s="81" customFormat="1" ht="17.100000000000001" customHeight="1" x14ac:dyDescent="0.2">
      <c r="A30" s="88" t="s">
        <v>58</v>
      </c>
      <c r="B30" s="86">
        <v>799.40249959395805</v>
      </c>
      <c r="C30" s="86">
        <v>807.68072281760101</v>
      </c>
      <c r="D30" s="86">
        <v>820.351726825745</v>
      </c>
      <c r="E30" s="86">
        <v>833.25833498273801</v>
      </c>
      <c r="F30" s="86">
        <v>840.17260723006802</v>
      </c>
      <c r="G30" s="86">
        <v>830.48998407650902</v>
      </c>
      <c r="H30" s="86">
        <v>809.557688533484</v>
      </c>
      <c r="I30" s="86">
        <v>801.17815304689498</v>
      </c>
      <c r="J30" s="86">
        <v>827.04925926040596</v>
      </c>
      <c r="K30" s="86">
        <v>879.42045088187695</v>
      </c>
      <c r="L30" s="86">
        <v>930.72011606890601</v>
      </c>
      <c r="M30" s="86">
        <v>961.20443783448104</v>
      </c>
      <c r="N30" s="86">
        <v>962.58660199331496</v>
      </c>
      <c r="O30" s="86">
        <v>951.47919025413205</v>
      </c>
      <c r="P30" s="86">
        <v>954.77460643674999</v>
      </c>
      <c r="Q30" s="86">
        <v>963.15001323014997</v>
      </c>
      <c r="R30" s="86">
        <v>953.48176905535297</v>
      </c>
    </row>
    <row r="31" spans="1:18" s="81" customFormat="1" ht="17.100000000000001" customHeight="1" x14ac:dyDescent="0.2">
      <c r="A31" s="88" t="s">
        <v>71</v>
      </c>
      <c r="B31" s="86">
        <v>26.243313486808798</v>
      </c>
      <c r="C31" s="86">
        <v>27.653202797653101</v>
      </c>
      <c r="D31" s="86">
        <v>27.436947313378798</v>
      </c>
      <c r="E31" s="86">
        <v>26.6430722567437</v>
      </c>
      <c r="F31" s="86">
        <v>25.418793271499499</v>
      </c>
      <c r="G31" s="86">
        <v>23.0143072611131</v>
      </c>
      <c r="H31" s="86">
        <v>22.701131373089101</v>
      </c>
      <c r="I31" s="86">
        <v>25.820401734961202</v>
      </c>
      <c r="J31" s="86">
        <v>32.830631249221703</v>
      </c>
      <c r="K31" s="86">
        <v>41.7237912932234</v>
      </c>
      <c r="L31" s="86">
        <v>49.263972321845699</v>
      </c>
      <c r="M31" s="86">
        <v>55.075057447532302</v>
      </c>
      <c r="N31" s="86">
        <v>58.7513612250984</v>
      </c>
      <c r="O31" s="86">
        <v>62.984999567983898</v>
      </c>
      <c r="P31" s="86">
        <v>66.429651787160097</v>
      </c>
      <c r="Q31" s="86">
        <v>67.408240464773698</v>
      </c>
      <c r="R31" s="86">
        <v>65.148550728736097</v>
      </c>
    </row>
    <row r="32" spans="1:18" s="81" customFormat="1" ht="17.100000000000001" customHeight="1" x14ac:dyDescent="0.2">
      <c r="A32" s="88" t="s">
        <v>17</v>
      </c>
      <c r="B32" s="86">
        <v>685.143802160929</v>
      </c>
      <c r="C32" s="86">
        <v>704.81280075213397</v>
      </c>
      <c r="D32" s="86">
        <v>727.62529722314002</v>
      </c>
      <c r="E32" s="86">
        <v>744.43104118656197</v>
      </c>
      <c r="F32" s="86">
        <v>750.53174069797399</v>
      </c>
      <c r="G32" s="86">
        <v>752.46926100659505</v>
      </c>
      <c r="H32" s="86">
        <v>751.16762663492102</v>
      </c>
      <c r="I32" s="86">
        <v>747.15804459673905</v>
      </c>
      <c r="J32" s="86">
        <v>744.05564389024596</v>
      </c>
      <c r="K32" s="86">
        <v>741.41097225215299</v>
      </c>
      <c r="L32" s="86">
        <v>737.44128099432305</v>
      </c>
      <c r="M32" s="86">
        <v>733.75990631425702</v>
      </c>
      <c r="N32" s="86">
        <v>727.19213578538495</v>
      </c>
      <c r="O32" s="86">
        <v>722.73264701232097</v>
      </c>
      <c r="P32" s="86">
        <v>722.19838313548598</v>
      </c>
      <c r="Q32" s="86">
        <v>723.45529108090102</v>
      </c>
      <c r="R32" s="86">
        <v>726.57198809918896</v>
      </c>
    </row>
    <row r="33" spans="1:18" s="81" customFormat="1" ht="17.100000000000001" customHeight="1" x14ac:dyDescent="0.2">
      <c r="A33" s="88" t="s">
        <v>59</v>
      </c>
      <c r="B33" s="86">
        <v>211.09845171977801</v>
      </c>
      <c r="C33" s="86">
        <v>213.364088484852</v>
      </c>
      <c r="D33" s="86">
        <v>214.876719178542</v>
      </c>
      <c r="E33" s="86">
        <v>216.030688468514</v>
      </c>
      <c r="F33" s="86">
        <v>217.23856324992599</v>
      </c>
      <c r="G33" s="86">
        <v>218.735361707735</v>
      </c>
      <c r="H33" s="86">
        <v>220.463145311652</v>
      </c>
      <c r="I33" s="86">
        <v>222.107178348996</v>
      </c>
      <c r="J33" s="86">
        <v>223.62021995810599</v>
      </c>
      <c r="K33" s="86">
        <v>225.18064253241801</v>
      </c>
      <c r="L33" s="86">
        <v>226.781596846035</v>
      </c>
      <c r="M33" s="86">
        <v>228.33321757888299</v>
      </c>
      <c r="N33" s="86">
        <v>229.87244447190801</v>
      </c>
      <c r="O33" s="86">
        <v>231.45280736301899</v>
      </c>
      <c r="P33" s="86">
        <v>233.03114390688299</v>
      </c>
      <c r="Q33" s="86">
        <v>234.60495214763901</v>
      </c>
      <c r="R33" s="86">
        <v>236.27467689052199</v>
      </c>
    </row>
    <row r="34" spans="1:18" s="81" customFormat="1" ht="17.100000000000001" customHeight="1" x14ac:dyDescent="0.2">
      <c r="A34" s="89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s="101" customFormat="1" ht="17.100000000000001" customHeight="1" x14ac:dyDescent="0.2">
      <c r="A35" s="170" t="s">
        <v>95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</row>
    <row r="36" spans="1:18" s="92" customFormat="1" ht="17.100000000000001" customHeight="1" thickBot="1" x14ac:dyDescent="0.25">
      <c r="A36" s="90" t="s">
        <v>19</v>
      </c>
      <c r="B36" s="91">
        <v>2001.0949283045099</v>
      </c>
      <c r="C36" s="91">
        <v>2051.9800283468799</v>
      </c>
      <c r="D36" s="91">
        <v>1872.83597415384</v>
      </c>
      <c r="E36" s="91">
        <v>1662.0183467792899</v>
      </c>
      <c r="F36" s="91">
        <v>1647.6036065923099</v>
      </c>
      <c r="G36" s="91">
        <v>1811.1859998817199</v>
      </c>
      <c r="H36" s="91">
        <v>1886.97005612819</v>
      </c>
      <c r="I36" s="91">
        <v>1906.6244718959899</v>
      </c>
      <c r="J36" s="91">
        <v>1900.0430476802301</v>
      </c>
      <c r="K36" s="91">
        <v>1971.8709684375201</v>
      </c>
      <c r="L36" s="91">
        <v>2036.7207602529199</v>
      </c>
      <c r="M36" s="91">
        <v>2025.5843552927499</v>
      </c>
      <c r="N36" s="91">
        <v>1897.8692582792</v>
      </c>
      <c r="O36" s="91">
        <v>1809.93368367679</v>
      </c>
      <c r="P36" s="91">
        <v>1827.5263201131199</v>
      </c>
      <c r="Q36" s="91">
        <v>1843.85893528003</v>
      </c>
      <c r="R36" s="91">
        <v>1810.3193347697099</v>
      </c>
    </row>
    <row r="37" spans="1:18" x14ac:dyDescent="0.2">
      <c r="A37" s="93" t="s">
        <v>50</v>
      </c>
    </row>
  </sheetData>
  <mergeCells count="4">
    <mergeCell ref="N3:Q3"/>
    <mergeCell ref="J3:M3"/>
    <mergeCell ref="B3:E3"/>
    <mergeCell ref="F3:I3"/>
  </mergeCells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37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K9" sqref="K9"/>
    </sheetView>
  </sheetViews>
  <sheetFormatPr defaultRowHeight="11.25" x14ac:dyDescent="0.2"/>
  <cols>
    <col min="1" max="1" width="26.140625" style="94" customWidth="1"/>
    <col min="2" max="10" width="6.7109375" style="94" customWidth="1"/>
    <col min="11" max="11" width="7.28515625" style="94" customWidth="1"/>
    <col min="12" max="16" width="7.140625" style="94" customWidth="1"/>
    <col min="17" max="17" width="6.5703125" style="94" customWidth="1"/>
    <col min="18" max="18" width="8" style="94" customWidth="1"/>
    <col min="19" max="16384" width="9.140625" style="94"/>
  </cols>
  <sheetData>
    <row r="1" spans="1:18" ht="16.5" customHeight="1" x14ac:dyDescent="0.2">
      <c r="B1" s="126" t="s">
        <v>147</v>
      </c>
    </row>
    <row r="2" spans="1:18" ht="2.25" customHeight="1" thickBot="1" x14ac:dyDescent="0.25">
      <c r="B2" s="94" t="s">
        <v>78</v>
      </c>
    </row>
    <row r="3" spans="1:18" s="97" customFormat="1" ht="12" customHeight="1" x14ac:dyDescent="0.2">
      <c r="A3" s="95"/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7" t="s">
        <v>135</v>
      </c>
      <c r="O3" s="197"/>
      <c r="P3" s="197"/>
      <c r="Q3" s="197"/>
      <c r="R3" s="191" t="s">
        <v>137</v>
      </c>
    </row>
    <row r="4" spans="1:18" s="101" customFormat="1" ht="12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99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00" t="s">
        <v>46</v>
      </c>
    </row>
    <row r="5" spans="1:18" s="84" customFormat="1" ht="17.100000000000001" customHeight="1" x14ac:dyDescent="0.2">
      <c r="A5" s="82" t="s">
        <v>97</v>
      </c>
      <c r="B5" s="127">
        <v>4.4342373605656515</v>
      </c>
      <c r="C5" s="127">
        <v>2.0265841034579513</v>
      </c>
      <c r="D5" s="127">
        <v>0.75920862447720339</v>
      </c>
      <c r="E5" s="127">
        <v>-0.62973945110230689</v>
      </c>
      <c r="F5" s="127">
        <v>-0.98289134489696339</v>
      </c>
      <c r="G5" s="127">
        <v>0.52313137346369221</v>
      </c>
      <c r="H5" s="127">
        <v>0.55262341186315123</v>
      </c>
      <c r="I5" s="127">
        <v>1.4084528605891267</v>
      </c>
      <c r="J5" s="127">
        <v>1.8317390223825836</v>
      </c>
      <c r="K5" s="127">
        <v>2.1449466320589305</v>
      </c>
      <c r="L5" s="127">
        <v>1.5854713087428474</v>
      </c>
      <c r="M5" s="127">
        <v>1.2546905451825241</v>
      </c>
      <c r="N5" s="127">
        <v>1.2009036133415529</v>
      </c>
      <c r="O5" s="127">
        <v>1.5670812299569459</v>
      </c>
      <c r="P5" s="127">
        <v>1.8890174479901045</v>
      </c>
      <c r="Q5" s="127">
        <v>1.3001127208489782</v>
      </c>
      <c r="R5" s="127">
        <v>0.34914746625307469</v>
      </c>
    </row>
    <row r="6" spans="1:18" s="173" customFormat="1" ht="17.100000000000001" customHeight="1" x14ac:dyDescent="0.2">
      <c r="A6" s="170" t="s">
        <v>96</v>
      </c>
      <c r="B6" s="189">
        <v>-1.062292654349728</v>
      </c>
      <c r="C6" s="189">
        <v>-0.83754120191799064</v>
      </c>
      <c r="D6" s="189">
        <v>0.51821826800373394</v>
      </c>
      <c r="E6" s="189">
        <v>2.7894626679145329</v>
      </c>
      <c r="F6" s="189">
        <v>2.207068046130467</v>
      </c>
      <c r="G6" s="189">
        <v>0.23222679910746002</v>
      </c>
      <c r="H6" s="189">
        <v>-0.68045404000272036</v>
      </c>
      <c r="I6" s="189">
        <v>1.0095461966489694</v>
      </c>
      <c r="J6" s="189">
        <v>2.2194838230082281</v>
      </c>
      <c r="K6" s="189">
        <v>1.9635279696812669</v>
      </c>
      <c r="L6" s="189">
        <v>1.22895251507813</v>
      </c>
      <c r="M6" s="189">
        <v>0.7188902911770878</v>
      </c>
      <c r="N6" s="189">
        <v>1.1290692570913974</v>
      </c>
      <c r="O6" s="189">
        <v>1.6362599413521695</v>
      </c>
      <c r="P6" s="189">
        <v>2.3743846532427337</v>
      </c>
      <c r="Q6" s="189">
        <v>1.9250003810282301</v>
      </c>
      <c r="R6" s="189">
        <v>0.5169754364223067</v>
      </c>
    </row>
    <row r="7" spans="1:18" s="81" customFormat="1" ht="17.100000000000001" customHeight="1" x14ac:dyDescent="0.2">
      <c r="A7" s="77" t="s">
        <v>1</v>
      </c>
      <c r="B7" s="128">
        <v>-1.2524392662877082</v>
      </c>
      <c r="C7" s="128">
        <v>-0.97855745006257822</v>
      </c>
      <c r="D7" s="128">
        <v>0.98682511484753377</v>
      </c>
      <c r="E7" s="128">
        <v>2.3219025977675889</v>
      </c>
      <c r="F7" s="128">
        <v>0.23509360041602534</v>
      </c>
      <c r="G7" s="128">
        <v>-1.1600723335907892</v>
      </c>
      <c r="H7" s="128">
        <v>-0.54863743570925383</v>
      </c>
      <c r="I7" s="128">
        <v>1.8418765134651016</v>
      </c>
      <c r="J7" s="128">
        <v>2.8949891108399184</v>
      </c>
      <c r="K7" s="128">
        <v>2.0535146171942964</v>
      </c>
      <c r="L7" s="128">
        <v>1.4101027626422624</v>
      </c>
      <c r="M7" s="128">
        <v>1.7742698902089238</v>
      </c>
      <c r="N7" s="128">
        <v>2.5921502730963386</v>
      </c>
      <c r="O7" s="128">
        <v>2.0945399207414228</v>
      </c>
      <c r="P7" s="128">
        <v>0.33817968773570684</v>
      </c>
      <c r="Q7" s="128">
        <v>-1.7326022879820213</v>
      </c>
      <c r="R7" s="128">
        <v>-2.3059405796007404</v>
      </c>
    </row>
    <row r="8" spans="1:18" s="81" customFormat="1" ht="17.100000000000001" customHeight="1" x14ac:dyDescent="0.2">
      <c r="A8" s="77" t="s">
        <v>2</v>
      </c>
      <c r="B8" s="128">
        <v>0.36959625713803845</v>
      </c>
      <c r="C8" s="128">
        <v>0.45014046934157559</v>
      </c>
      <c r="D8" s="128">
        <v>0.71928537363206146</v>
      </c>
      <c r="E8" s="128">
        <v>0.74116866441122919</v>
      </c>
      <c r="F8" s="128">
        <v>0.92836591666214385</v>
      </c>
      <c r="G8" s="128">
        <v>1.5475416925562202</v>
      </c>
      <c r="H8" s="128">
        <v>2.152958253193038</v>
      </c>
      <c r="I8" s="128">
        <v>2.0400743942536659</v>
      </c>
      <c r="J8" s="128">
        <v>1.7460036904944909</v>
      </c>
      <c r="K8" s="128">
        <v>1.7153788325268815</v>
      </c>
      <c r="L8" s="128">
        <v>1.7944914181050819</v>
      </c>
      <c r="M8" s="128">
        <v>1.7671341436203969</v>
      </c>
      <c r="N8" s="128">
        <v>1.6778485245691588</v>
      </c>
      <c r="O8" s="128">
        <v>1.6426496415371084</v>
      </c>
      <c r="P8" s="128">
        <v>1.7247990589700724</v>
      </c>
      <c r="Q8" s="128">
        <v>1.8806062080069186</v>
      </c>
      <c r="R8" s="128">
        <v>1.8499181059881797</v>
      </c>
    </row>
    <row r="9" spans="1:18" s="81" customFormat="1" ht="17.100000000000001" customHeight="1" x14ac:dyDescent="0.2">
      <c r="A9" s="77" t="s">
        <v>3</v>
      </c>
      <c r="B9" s="128">
        <v>1.3999937994960243</v>
      </c>
      <c r="C9" s="128">
        <v>-1.2792390503502005</v>
      </c>
      <c r="D9" s="128">
        <v>-3.6174840197942593</v>
      </c>
      <c r="E9" s="128">
        <v>-2.9748649502425395</v>
      </c>
      <c r="F9" s="128">
        <v>-0.37782267658050817</v>
      </c>
      <c r="G9" s="128">
        <v>1.4099369785920635</v>
      </c>
      <c r="H9" s="128">
        <v>2.0050846332410721</v>
      </c>
      <c r="I9" s="128">
        <v>1.5408835621726791</v>
      </c>
      <c r="J9" s="128">
        <v>1.5475386496717425</v>
      </c>
      <c r="K9" s="128">
        <v>1.333248604461601</v>
      </c>
      <c r="L9" s="128">
        <v>0.29565790568024664</v>
      </c>
      <c r="M9" s="128">
        <v>-1.878632261990143E-2</v>
      </c>
      <c r="N9" s="128">
        <v>1.1959644332886654</v>
      </c>
      <c r="O9" s="128">
        <v>1.7738467665405544</v>
      </c>
      <c r="P9" s="128">
        <v>1.5275101177408823</v>
      </c>
      <c r="Q9" s="128">
        <v>0.30047728735937973</v>
      </c>
      <c r="R9" s="128">
        <v>-0.61596685723540601</v>
      </c>
    </row>
    <row r="10" spans="1:18" s="81" customFormat="1" ht="17.100000000000001" customHeight="1" x14ac:dyDescent="0.2">
      <c r="A10" s="77" t="s">
        <v>4</v>
      </c>
      <c r="B10" s="128">
        <v>-1.6480972891684709</v>
      </c>
      <c r="C10" s="128">
        <v>-1.1704287562711579</v>
      </c>
      <c r="D10" s="128">
        <v>-2.5921468300415085</v>
      </c>
      <c r="E10" s="128">
        <v>4.9701035236749513</v>
      </c>
      <c r="F10" s="128">
        <v>8.4652081929112342</v>
      </c>
      <c r="G10" s="128">
        <v>3.6490666852096343</v>
      </c>
      <c r="H10" s="128">
        <v>-2.2464679474081817</v>
      </c>
      <c r="I10" s="128">
        <v>-2.264416853541773</v>
      </c>
      <c r="J10" s="128">
        <v>0.86507260822297205</v>
      </c>
      <c r="K10" s="128">
        <v>1.603019915031112</v>
      </c>
      <c r="L10" s="128">
        <v>0.33518186498255886</v>
      </c>
      <c r="M10" s="128">
        <v>1.3193417790508422</v>
      </c>
      <c r="N10" s="128">
        <v>1.8321552119536788</v>
      </c>
      <c r="O10" s="128">
        <v>1.4514856144918431</v>
      </c>
      <c r="P10" s="128">
        <v>1.9084184134569249</v>
      </c>
      <c r="Q10" s="128">
        <v>-0.22246775072845004</v>
      </c>
      <c r="R10" s="128">
        <v>-2.4379938919658062</v>
      </c>
    </row>
    <row r="11" spans="1:18" s="81" customFormat="1" ht="17.100000000000001" customHeight="1" x14ac:dyDescent="0.2">
      <c r="A11" s="77" t="s">
        <v>5</v>
      </c>
      <c r="B11" s="128">
        <v>0.43328696115194631</v>
      </c>
      <c r="C11" s="128">
        <v>2.673972064369412</v>
      </c>
      <c r="D11" s="128">
        <v>1.9523188387623458</v>
      </c>
      <c r="E11" s="128">
        <v>2.9168078439315792</v>
      </c>
      <c r="F11" s="128">
        <v>1.6692251337578012</v>
      </c>
      <c r="G11" s="128">
        <v>-0.11086896012016956</v>
      </c>
      <c r="H11" s="128">
        <v>-1.7749154113038457</v>
      </c>
      <c r="I11" s="128">
        <v>-4.8367476879147553</v>
      </c>
      <c r="J11" s="128">
        <v>-7.2460612944748926</v>
      </c>
      <c r="K11" s="128">
        <v>-7.5180645338699836</v>
      </c>
      <c r="L11" s="128">
        <v>-8.6042441753467749</v>
      </c>
      <c r="M11" s="128">
        <v>-8.4653949689341026</v>
      </c>
      <c r="N11" s="128">
        <v>-4.2070036015481316</v>
      </c>
      <c r="O11" s="128">
        <v>0.70439112242222102</v>
      </c>
      <c r="P11" s="128">
        <v>9.5281148514726901</v>
      </c>
      <c r="Q11" s="128">
        <v>13.781530581984081</v>
      </c>
      <c r="R11" s="128">
        <v>10.165957808921021</v>
      </c>
    </row>
    <row r="12" spans="1:18" s="81" customFormat="1" ht="17.100000000000001" customHeight="1" x14ac:dyDescent="0.2">
      <c r="A12" s="77" t="s">
        <v>6</v>
      </c>
      <c r="B12" s="128">
        <v>-4.0132088849154313</v>
      </c>
      <c r="C12" s="128">
        <v>-9.7180283141043216</v>
      </c>
      <c r="D12" s="128">
        <v>2.0318574798208866</v>
      </c>
      <c r="E12" s="128">
        <v>7.8147245220137718</v>
      </c>
      <c r="F12" s="128">
        <v>11.008563696005623</v>
      </c>
      <c r="G12" s="128">
        <v>1.7958695713839568</v>
      </c>
      <c r="H12" s="128">
        <v>-2.1398465277284839</v>
      </c>
      <c r="I12" s="128">
        <v>13.115116430017926</v>
      </c>
      <c r="J12" s="128">
        <v>18.271360284442739</v>
      </c>
      <c r="K12" s="128">
        <v>16.667654297678691</v>
      </c>
      <c r="L12" s="128">
        <v>12.218840186842561</v>
      </c>
      <c r="M12" s="128">
        <v>-1.7890280483557119</v>
      </c>
      <c r="N12" s="128">
        <v>-8.2749707050117962</v>
      </c>
      <c r="O12" s="128">
        <v>-1.0898366665938797</v>
      </c>
      <c r="P12" s="128">
        <v>16.73829808139271</v>
      </c>
      <c r="Q12" s="128">
        <v>24.862334821626654</v>
      </c>
      <c r="R12" s="128">
        <v>13.267497789755534</v>
      </c>
    </row>
    <row r="13" spans="1:18" s="173" customFormat="1" ht="17.100000000000001" customHeight="1" x14ac:dyDescent="0.2">
      <c r="A13" s="170" t="s">
        <v>93</v>
      </c>
      <c r="B13" s="189">
        <v>3.4189249467019733</v>
      </c>
      <c r="C13" s="189">
        <v>3.4800804685530373</v>
      </c>
      <c r="D13" s="189">
        <v>1.5050310581183224</v>
      </c>
      <c r="E13" s="189">
        <v>-1.5376684564753829</v>
      </c>
      <c r="F13" s="189">
        <v>-2.9852706025064069</v>
      </c>
      <c r="G13" s="189">
        <v>-0.61400870930454765</v>
      </c>
      <c r="H13" s="189">
        <v>1.670389505217873</v>
      </c>
      <c r="I13" s="189">
        <v>2.7014388964696767</v>
      </c>
      <c r="J13" s="189">
        <v>1.985809061831123</v>
      </c>
      <c r="K13" s="189">
        <v>1.3645439381642754</v>
      </c>
      <c r="L13" s="189">
        <v>0.90250532045093035</v>
      </c>
      <c r="M13" s="189">
        <v>1.9028293126210682</v>
      </c>
      <c r="N13" s="189">
        <v>2.850701136105438</v>
      </c>
      <c r="O13" s="189">
        <v>2.7826409511486849</v>
      </c>
      <c r="P13" s="189">
        <v>2.4090511257687242</v>
      </c>
      <c r="Q13" s="189">
        <v>1.4729164628704217</v>
      </c>
      <c r="R13" s="189">
        <v>0.21099219748934583</v>
      </c>
    </row>
    <row r="14" spans="1:18" s="81" customFormat="1" ht="17.100000000000001" customHeight="1" x14ac:dyDescent="0.2">
      <c r="A14" s="77" t="s">
        <v>8</v>
      </c>
      <c r="B14" s="128">
        <v>2.6476554178755496</v>
      </c>
      <c r="C14" s="128">
        <v>3.635491085981557</v>
      </c>
      <c r="D14" s="128">
        <v>1.669327270471066</v>
      </c>
      <c r="E14" s="128">
        <v>-3.1892546349655548</v>
      </c>
      <c r="F14" s="128">
        <v>-4.6515072350424074</v>
      </c>
      <c r="G14" s="128">
        <v>-0.59762052500869078</v>
      </c>
      <c r="H14" s="128">
        <v>2.8868934623878406</v>
      </c>
      <c r="I14" s="128">
        <v>3.8747366118230042</v>
      </c>
      <c r="J14" s="128">
        <v>1.9727042202029921</v>
      </c>
      <c r="K14" s="128">
        <v>-0.26583802232824638</v>
      </c>
      <c r="L14" s="128">
        <v>-4.4976994329293252E-2</v>
      </c>
      <c r="M14" s="128">
        <v>1.6139464779702628</v>
      </c>
      <c r="N14" s="128">
        <v>1.9658795645532967</v>
      </c>
      <c r="O14" s="128">
        <v>1.969609778118997</v>
      </c>
      <c r="P14" s="128">
        <v>2.4457978092862875</v>
      </c>
      <c r="Q14" s="128">
        <v>1.6829840976525068</v>
      </c>
      <c r="R14" s="128">
        <v>0.58428614602579199</v>
      </c>
    </row>
    <row r="15" spans="1:18" s="81" customFormat="1" ht="17.100000000000001" customHeight="1" x14ac:dyDescent="0.2">
      <c r="A15" s="87" t="s">
        <v>9</v>
      </c>
      <c r="B15" s="128">
        <v>0.23695787686988101</v>
      </c>
      <c r="C15" s="128">
        <v>0.67024263480655044</v>
      </c>
      <c r="D15" s="128">
        <v>1.060622566217484</v>
      </c>
      <c r="E15" s="128">
        <v>1.1495308310423669</v>
      </c>
      <c r="F15" s="128">
        <v>1.2370451326572107</v>
      </c>
      <c r="G15" s="128">
        <v>1.7825464956353843</v>
      </c>
      <c r="H15" s="128">
        <v>2.290331475751195</v>
      </c>
      <c r="I15" s="128">
        <v>3.0303439745561045</v>
      </c>
      <c r="J15" s="128">
        <v>2.9773345101855586</v>
      </c>
      <c r="K15" s="128">
        <v>1.5846727467692556</v>
      </c>
      <c r="L15" s="128">
        <v>0.92367191050808373</v>
      </c>
      <c r="M15" s="128">
        <v>0.96025674558779528</v>
      </c>
      <c r="N15" s="128">
        <v>0.39272390271531954</v>
      </c>
      <c r="O15" s="128">
        <v>1.2163705152800963</v>
      </c>
      <c r="P15" s="128">
        <v>2.3793979044609781</v>
      </c>
      <c r="Q15" s="128">
        <v>2.2363886828542512</v>
      </c>
      <c r="R15" s="128">
        <v>1.6162844297340273</v>
      </c>
    </row>
    <row r="16" spans="1:18" s="81" customFormat="1" ht="17.100000000000001" customHeight="1" x14ac:dyDescent="0.2">
      <c r="A16" s="87" t="s">
        <v>10</v>
      </c>
      <c r="B16" s="128">
        <v>0.58456741674652868</v>
      </c>
      <c r="C16" s="128">
        <v>1.68207386704331</v>
      </c>
      <c r="D16" s="128">
        <v>2.342363774308831</v>
      </c>
      <c r="E16" s="128">
        <v>4.2891823826834985</v>
      </c>
      <c r="F16" s="128">
        <v>1.5375777174735594</v>
      </c>
      <c r="G16" s="128">
        <v>1.4369243479130489</v>
      </c>
      <c r="H16" s="128">
        <v>2.1138410618126269</v>
      </c>
      <c r="I16" s="128">
        <v>1.7333420522274823</v>
      </c>
      <c r="J16" s="128">
        <v>2.2264197576272293</v>
      </c>
      <c r="K16" s="128">
        <v>4.0619489419896349</v>
      </c>
      <c r="L16" s="128">
        <v>2.103355873797641</v>
      </c>
      <c r="M16" s="128">
        <v>3.9947970619525153</v>
      </c>
      <c r="N16" s="128">
        <v>7.2713521689625304</v>
      </c>
      <c r="O16" s="128">
        <v>5.9630337626061181</v>
      </c>
      <c r="P16" s="128">
        <v>3.666185560144819</v>
      </c>
      <c r="Q16" s="128">
        <v>2.8979483970041908</v>
      </c>
      <c r="R16" s="128">
        <v>1.9566260900214516</v>
      </c>
    </row>
    <row r="17" spans="1:18" s="81" customFormat="1" ht="17.100000000000001" customHeight="1" x14ac:dyDescent="0.2">
      <c r="A17" s="87" t="s">
        <v>11</v>
      </c>
      <c r="B17" s="128">
        <v>2.0224048102536862</v>
      </c>
      <c r="C17" s="128">
        <v>0.8920534915695999</v>
      </c>
      <c r="D17" s="128">
        <v>1.9040344215238481</v>
      </c>
      <c r="E17" s="128">
        <v>0.92196624115714609</v>
      </c>
      <c r="F17" s="128">
        <v>1.8300148349842393</v>
      </c>
      <c r="G17" s="128">
        <v>1.2040873543473163</v>
      </c>
      <c r="H17" s="128">
        <v>1.176163368954497</v>
      </c>
      <c r="I17" s="128">
        <v>1.1400238867212975</v>
      </c>
      <c r="J17" s="128">
        <v>0.91774362610335114</v>
      </c>
      <c r="K17" s="128">
        <v>0.67667212296105284</v>
      </c>
      <c r="L17" s="128">
        <v>1.0308771730972444</v>
      </c>
      <c r="M17" s="128">
        <v>1.1193130992325662</v>
      </c>
      <c r="N17" s="128">
        <v>1.7582646445045258</v>
      </c>
      <c r="O17" s="128">
        <v>1.036206694677988</v>
      </c>
      <c r="P17" s="128">
        <v>1.1602318283927993</v>
      </c>
      <c r="Q17" s="128">
        <v>1.1862489216341698</v>
      </c>
      <c r="R17" s="128">
        <v>0.97512539641690932</v>
      </c>
    </row>
    <row r="18" spans="1:18" s="81" customFormat="1" ht="17.100000000000001" customHeight="1" x14ac:dyDescent="0.2">
      <c r="A18" s="77" t="s">
        <v>12</v>
      </c>
      <c r="B18" s="128">
        <v>7.0404883620626357</v>
      </c>
      <c r="C18" s="128">
        <v>5.1083849916102375</v>
      </c>
      <c r="D18" s="128">
        <v>0.78694043413589654</v>
      </c>
      <c r="E18" s="128">
        <v>-2.6593411399360223</v>
      </c>
      <c r="F18" s="128">
        <v>-4.3965933069922585</v>
      </c>
      <c r="G18" s="128">
        <v>-2.5876265375751273</v>
      </c>
      <c r="H18" s="128">
        <v>-0.54754990467168474</v>
      </c>
      <c r="I18" s="128">
        <v>1.6720814153154739</v>
      </c>
      <c r="J18" s="128">
        <v>2.0114829118631494</v>
      </c>
      <c r="K18" s="128">
        <v>2.7053325183789445</v>
      </c>
      <c r="L18" s="128">
        <v>1.7228831988651772</v>
      </c>
      <c r="M18" s="128">
        <v>1.4177617092822281</v>
      </c>
      <c r="N18" s="128">
        <v>2.1299050011086784</v>
      </c>
      <c r="O18" s="128">
        <v>2.6696706865379616</v>
      </c>
      <c r="P18" s="128">
        <v>1.8021661935831323</v>
      </c>
      <c r="Q18" s="128">
        <v>9.0942019991913092E-2</v>
      </c>
      <c r="R18" s="128">
        <v>-2.0709726152299934</v>
      </c>
    </row>
    <row r="19" spans="1:18" s="173" customFormat="1" ht="17.100000000000001" customHeight="1" x14ac:dyDescent="0.2">
      <c r="A19" s="170" t="s">
        <v>94</v>
      </c>
      <c r="B19" s="189">
        <v>2.7164978770446435</v>
      </c>
      <c r="C19" s="189">
        <v>2.2578843757618206</v>
      </c>
      <c r="D19" s="189">
        <v>1.9910801098538933</v>
      </c>
      <c r="E19" s="189">
        <v>0.12561968244446664</v>
      </c>
      <c r="F19" s="189">
        <v>-1.0440737761905794</v>
      </c>
      <c r="G19" s="189">
        <v>0.19631008624767521</v>
      </c>
      <c r="H19" s="189">
        <v>-0.22044210911229545</v>
      </c>
      <c r="I19" s="189">
        <v>0.68061309350897492</v>
      </c>
      <c r="J19" s="189">
        <v>1.8676860169295928</v>
      </c>
      <c r="K19" s="189">
        <v>2.5888301068578423</v>
      </c>
      <c r="L19" s="189">
        <v>2.0220975312018385</v>
      </c>
      <c r="M19" s="189">
        <v>1.3276836293431904</v>
      </c>
      <c r="N19" s="189">
        <v>1.1758574870760707</v>
      </c>
      <c r="O19" s="189">
        <v>1.5052149362285716</v>
      </c>
      <c r="P19" s="189">
        <v>1.3581817509652705</v>
      </c>
      <c r="Q19" s="189">
        <v>0.89741387138351225</v>
      </c>
      <c r="R19" s="189">
        <v>0.67648034167360205</v>
      </c>
    </row>
    <row r="20" spans="1:18" s="81" customFormat="1" ht="17.100000000000001" customHeight="1" x14ac:dyDescent="0.2">
      <c r="A20" s="88" t="s">
        <v>52</v>
      </c>
      <c r="B20" s="128">
        <v>7.0404883620626357</v>
      </c>
      <c r="C20" s="128">
        <v>5.1083849916102375</v>
      </c>
      <c r="D20" s="128">
        <v>0.78694043413589654</v>
      </c>
      <c r="E20" s="128">
        <v>-2.6593411399360223</v>
      </c>
      <c r="F20" s="128">
        <v>-4.3965933069922585</v>
      </c>
      <c r="G20" s="128">
        <v>-2.5876265375751273</v>
      </c>
      <c r="H20" s="128">
        <v>-0.54754990467168474</v>
      </c>
      <c r="I20" s="128">
        <v>1.6720814153154739</v>
      </c>
      <c r="J20" s="128">
        <v>2.0114829118631494</v>
      </c>
      <c r="K20" s="128">
        <v>2.7053325183789445</v>
      </c>
      <c r="L20" s="128">
        <v>1.7228831988651772</v>
      </c>
      <c r="M20" s="128">
        <v>1.4177617092822281</v>
      </c>
      <c r="N20" s="128">
        <v>2.1299050011086784</v>
      </c>
      <c r="O20" s="128">
        <v>2.6696706865379616</v>
      </c>
      <c r="P20" s="128">
        <v>1.8021661935831323</v>
      </c>
      <c r="Q20" s="128">
        <v>9.0942019991913092E-2</v>
      </c>
      <c r="R20" s="128">
        <v>-2.0709726152299934</v>
      </c>
    </row>
    <row r="21" spans="1:18" s="81" customFormat="1" ht="17.100000000000001" customHeight="1" x14ac:dyDescent="0.2">
      <c r="A21" s="88" t="s">
        <v>53</v>
      </c>
      <c r="B21" s="128">
        <v>4.8281634140544316</v>
      </c>
      <c r="C21" s="128">
        <v>3.07688331115481</v>
      </c>
      <c r="D21" s="128">
        <v>2.3239015787503092</v>
      </c>
      <c r="E21" s="128">
        <v>0.894865474280504</v>
      </c>
      <c r="F21" s="128">
        <v>-0.73404654672302172</v>
      </c>
      <c r="G21" s="128">
        <v>-1.328121166113172</v>
      </c>
      <c r="H21" s="128">
        <v>0.38271413973871571</v>
      </c>
      <c r="I21" s="128">
        <v>1.3708504190539594</v>
      </c>
      <c r="J21" s="128">
        <v>2.2781726122488521</v>
      </c>
      <c r="K21" s="128">
        <v>3.1412576275724691</v>
      </c>
      <c r="L21" s="128">
        <v>2.6728992577622623</v>
      </c>
      <c r="M21" s="128">
        <v>2.1229766745984646</v>
      </c>
      <c r="N21" s="128">
        <v>2.3324190912874965</v>
      </c>
      <c r="O21" s="128">
        <v>1.6401756553754643</v>
      </c>
      <c r="P21" s="128">
        <v>-0.2574982138832338</v>
      </c>
      <c r="Q21" s="128">
        <v>8.4485011315083014E-3</v>
      </c>
      <c r="R21" s="128">
        <v>1.2189137585833398</v>
      </c>
    </row>
    <row r="22" spans="1:18" s="81" customFormat="1" ht="17.100000000000001" customHeight="1" x14ac:dyDescent="0.2">
      <c r="A22" s="88" t="s">
        <v>55</v>
      </c>
      <c r="B22" s="128">
        <v>0.30415452636118889</v>
      </c>
      <c r="C22" s="128">
        <v>1.7293292046538511E-2</v>
      </c>
      <c r="D22" s="128">
        <v>0.57755965917791752</v>
      </c>
      <c r="E22" s="128">
        <v>3.4509733020854361</v>
      </c>
      <c r="F22" s="128">
        <v>4.2844872329129036</v>
      </c>
      <c r="G22" s="128">
        <v>3.9932165832411437</v>
      </c>
      <c r="H22" s="128">
        <v>5.9255158477091285</v>
      </c>
      <c r="I22" s="128">
        <v>4.7262850520239263</v>
      </c>
      <c r="J22" s="128">
        <v>3.1793388897872754</v>
      </c>
      <c r="K22" s="128">
        <v>3.5826543983179526</v>
      </c>
      <c r="L22" s="128">
        <v>2.581680022125088</v>
      </c>
      <c r="M22" s="128">
        <v>-0.29911800571734704</v>
      </c>
      <c r="N22" s="128">
        <v>-0.30377180466796272</v>
      </c>
      <c r="O22" s="128">
        <v>1.1935194367362012</v>
      </c>
      <c r="P22" s="128">
        <v>1.4437098642285928</v>
      </c>
      <c r="Q22" s="128">
        <v>5.1311189702185622E-2</v>
      </c>
      <c r="R22" s="128">
        <v>0.84655711725967198</v>
      </c>
    </row>
    <row r="23" spans="1:18" s="81" customFormat="1" ht="17.100000000000001" customHeight="1" x14ac:dyDescent="0.2">
      <c r="A23" s="88" t="s">
        <v>54</v>
      </c>
      <c r="B23" s="128">
        <v>1.1751165560448307</v>
      </c>
      <c r="C23" s="128">
        <v>2.9222145467638239</v>
      </c>
      <c r="D23" s="128">
        <v>5.9123074859057212</v>
      </c>
      <c r="E23" s="128">
        <v>1.238417656998525</v>
      </c>
      <c r="F23" s="128">
        <v>-3.5111513648916404</v>
      </c>
      <c r="G23" s="128">
        <v>20.649395674281166</v>
      </c>
      <c r="H23" s="128">
        <v>2.0199589972457632</v>
      </c>
      <c r="I23" s="128">
        <v>4.1821845766765398</v>
      </c>
      <c r="J23" s="128">
        <v>2.1437318274994954</v>
      </c>
      <c r="K23" s="128">
        <v>-3.091589358547997</v>
      </c>
      <c r="L23" s="128">
        <v>-4.9024742586229131</v>
      </c>
      <c r="M23" s="128">
        <v>-1.5820971563826447</v>
      </c>
      <c r="N23" s="128">
        <v>2.2577651418018707</v>
      </c>
      <c r="O23" s="128">
        <v>2.3442323764946593</v>
      </c>
      <c r="P23" s="128">
        <v>-0.69915968219319558</v>
      </c>
      <c r="Q23" s="128">
        <v>-2.14803816925907</v>
      </c>
      <c r="R23" s="128">
        <v>-1.5267892126422322</v>
      </c>
    </row>
    <row r="24" spans="1:18" s="81" customFormat="1" ht="17.100000000000001" customHeight="1" x14ac:dyDescent="0.2">
      <c r="A24" s="88" t="s">
        <v>72</v>
      </c>
      <c r="B24" s="128">
        <v>-0.99258588676214288</v>
      </c>
      <c r="C24" s="128">
        <v>3.1715779529316368</v>
      </c>
      <c r="D24" s="128">
        <v>6.0781723035687296</v>
      </c>
      <c r="E24" s="128">
        <v>2.9798841557178601</v>
      </c>
      <c r="F24" s="128">
        <v>-1.6006146845640168</v>
      </c>
      <c r="G24" s="128">
        <v>-2.4024825967214891</v>
      </c>
      <c r="H24" s="128">
        <v>-2.3230216148187099</v>
      </c>
      <c r="I24" s="128">
        <v>2.2196913495405424</v>
      </c>
      <c r="J24" s="128">
        <v>4.6936925180129485</v>
      </c>
      <c r="K24" s="128">
        <v>2.1770811361684572</v>
      </c>
      <c r="L24" s="128">
        <v>-1.8439296319960885E-2</v>
      </c>
      <c r="M24" s="128">
        <v>-0.9381215158165479</v>
      </c>
      <c r="N24" s="128">
        <v>-0.66469001289476415</v>
      </c>
      <c r="O24" s="128">
        <v>2.0559591022360602</v>
      </c>
      <c r="P24" s="128">
        <v>4.1528832152200268</v>
      </c>
      <c r="Q24" s="128">
        <v>3.3206371776910215</v>
      </c>
      <c r="R24" s="128">
        <v>2.4786115826148647</v>
      </c>
    </row>
    <row r="25" spans="1:18" s="81" customFormat="1" ht="17.100000000000001" customHeight="1" x14ac:dyDescent="0.2">
      <c r="A25" s="88" t="s">
        <v>14</v>
      </c>
      <c r="B25" s="128">
        <v>2.8588110930457766</v>
      </c>
      <c r="C25" s="128">
        <v>3.3544585978230845</v>
      </c>
      <c r="D25" s="128">
        <v>3.3866202625835395</v>
      </c>
      <c r="E25" s="128">
        <v>-4.1005321078975694</v>
      </c>
      <c r="F25" s="128">
        <v>1.7304231255874214</v>
      </c>
      <c r="G25" s="128">
        <v>0.55217116809926914</v>
      </c>
      <c r="H25" s="128">
        <v>-0.28065950084655844</v>
      </c>
      <c r="I25" s="128">
        <v>0.30183905154095303</v>
      </c>
      <c r="J25" s="128">
        <v>1.7232794016366793</v>
      </c>
      <c r="K25" s="128">
        <v>2.5609584808381713</v>
      </c>
      <c r="L25" s="128">
        <v>3.2350030823299125</v>
      </c>
      <c r="M25" s="128">
        <v>3.7046930008703516</v>
      </c>
      <c r="N25" s="128">
        <v>3.5637423660291878</v>
      </c>
      <c r="O25" s="128">
        <v>3.1677138056392051</v>
      </c>
      <c r="P25" s="128">
        <v>2.691051313113535</v>
      </c>
      <c r="Q25" s="128">
        <v>1.7963070341860288</v>
      </c>
      <c r="R25" s="128">
        <v>0.76002238437193892</v>
      </c>
    </row>
    <row r="26" spans="1:18" s="81" customFormat="1" ht="17.100000000000001" customHeight="1" x14ac:dyDescent="0.2">
      <c r="A26" s="88" t="s">
        <v>56</v>
      </c>
      <c r="B26" s="128">
        <v>-0.73809921993601701</v>
      </c>
      <c r="C26" s="128">
        <v>-2.5962878711699444</v>
      </c>
      <c r="D26" s="128">
        <v>1.7401404553171851</v>
      </c>
      <c r="E26" s="128">
        <v>4.1474276931218634</v>
      </c>
      <c r="F26" s="128">
        <v>-2.0002425580045946</v>
      </c>
      <c r="G26" s="128">
        <v>-1.3190247921981424</v>
      </c>
      <c r="H26" s="128">
        <v>3.2690659026658464</v>
      </c>
      <c r="I26" s="128">
        <v>-0.9137937469274493</v>
      </c>
      <c r="J26" s="128">
        <v>-2.3234367292815583</v>
      </c>
      <c r="K26" s="128">
        <v>4.8092003873460909</v>
      </c>
      <c r="L26" s="128">
        <v>5.8932823431704584</v>
      </c>
      <c r="M26" s="128">
        <v>0.62650676932054505</v>
      </c>
      <c r="N26" s="128">
        <v>-1.6589466786949281</v>
      </c>
      <c r="O26" s="128">
        <v>-2.8460304927212965</v>
      </c>
      <c r="P26" s="128">
        <v>-6.8744911952681846</v>
      </c>
      <c r="Q26" s="128">
        <v>-6.577676770592733E-2</v>
      </c>
      <c r="R26" s="128">
        <v>17.390787875419456</v>
      </c>
    </row>
    <row r="27" spans="1:18" s="81" customFormat="1" ht="17.100000000000001" customHeight="1" x14ac:dyDescent="0.2">
      <c r="A27" s="88" t="s">
        <v>57</v>
      </c>
      <c r="B27" s="128">
        <v>1.2408851179757985</v>
      </c>
      <c r="C27" s="128">
        <v>-4.1724911503779438</v>
      </c>
      <c r="D27" s="128">
        <v>-5.1369150952152776</v>
      </c>
      <c r="E27" s="128">
        <v>-2.1604154184133528</v>
      </c>
      <c r="F27" s="128">
        <v>-14.443848879210519</v>
      </c>
      <c r="G27" s="128">
        <v>3.2920699137091614</v>
      </c>
      <c r="H27" s="128">
        <v>2.3107670052370022</v>
      </c>
      <c r="I27" s="128">
        <v>1.3250873466034818</v>
      </c>
      <c r="J27" s="128">
        <v>0.8674779696837831</v>
      </c>
      <c r="K27" s="128">
        <v>0.53226130329375732</v>
      </c>
      <c r="L27" s="128">
        <v>0.11273464347043571</v>
      </c>
      <c r="M27" s="128">
        <v>0.73758279791482639</v>
      </c>
      <c r="N27" s="128">
        <v>3.1885970931506025</v>
      </c>
      <c r="O27" s="128">
        <v>5.7258220982498109</v>
      </c>
      <c r="P27" s="128">
        <v>5.5309212298109589</v>
      </c>
      <c r="Q27" s="128">
        <v>3.8599766938688829</v>
      </c>
      <c r="R27" s="128">
        <v>2.7471089332558263</v>
      </c>
    </row>
    <row r="28" spans="1:18" s="81" customFormat="1" ht="17.100000000000001" customHeight="1" x14ac:dyDescent="0.2">
      <c r="A28" s="88" t="s">
        <v>15</v>
      </c>
      <c r="B28" s="128">
        <v>-1.4335463734336584</v>
      </c>
      <c r="C28" s="128">
        <v>-2.9082403868768258</v>
      </c>
      <c r="D28" s="128">
        <v>1.2181165225227053</v>
      </c>
      <c r="E28" s="128">
        <v>4.6020763646451135</v>
      </c>
      <c r="F28" s="128">
        <v>6.8658242230386302</v>
      </c>
      <c r="G28" s="128">
        <v>5.6750202285325901</v>
      </c>
      <c r="H28" s="128">
        <v>3.3472536913905726</v>
      </c>
      <c r="I28" s="128">
        <v>2.7592562886197936</v>
      </c>
      <c r="J28" s="128">
        <v>5.8295055079049973</v>
      </c>
      <c r="K28" s="128">
        <v>4.3425014342330925</v>
      </c>
      <c r="L28" s="128">
        <v>1.6675451820466369</v>
      </c>
      <c r="M28" s="128">
        <v>-3.6086828044701313E-2</v>
      </c>
      <c r="N28" s="128">
        <v>-1.4378215619651802</v>
      </c>
      <c r="O28" s="128">
        <v>-0.60499487161588261</v>
      </c>
      <c r="P28" s="128">
        <v>1.2569330301963388</v>
      </c>
      <c r="Q28" s="128">
        <v>1.2789640617980602</v>
      </c>
      <c r="R28" s="128">
        <v>-0.19294519554101663</v>
      </c>
    </row>
    <row r="29" spans="1:18" s="81" customFormat="1" ht="17.100000000000001" customHeight="1" x14ac:dyDescent="0.2">
      <c r="A29" s="88" t="s">
        <v>16</v>
      </c>
      <c r="B29" s="128">
        <v>2.4861142904260225</v>
      </c>
      <c r="C29" s="128">
        <v>3.1006612428774449</v>
      </c>
      <c r="D29" s="128">
        <v>3.2131425610803177</v>
      </c>
      <c r="E29" s="128">
        <v>2.2549353455049159</v>
      </c>
      <c r="F29" s="128">
        <v>0.42271048272968237</v>
      </c>
      <c r="G29" s="128">
        <v>-2.8347301448329754</v>
      </c>
      <c r="H29" s="128">
        <v>-5.7939795436305896</v>
      </c>
      <c r="I29" s="128">
        <v>-4.9337379905306289</v>
      </c>
      <c r="J29" s="128">
        <v>-0.73798760470963343</v>
      </c>
      <c r="K29" s="128">
        <v>1.8084763650862534</v>
      </c>
      <c r="L29" s="128">
        <v>1.9220533791194372</v>
      </c>
      <c r="M29" s="128">
        <v>1.6204055270274687</v>
      </c>
      <c r="N29" s="128">
        <v>0.5627638072946084</v>
      </c>
      <c r="O29" s="128">
        <v>0.84193178297449212</v>
      </c>
      <c r="P29" s="128">
        <v>2.5872888115158865</v>
      </c>
      <c r="Q29" s="128">
        <v>1.6692494941793479</v>
      </c>
      <c r="R29" s="128">
        <v>-0.46066461928285785</v>
      </c>
    </row>
    <row r="30" spans="1:18" s="81" customFormat="1" ht="17.100000000000001" customHeight="1" x14ac:dyDescent="0.2">
      <c r="A30" s="88" t="s">
        <v>58</v>
      </c>
      <c r="B30" s="128">
        <v>0.91898229535127829</v>
      </c>
      <c r="C30" s="128">
        <v>1.0355513308812236</v>
      </c>
      <c r="D30" s="128">
        <v>1.5688134742081195</v>
      </c>
      <c r="E30" s="128">
        <v>1.5733017600796151</v>
      </c>
      <c r="F30" s="128">
        <v>0.82978734889862515</v>
      </c>
      <c r="G30" s="128">
        <v>-1.1524564202921694</v>
      </c>
      <c r="H30" s="128">
        <v>-2.5204753753052644</v>
      </c>
      <c r="I30" s="128">
        <v>-1.0350757710384517</v>
      </c>
      <c r="J30" s="128">
        <v>3.2291327609374587</v>
      </c>
      <c r="K30" s="128">
        <v>6.3322941209456252</v>
      </c>
      <c r="L30" s="128">
        <v>5.8333491261871595</v>
      </c>
      <c r="M30" s="128">
        <v>3.2753478988218232</v>
      </c>
      <c r="N30" s="128">
        <v>0.14379502470336369</v>
      </c>
      <c r="O30" s="128">
        <v>-1.1539129794848391</v>
      </c>
      <c r="P30" s="128">
        <v>0.34634663756942796</v>
      </c>
      <c r="Q30" s="128">
        <v>0.87721298167504624</v>
      </c>
      <c r="R30" s="128">
        <v>-1.003814986449747</v>
      </c>
    </row>
    <row r="31" spans="1:18" s="81" customFormat="1" ht="17.100000000000001" customHeight="1" x14ac:dyDescent="0.2">
      <c r="A31" s="88" t="s">
        <v>71</v>
      </c>
      <c r="B31" s="128">
        <v>4.9006175996010759</v>
      </c>
      <c r="C31" s="128">
        <v>5.3723753730754442</v>
      </c>
      <c r="D31" s="128">
        <v>-0.78202689886126553</v>
      </c>
      <c r="E31" s="128">
        <v>-2.8934525680558876</v>
      </c>
      <c r="F31" s="128">
        <v>-4.5951119054384542</v>
      </c>
      <c r="G31" s="128">
        <v>-9.4594813557982711</v>
      </c>
      <c r="H31" s="128">
        <v>-1.3607878111246308</v>
      </c>
      <c r="I31" s="128">
        <v>13.740594292889806</v>
      </c>
      <c r="J31" s="128">
        <v>27.149962987479583</v>
      </c>
      <c r="K31" s="128">
        <v>27.087995891679739</v>
      </c>
      <c r="L31" s="128">
        <v>18.071658387014654</v>
      </c>
      <c r="M31" s="128">
        <v>11.795811120796952</v>
      </c>
      <c r="N31" s="128">
        <v>6.6750793334502845</v>
      </c>
      <c r="O31" s="128">
        <v>7.2060259619600053</v>
      </c>
      <c r="P31" s="128">
        <v>5.469004116540721</v>
      </c>
      <c r="Q31" s="128">
        <v>1.4731202878331962</v>
      </c>
      <c r="R31" s="128">
        <v>-3.3522455421729491</v>
      </c>
    </row>
    <row r="32" spans="1:18" s="81" customFormat="1" ht="17.100000000000001" customHeight="1" x14ac:dyDescent="0.2">
      <c r="A32" s="88" t="s">
        <v>17</v>
      </c>
      <c r="B32" s="128">
        <v>2.0633685146165037</v>
      </c>
      <c r="C32" s="128">
        <v>2.8707839915021349</v>
      </c>
      <c r="D32" s="128">
        <v>3.2366745392055751</v>
      </c>
      <c r="E32" s="128">
        <v>2.3096701045934198</v>
      </c>
      <c r="F32" s="128">
        <v>0.81951170409122476</v>
      </c>
      <c r="G32" s="128">
        <v>0.25815301386444833</v>
      </c>
      <c r="H32" s="128">
        <v>-0.17298173349071799</v>
      </c>
      <c r="I32" s="128">
        <v>-0.53377993087163622</v>
      </c>
      <c r="J32" s="128">
        <v>-0.41522683573159691</v>
      </c>
      <c r="K32" s="128">
        <v>-0.35544003460084017</v>
      </c>
      <c r="L32" s="128">
        <v>-0.53542386158265121</v>
      </c>
      <c r="M32" s="128">
        <v>-0.49920919467679736</v>
      </c>
      <c r="N32" s="128">
        <v>-0.89508441008484541</v>
      </c>
      <c r="O32" s="128">
        <v>-0.61324766229046146</v>
      </c>
      <c r="P32" s="128">
        <v>-7.392275401472137E-2</v>
      </c>
      <c r="Q32" s="128">
        <v>0.17403915250517876</v>
      </c>
      <c r="R32" s="128">
        <v>0.43080713579843888</v>
      </c>
    </row>
    <row r="33" spans="1:18" s="81" customFormat="1" ht="17.100000000000001" customHeight="1" x14ac:dyDescent="0.2">
      <c r="A33" s="88" t="s">
        <v>59</v>
      </c>
      <c r="B33" s="128">
        <v>1.2962508449558596</v>
      </c>
      <c r="C33" s="128">
        <v>1.0732607210599099</v>
      </c>
      <c r="D33" s="128">
        <v>0.70894343299827689</v>
      </c>
      <c r="E33" s="128">
        <v>0.53703783936367433</v>
      </c>
      <c r="F33" s="128">
        <v>0.55912184975888124</v>
      </c>
      <c r="G33" s="128">
        <v>0.68901139623491758</v>
      </c>
      <c r="H33" s="128">
        <v>0.78989679145962111</v>
      </c>
      <c r="I33" s="128">
        <v>0.74571785457382411</v>
      </c>
      <c r="J33" s="128">
        <v>0.68122139066237875</v>
      </c>
      <c r="K33" s="128">
        <v>0.69780030383850278</v>
      </c>
      <c r="L33" s="128">
        <v>0.71096444863660846</v>
      </c>
      <c r="M33" s="128">
        <v>0.68419164272019994</v>
      </c>
      <c r="N33" s="128">
        <v>0.67411430949300133</v>
      </c>
      <c r="O33" s="128">
        <v>0.68749557814187234</v>
      </c>
      <c r="P33" s="128">
        <v>0.68192585859996324</v>
      </c>
      <c r="Q33" s="128">
        <v>0.6753639081756857</v>
      </c>
      <c r="R33" s="128">
        <v>0.71171760340003054</v>
      </c>
    </row>
    <row r="34" spans="1:18" s="81" customFormat="1" ht="17.100000000000001" customHeight="1" x14ac:dyDescent="0.2">
      <c r="A34" s="89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</row>
    <row r="35" spans="1:18" s="101" customFormat="1" ht="17.100000000000001" customHeight="1" x14ac:dyDescent="0.2">
      <c r="A35" s="170" t="s">
        <v>95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</row>
    <row r="36" spans="1:18" s="92" customFormat="1" ht="17.100000000000001" customHeight="1" thickBot="1" x14ac:dyDescent="0.25">
      <c r="A36" s="90" t="s">
        <v>19</v>
      </c>
      <c r="B36" s="129">
        <v>48.072717011655271</v>
      </c>
      <c r="C36" s="129">
        <v>2.5428628758498606</v>
      </c>
      <c r="D36" s="129">
        <v>-8.7303020359979939</v>
      </c>
      <c r="E36" s="129">
        <v>-11.25659856410004</v>
      </c>
      <c r="F36" s="129">
        <v>-0.86730331316217102</v>
      </c>
      <c r="G36" s="129">
        <v>9.9285042005790913</v>
      </c>
      <c r="H36" s="129">
        <v>4.1842227276171151</v>
      </c>
      <c r="I36" s="129">
        <v>1.0415859914665537</v>
      </c>
      <c r="J36" s="129">
        <v>-0.34518723077204827</v>
      </c>
      <c r="K36" s="129">
        <v>3.7803312322310267</v>
      </c>
      <c r="L36" s="129">
        <v>3.2887441852641031</v>
      </c>
      <c r="M36" s="129">
        <v>-0.54678113846038379</v>
      </c>
      <c r="N36" s="129">
        <v>-6.3050989054016293</v>
      </c>
      <c r="O36" s="129">
        <v>-4.6333842133119969</v>
      </c>
      <c r="P36" s="129">
        <v>0.97200447701439874</v>
      </c>
      <c r="Q36" s="129">
        <v>0.89370068092367028</v>
      </c>
      <c r="R36" s="129">
        <v>-1.818989504488655</v>
      </c>
    </row>
    <row r="37" spans="1:18" x14ac:dyDescent="0.2">
      <c r="A37" s="93" t="s">
        <v>50</v>
      </c>
    </row>
  </sheetData>
  <mergeCells count="4">
    <mergeCell ref="N3:Q3"/>
    <mergeCell ref="F3:I3"/>
    <mergeCell ref="B3:E3"/>
    <mergeCell ref="J3:M3"/>
  </mergeCells>
  <conditionalFormatting sqref="B5:M36">
    <cfRule type="cellIs" dxfId="3" priority="5" operator="lessThan">
      <formula>0</formula>
    </cfRule>
  </conditionalFormatting>
  <conditionalFormatting sqref="N5:N36">
    <cfRule type="cellIs" dxfId="2" priority="3" operator="lessThan">
      <formula>0</formula>
    </cfRule>
  </conditionalFormatting>
  <conditionalFormatting sqref="O5:O36">
    <cfRule type="cellIs" dxfId="1" priority="2" operator="lessThan">
      <formula>0</formula>
    </cfRule>
  </conditionalFormatting>
  <conditionalFormatting sqref="P5:R36">
    <cfRule type="cellIs" dxfId="0" priority="1" operator="lessThan"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00" t="s">
        <v>67</v>
      </c>
      <c r="C3" s="200"/>
      <c r="D3" s="200" t="s">
        <v>66</v>
      </c>
      <c r="E3" s="200"/>
      <c r="F3" s="200"/>
      <c r="G3" s="200"/>
      <c r="H3" s="200" t="s">
        <v>60</v>
      </c>
      <c r="I3" s="200"/>
      <c r="J3" s="200"/>
      <c r="K3" s="200"/>
      <c r="L3" s="200" t="s">
        <v>61</v>
      </c>
      <c r="M3" s="200"/>
      <c r="N3" s="200"/>
      <c r="O3" s="200"/>
      <c r="P3" s="200" t="s">
        <v>62</v>
      </c>
      <c r="Q3" s="200"/>
      <c r="R3" s="200"/>
      <c r="S3" s="200"/>
      <c r="T3" s="200" t="s">
        <v>63</v>
      </c>
      <c r="U3" s="200"/>
      <c r="V3" s="200"/>
      <c r="W3" s="200"/>
      <c r="X3" s="200" t="s">
        <v>64</v>
      </c>
      <c r="Y3" s="200"/>
      <c r="Z3" s="200"/>
      <c r="AA3" s="200"/>
      <c r="AB3" s="200" t="s">
        <v>65</v>
      </c>
      <c r="AC3" s="200"/>
      <c r="AD3" s="200"/>
      <c r="AE3" s="200"/>
      <c r="AF3" s="199" t="s">
        <v>77</v>
      </c>
      <c r="AG3" s="199"/>
      <c r="AH3" s="199"/>
      <c r="AI3" s="199"/>
      <c r="AJ3" s="195" t="s">
        <v>80</v>
      </c>
      <c r="AK3" s="195"/>
      <c r="AL3" s="195"/>
      <c r="AM3" s="195"/>
      <c r="AN3" s="199" t="s">
        <v>92</v>
      </c>
      <c r="AO3" s="199"/>
      <c r="AP3" s="199"/>
      <c r="AQ3" s="199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#REF!/Trend_VA!#REF!*100</f>
        <v>#REF!</v>
      </c>
      <c r="C5" s="11" t="e">
        <f>#REF!/Trend_VA!#REF!*100</f>
        <v>#REF!</v>
      </c>
      <c r="D5" s="11" t="e">
        <f>#REF!/Trend_VA!#REF!*100</f>
        <v>#REF!</v>
      </c>
      <c r="E5" s="11" t="e">
        <f>#REF!/Trend_VA!#REF!*100</f>
        <v>#REF!</v>
      </c>
      <c r="F5" s="11" t="e">
        <f>#REF!/Trend_VA!#REF!*100</f>
        <v>#REF!</v>
      </c>
      <c r="G5" s="11" t="e">
        <f>#REF!/Trend_VA!#REF!*100</f>
        <v>#REF!</v>
      </c>
      <c r="H5" s="11" t="e">
        <f>#REF!/Trend_VA!#REF!*100</f>
        <v>#REF!</v>
      </c>
      <c r="I5" s="11" t="e">
        <f>#REF!/Trend_VA!#REF!*100</f>
        <v>#REF!</v>
      </c>
      <c r="J5" s="26" t="e">
        <f>#REF!/Trend_VA!#REF!*100</f>
        <v>#REF!</v>
      </c>
      <c r="K5" s="26" t="e">
        <f>#REF!/Trend_VA!#REF!*100</f>
        <v>#REF!</v>
      </c>
      <c r="L5" s="26" t="e">
        <f>#REF!/Trend_VA!#REF!*100</f>
        <v>#REF!</v>
      </c>
      <c r="M5" s="26" t="e">
        <f>#REF!/Trend_VA!#REF!*100</f>
        <v>#REF!</v>
      </c>
      <c r="N5" s="26" t="e">
        <f>#REF!/Trend_VA!#REF!*100</f>
        <v>#REF!</v>
      </c>
      <c r="O5" s="26" t="e">
        <f>#REF!/Trend_VA!#REF!*100</f>
        <v>#REF!</v>
      </c>
      <c r="P5" s="26" t="e">
        <f>#REF!/Trend_VA!#REF!*100</f>
        <v>#REF!</v>
      </c>
      <c r="Q5" s="26" t="e">
        <f>#REF!/Trend_VA!#REF!*100</f>
        <v>#REF!</v>
      </c>
      <c r="R5" s="26" t="e">
        <f>#REF!/Trend_VA!#REF!*100</f>
        <v>#REF!</v>
      </c>
      <c r="S5" s="26" t="e">
        <f>#REF!/Trend_VA!#REF!*100</f>
        <v>#REF!</v>
      </c>
      <c r="T5" s="26" t="e">
        <f>#REF!/Trend_VA!#REF!*100</f>
        <v>#REF!</v>
      </c>
      <c r="U5" s="26" t="e">
        <f>#REF!/Trend_VA!#REF!*100</f>
        <v>#REF!</v>
      </c>
      <c r="V5" s="26" t="e">
        <f>#REF!/Trend_VA!#REF!*100</f>
        <v>#REF!</v>
      </c>
      <c r="W5" s="26" t="e">
        <f>#REF!/Trend_VA!#REF!*100</f>
        <v>#REF!</v>
      </c>
      <c r="X5" s="26" t="e">
        <f>#REF!/Trend_VA!#REF!*100</f>
        <v>#REF!</v>
      </c>
      <c r="Y5" s="26" t="e">
        <f>#REF!/Trend_VA!#REF!*100</f>
        <v>#REF!</v>
      </c>
      <c r="Z5" s="26" t="e">
        <f>#REF!/Trend_VA!#REF!*100</f>
        <v>#REF!</v>
      </c>
      <c r="AA5" s="26" t="e">
        <f>#REF!/Trend_VA!#REF!*100</f>
        <v>#REF!</v>
      </c>
      <c r="AB5" s="26" t="e">
        <f>#REF!/Trend_VA!#REF!*100</f>
        <v>#REF!</v>
      </c>
      <c r="AC5" s="26" t="e">
        <f>#REF!/Trend_VA!#REF!*100</f>
        <v>#REF!</v>
      </c>
      <c r="AD5" s="26" t="e">
        <f>#REF!/Trend_VA!#REF!*100</f>
        <v>#REF!</v>
      </c>
      <c r="AE5" s="26" t="e">
        <f>#REF!/Trend_VA!#REF!*100</f>
        <v>#REF!</v>
      </c>
      <c r="AF5" s="26" t="e">
        <f>#REF!/Trend_VA!B5*100</f>
        <v>#REF!</v>
      </c>
      <c r="AG5" s="26" t="e">
        <f>#REF!/Trend_VA!C5*100</f>
        <v>#REF!</v>
      </c>
      <c r="AH5" s="26" t="e">
        <f>#REF!/Trend_VA!D5*100</f>
        <v>#REF!</v>
      </c>
      <c r="AI5" s="26" t="e">
        <f>#REF!/Trend_VA!E5*100</f>
        <v>#REF!</v>
      </c>
      <c r="AJ5" s="26" t="e">
        <f>#REF!/Trend_VA!F5*100</f>
        <v>#REF!</v>
      </c>
      <c r="AK5" s="26" t="e">
        <f>#REF!/Trend_VA!G5*100</f>
        <v>#REF!</v>
      </c>
      <c r="AL5" s="26" t="e">
        <f>#REF!/Trend_VA!H5*100</f>
        <v>#REF!</v>
      </c>
      <c r="AM5" s="26" t="e">
        <f>#REF!/Trend_VA!I5*100</f>
        <v>#REF!</v>
      </c>
      <c r="AN5" s="26" t="e">
        <f>#REF!/Trend_VA!J5*100</f>
        <v>#REF!</v>
      </c>
      <c r="AO5" s="26" t="e">
        <f>#REF!/Trend_VA!K5*100</f>
        <v>#REF!</v>
      </c>
      <c r="AP5" s="26" t="e">
        <f>#REF!/Trend_VA!L5*100</f>
        <v>#REF!</v>
      </c>
      <c r="AQ5" s="26" t="e">
        <f>#REF!/Trend_VA!M5*100</f>
        <v>#REF!</v>
      </c>
    </row>
    <row r="6" spans="1:43" s="9" customFormat="1" ht="24.75" customHeight="1" x14ac:dyDescent="0.2">
      <c r="A6" s="2" t="s">
        <v>96</v>
      </c>
      <c r="B6" s="11" t="e">
        <f>#REF!/Trend_VA!#REF!*100</f>
        <v>#REF!</v>
      </c>
      <c r="C6" s="11" t="e">
        <f>#REF!/Trend_VA!#REF!*100</f>
        <v>#REF!</v>
      </c>
      <c r="D6" s="11" t="e">
        <f>#REF!/Trend_VA!#REF!*100</f>
        <v>#REF!</v>
      </c>
      <c r="E6" s="11" t="e">
        <f>#REF!/Trend_VA!#REF!*100</f>
        <v>#REF!</v>
      </c>
      <c r="F6" s="11" t="e">
        <f>#REF!/Trend_VA!#REF!*100</f>
        <v>#REF!</v>
      </c>
      <c r="G6" s="11" t="e">
        <f>#REF!/Trend_VA!#REF!*100</f>
        <v>#REF!</v>
      </c>
      <c r="H6" s="11" t="e">
        <f>#REF!/Trend_VA!#REF!*100</f>
        <v>#REF!</v>
      </c>
      <c r="I6" s="11" t="e">
        <f>#REF!/Trend_VA!#REF!*100</f>
        <v>#REF!</v>
      </c>
      <c r="J6" s="26" t="e">
        <f>#REF!/Trend_VA!#REF!*100</f>
        <v>#REF!</v>
      </c>
      <c r="K6" s="26" t="e">
        <f>#REF!/Trend_VA!#REF!*100</f>
        <v>#REF!</v>
      </c>
      <c r="L6" s="26" t="e">
        <f>#REF!/Trend_VA!#REF!*100</f>
        <v>#REF!</v>
      </c>
      <c r="M6" s="26" t="e">
        <f>#REF!/Trend_VA!#REF!*100</f>
        <v>#REF!</v>
      </c>
      <c r="N6" s="26" t="e">
        <f>#REF!/Trend_VA!#REF!*100</f>
        <v>#REF!</v>
      </c>
      <c r="O6" s="26" t="e">
        <f>#REF!/Trend_VA!#REF!*100</f>
        <v>#REF!</v>
      </c>
      <c r="P6" s="26" t="e">
        <f>#REF!/Trend_VA!#REF!*100</f>
        <v>#REF!</v>
      </c>
      <c r="Q6" s="26" t="e">
        <f>#REF!/Trend_VA!#REF!*100</f>
        <v>#REF!</v>
      </c>
      <c r="R6" s="26" t="e">
        <f>#REF!/Trend_VA!#REF!*100</f>
        <v>#REF!</v>
      </c>
      <c r="S6" s="26" t="e">
        <f>#REF!/Trend_VA!#REF!*100</f>
        <v>#REF!</v>
      </c>
      <c r="T6" s="26" t="e">
        <f>#REF!/Trend_VA!#REF!*100</f>
        <v>#REF!</v>
      </c>
      <c r="U6" s="26" t="e">
        <f>#REF!/Trend_VA!#REF!*100</f>
        <v>#REF!</v>
      </c>
      <c r="V6" s="26" t="e">
        <f>#REF!/Trend_VA!#REF!*100</f>
        <v>#REF!</v>
      </c>
      <c r="W6" s="26" t="e">
        <f>#REF!/Trend_VA!#REF!*100</f>
        <v>#REF!</v>
      </c>
      <c r="X6" s="26" t="e">
        <f>#REF!/Trend_VA!#REF!*100</f>
        <v>#REF!</v>
      </c>
      <c r="Y6" s="26" t="e">
        <f>#REF!/Trend_VA!#REF!*100</f>
        <v>#REF!</v>
      </c>
      <c r="Z6" s="26" t="e">
        <f>#REF!/Trend_VA!#REF!*100</f>
        <v>#REF!</v>
      </c>
      <c r="AA6" s="26" t="e">
        <f>#REF!/Trend_VA!#REF!*100</f>
        <v>#REF!</v>
      </c>
      <c r="AB6" s="26" t="e">
        <f>#REF!/Trend_VA!#REF!*100</f>
        <v>#REF!</v>
      </c>
      <c r="AC6" s="26" t="e">
        <f>#REF!/Trend_VA!#REF!*100</f>
        <v>#REF!</v>
      </c>
      <c r="AD6" s="26" t="e">
        <f>#REF!/Trend_VA!#REF!*100</f>
        <v>#REF!</v>
      </c>
      <c r="AE6" s="26" t="e">
        <f>#REF!/Trend_VA!#REF!*100</f>
        <v>#REF!</v>
      </c>
      <c r="AF6" s="52" t="e">
        <f>#REF!/Trend_VA!B6*100</f>
        <v>#REF!</v>
      </c>
      <c r="AG6" s="52" t="e">
        <f>#REF!/Trend_VA!C6*100</f>
        <v>#REF!</v>
      </c>
      <c r="AH6" s="52" t="e">
        <f>#REF!/Trend_VA!D6*100</f>
        <v>#REF!</v>
      </c>
      <c r="AI6" s="52" t="e">
        <f>#REF!/Trend_VA!E6*100</f>
        <v>#REF!</v>
      </c>
      <c r="AJ6" s="52" t="e">
        <f>#REF!/Trend_VA!F6*100</f>
        <v>#REF!</v>
      </c>
      <c r="AK6" s="52" t="e">
        <f>#REF!/Trend_VA!G6*100</f>
        <v>#REF!</v>
      </c>
      <c r="AL6" s="52" t="e">
        <f>#REF!/Trend_VA!H6*100</f>
        <v>#REF!</v>
      </c>
      <c r="AM6" s="52" t="e">
        <f>#REF!/Trend_VA!I6*100</f>
        <v>#REF!</v>
      </c>
      <c r="AN6" s="52" t="e">
        <f>#REF!/Trend_VA!J6*100</f>
        <v>#REF!</v>
      </c>
      <c r="AO6" s="52" t="e">
        <f>#REF!/Trend_VA!K6*100</f>
        <v>#REF!</v>
      </c>
      <c r="AP6" s="52" t="e">
        <f>#REF!/Trend_VA!L6*100</f>
        <v>#REF!</v>
      </c>
      <c r="AQ6" s="52" t="e">
        <f>#REF!/Trend_VA!M6*100</f>
        <v>#REF!</v>
      </c>
    </row>
    <row r="7" spans="1:43" s="8" customFormat="1" ht="18" customHeight="1" x14ac:dyDescent="0.2">
      <c r="A7" s="17" t="s">
        <v>1</v>
      </c>
      <c r="B7" s="10" t="e">
        <f>#REF!/Trend_VA!#REF!*100</f>
        <v>#REF!</v>
      </c>
      <c r="C7" s="10" t="e">
        <f>#REF!/Trend_VA!#REF!*100</f>
        <v>#REF!</v>
      </c>
      <c r="D7" s="10" t="e">
        <f>#REF!/Trend_VA!#REF!*100</f>
        <v>#REF!</v>
      </c>
      <c r="E7" s="10" t="e">
        <f>#REF!/Trend_VA!#REF!*100</f>
        <v>#REF!</v>
      </c>
      <c r="F7" s="10" t="e">
        <f>#REF!/Trend_VA!#REF!*100</f>
        <v>#REF!</v>
      </c>
      <c r="G7" s="10" t="e">
        <f>#REF!/Trend_VA!#REF!*100</f>
        <v>#REF!</v>
      </c>
      <c r="H7" s="10" t="e">
        <f>#REF!/Trend_VA!#REF!*100</f>
        <v>#REF!</v>
      </c>
      <c r="I7" s="10" t="e">
        <f>#REF!/Trend_VA!#REF!*100</f>
        <v>#REF!</v>
      </c>
      <c r="J7" s="27" t="e">
        <f>#REF!/Trend_VA!#REF!*100</f>
        <v>#REF!</v>
      </c>
      <c r="K7" s="27" t="e">
        <f>#REF!/Trend_VA!#REF!*100</f>
        <v>#REF!</v>
      </c>
      <c r="L7" s="27" t="e">
        <f>#REF!/Trend_VA!#REF!*100</f>
        <v>#REF!</v>
      </c>
      <c r="M7" s="27" t="e">
        <f>#REF!/Trend_VA!#REF!*100</f>
        <v>#REF!</v>
      </c>
      <c r="N7" s="27" t="e">
        <f>#REF!/Trend_VA!#REF!*100</f>
        <v>#REF!</v>
      </c>
      <c r="O7" s="27" t="e">
        <f>#REF!/Trend_VA!#REF!*100</f>
        <v>#REF!</v>
      </c>
      <c r="P7" s="27" t="e">
        <f>#REF!/Trend_VA!#REF!*100</f>
        <v>#REF!</v>
      </c>
      <c r="Q7" s="27" t="e">
        <f>#REF!/Trend_VA!#REF!*100</f>
        <v>#REF!</v>
      </c>
      <c r="R7" s="27" t="e">
        <f>#REF!/Trend_VA!#REF!*100</f>
        <v>#REF!</v>
      </c>
      <c r="S7" s="27" t="e">
        <f>#REF!/Trend_VA!#REF!*100</f>
        <v>#REF!</v>
      </c>
      <c r="T7" s="27" t="e">
        <f>#REF!/Trend_VA!#REF!*100</f>
        <v>#REF!</v>
      </c>
      <c r="U7" s="27" t="e">
        <f>#REF!/Trend_VA!#REF!*100</f>
        <v>#REF!</v>
      </c>
      <c r="V7" s="27" t="e">
        <f>#REF!/Trend_VA!#REF!*100</f>
        <v>#REF!</v>
      </c>
      <c r="W7" s="27" t="e">
        <f>#REF!/Trend_VA!#REF!*100</f>
        <v>#REF!</v>
      </c>
      <c r="X7" s="27" t="e">
        <f>#REF!/Trend_VA!#REF!*100</f>
        <v>#REF!</v>
      </c>
      <c r="Y7" s="27" t="e">
        <f>#REF!/Trend_VA!#REF!*100</f>
        <v>#REF!</v>
      </c>
      <c r="Z7" s="27" t="e">
        <f>#REF!/Trend_VA!#REF!*100</f>
        <v>#REF!</v>
      </c>
      <c r="AA7" s="27" t="e">
        <f>#REF!/Trend_VA!#REF!*100</f>
        <v>#REF!</v>
      </c>
      <c r="AB7" s="27" t="e">
        <f>#REF!/Trend_VA!#REF!*100</f>
        <v>#REF!</v>
      </c>
      <c r="AC7" s="27" t="e">
        <f>#REF!/Trend_VA!#REF!*100</f>
        <v>#REF!</v>
      </c>
      <c r="AD7" s="27" t="e">
        <f>#REF!/Trend_VA!#REF!*100</f>
        <v>#REF!</v>
      </c>
      <c r="AE7" s="27" t="e">
        <f>#REF!/Trend_VA!#REF!*100</f>
        <v>#REF!</v>
      </c>
      <c r="AF7" s="34" t="e">
        <f>#REF!/Trend_VA!B7*100</f>
        <v>#REF!</v>
      </c>
      <c r="AG7" s="34" t="e">
        <f>#REF!/Trend_VA!C7*100</f>
        <v>#REF!</v>
      </c>
      <c r="AH7" s="34" t="e">
        <f>#REF!/Trend_VA!D7*100</f>
        <v>#REF!</v>
      </c>
      <c r="AI7" s="34" t="e">
        <f>#REF!/Trend_VA!E7*100</f>
        <v>#REF!</v>
      </c>
      <c r="AJ7" s="34" t="e">
        <f>#REF!/Trend_VA!F7*100</f>
        <v>#REF!</v>
      </c>
      <c r="AK7" s="34" t="e">
        <f>#REF!/Trend_VA!G7*100</f>
        <v>#REF!</v>
      </c>
      <c r="AL7" s="34" t="e">
        <f>#REF!/Trend_VA!H7*100</f>
        <v>#REF!</v>
      </c>
      <c r="AM7" s="34" t="e">
        <f>#REF!/Trend_VA!I7*100</f>
        <v>#REF!</v>
      </c>
      <c r="AN7" s="34" t="e">
        <f>#REF!/Trend_VA!J7*100</f>
        <v>#REF!</v>
      </c>
      <c r="AO7" s="34" t="e">
        <f>#REF!/Trend_VA!K7*100</f>
        <v>#REF!</v>
      </c>
      <c r="AP7" s="34" t="e">
        <f>#REF!/Trend_VA!L7*100</f>
        <v>#REF!</v>
      </c>
      <c r="AQ7" s="34" t="e">
        <f>#REF!/Trend_VA!M7*100</f>
        <v>#REF!</v>
      </c>
    </row>
    <row r="8" spans="1:43" s="8" customFormat="1" ht="18" customHeight="1" x14ac:dyDescent="0.2">
      <c r="A8" s="17" t="s">
        <v>2</v>
      </c>
      <c r="B8" s="10" t="e">
        <f>#REF!/Trend_VA!#REF!*100</f>
        <v>#REF!</v>
      </c>
      <c r="C8" s="10" t="e">
        <f>#REF!/Trend_VA!#REF!*100</f>
        <v>#REF!</v>
      </c>
      <c r="D8" s="10" t="e">
        <f>#REF!/Trend_VA!#REF!*100</f>
        <v>#REF!</v>
      </c>
      <c r="E8" s="10" t="e">
        <f>#REF!/Trend_VA!#REF!*100</f>
        <v>#REF!</v>
      </c>
      <c r="F8" s="10" t="e">
        <f>#REF!/Trend_VA!#REF!*100</f>
        <v>#REF!</v>
      </c>
      <c r="G8" s="10" t="e">
        <f>#REF!/Trend_VA!#REF!*100</f>
        <v>#REF!</v>
      </c>
      <c r="H8" s="10" t="e">
        <f>#REF!/Trend_VA!#REF!*100</f>
        <v>#REF!</v>
      </c>
      <c r="I8" s="10" t="e">
        <f>#REF!/Trend_VA!#REF!*100</f>
        <v>#REF!</v>
      </c>
      <c r="J8" s="27" t="e">
        <f>#REF!/Trend_VA!#REF!*100</f>
        <v>#REF!</v>
      </c>
      <c r="K8" s="27" t="e">
        <f>#REF!/Trend_VA!#REF!*100</f>
        <v>#REF!</v>
      </c>
      <c r="L8" s="27" t="e">
        <f>#REF!/Trend_VA!#REF!*100</f>
        <v>#REF!</v>
      </c>
      <c r="M8" s="27" t="e">
        <f>#REF!/Trend_VA!#REF!*100</f>
        <v>#REF!</v>
      </c>
      <c r="N8" s="27" t="e">
        <f>#REF!/Trend_VA!#REF!*100</f>
        <v>#REF!</v>
      </c>
      <c r="O8" s="27" t="e">
        <f>#REF!/Trend_VA!#REF!*100</f>
        <v>#REF!</v>
      </c>
      <c r="P8" s="27" t="e">
        <f>#REF!/Trend_VA!#REF!*100</f>
        <v>#REF!</v>
      </c>
      <c r="Q8" s="27" t="e">
        <f>#REF!/Trend_VA!#REF!*100</f>
        <v>#REF!</v>
      </c>
      <c r="R8" s="27" t="e">
        <f>#REF!/Trend_VA!#REF!*100</f>
        <v>#REF!</v>
      </c>
      <c r="S8" s="27" t="e">
        <f>#REF!/Trend_VA!#REF!*100</f>
        <v>#REF!</v>
      </c>
      <c r="T8" s="27" t="e">
        <f>#REF!/Trend_VA!#REF!*100</f>
        <v>#REF!</v>
      </c>
      <c r="U8" s="27" t="e">
        <f>#REF!/Trend_VA!#REF!*100</f>
        <v>#REF!</v>
      </c>
      <c r="V8" s="27" t="e">
        <f>#REF!/Trend_VA!#REF!*100</f>
        <v>#REF!</v>
      </c>
      <c r="W8" s="27" t="e">
        <f>#REF!/Trend_VA!#REF!*100</f>
        <v>#REF!</v>
      </c>
      <c r="X8" s="27" t="e">
        <f>#REF!/Trend_VA!#REF!*100</f>
        <v>#REF!</v>
      </c>
      <c r="Y8" s="27" t="e">
        <f>#REF!/Trend_VA!#REF!*100</f>
        <v>#REF!</v>
      </c>
      <c r="Z8" s="27" t="e">
        <f>#REF!/Trend_VA!#REF!*100</f>
        <v>#REF!</v>
      </c>
      <c r="AA8" s="27" t="e">
        <f>#REF!/Trend_VA!#REF!*100</f>
        <v>#REF!</v>
      </c>
      <c r="AB8" s="27" t="e">
        <f>#REF!/Trend_VA!#REF!*100</f>
        <v>#REF!</v>
      </c>
      <c r="AC8" s="27" t="e">
        <f>#REF!/Trend_VA!#REF!*100</f>
        <v>#REF!</v>
      </c>
      <c r="AD8" s="27" t="e">
        <f>#REF!/Trend_VA!#REF!*100</f>
        <v>#REF!</v>
      </c>
      <c r="AE8" s="27" t="e">
        <f>#REF!/Trend_VA!#REF!*100</f>
        <v>#REF!</v>
      </c>
      <c r="AF8" s="34" t="e">
        <f>#REF!/Trend_VA!B8*100</f>
        <v>#REF!</v>
      </c>
      <c r="AG8" s="34" t="e">
        <f>#REF!/Trend_VA!C8*100</f>
        <v>#REF!</v>
      </c>
      <c r="AH8" s="34" t="e">
        <f>#REF!/Trend_VA!D8*100</f>
        <v>#REF!</v>
      </c>
      <c r="AI8" s="34" t="e">
        <f>#REF!/Trend_VA!E8*100</f>
        <v>#REF!</v>
      </c>
      <c r="AJ8" s="34" t="e">
        <f>#REF!/Trend_VA!F8*100</f>
        <v>#REF!</v>
      </c>
      <c r="AK8" s="34" t="e">
        <f>#REF!/Trend_VA!G8*100</f>
        <v>#REF!</v>
      </c>
      <c r="AL8" s="34" t="e">
        <f>#REF!/Trend_VA!H8*100</f>
        <v>#REF!</v>
      </c>
      <c r="AM8" s="34" t="e">
        <f>#REF!/Trend_VA!I8*100</f>
        <v>#REF!</v>
      </c>
      <c r="AN8" s="34" t="e">
        <f>#REF!/Trend_VA!J8*100</f>
        <v>#REF!</v>
      </c>
      <c r="AO8" s="34" t="e">
        <f>#REF!/Trend_VA!K8*100</f>
        <v>#REF!</v>
      </c>
      <c r="AP8" s="34" t="e">
        <f>#REF!/Trend_VA!L8*100</f>
        <v>#REF!</v>
      </c>
      <c r="AQ8" s="34" t="e">
        <f>#REF!/Trend_VA!M8*100</f>
        <v>#REF!</v>
      </c>
    </row>
    <row r="9" spans="1:43" s="8" customFormat="1" ht="18" customHeight="1" x14ac:dyDescent="0.2">
      <c r="A9" s="17" t="s">
        <v>3</v>
      </c>
      <c r="B9" s="10" t="e">
        <f>#REF!/Trend_VA!#REF!*100</f>
        <v>#REF!</v>
      </c>
      <c r="C9" s="10" t="e">
        <f>#REF!/Trend_VA!#REF!*100</f>
        <v>#REF!</v>
      </c>
      <c r="D9" s="10" t="e">
        <f>#REF!/Trend_VA!#REF!*100</f>
        <v>#REF!</v>
      </c>
      <c r="E9" s="10" t="e">
        <f>#REF!/Trend_VA!#REF!*100</f>
        <v>#REF!</v>
      </c>
      <c r="F9" s="10" t="e">
        <f>#REF!/Trend_VA!#REF!*100</f>
        <v>#REF!</v>
      </c>
      <c r="G9" s="10" t="e">
        <f>#REF!/Trend_VA!#REF!*100</f>
        <v>#REF!</v>
      </c>
      <c r="H9" s="10" t="e">
        <f>#REF!/Trend_VA!#REF!*100</f>
        <v>#REF!</v>
      </c>
      <c r="I9" s="10" t="e">
        <f>#REF!/Trend_VA!#REF!*100</f>
        <v>#REF!</v>
      </c>
      <c r="J9" s="27" t="e">
        <f>#REF!/Trend_VA!#REF!*100</f>
        <v>#REF!</v>
      </c>
      <c r="K9" s="27" t="e">
        <f>#REF!/Trend_VA!#REF!*100</f>
        <v>#REF!</v>
      </c>
      <c r="L9" s="27" t="e">
        <f>#REF!/Trend_VA!#REF!*100</f>
        <v>#REF!</v>
      </c>
      <c r="M9" s="27" t="e">
        <f>#REF!/Trend_VA!#REF!*100</f>
        <v>#REF!</v>
      </c>
      <c r="N9" s="27" t="e">
        <f>#REF!/Trend_VA!#REF!*100</f>
        <v>#REF!</v>
      </c>
      <c r="O9" s="27" t="e">
        <f>#REF!/Trend_VA!#REF!*100</f>
        <v>#REF!</v>
      </c>
      <c r="P9" s="27" t="e">
        <f>#REF!/Trend_VA!#REF!*100</f>
        <v>#REF!</v>
      </c>
      <c r="Q9" s="27" t="e">
        <f>#REF!/Trend_VA!#REF!*100</f>
        <v>#REF!</v>
      </c>
      <c r="R9" s="27" t="e">
        <f>#REF!/Trend_VA!#REF!*100</f>
        <v>#REF!</v>
      </c>
      <c r="S9" s="27" t="e">
        <f>#REF!/Trend_VA!#REF!*100</f>
        <v>#REF!</v>
      </c>
      <c r="T9" s="27" t="e">
        <f>#REF!/Trend_VA!#REF!*100</f>
        <v>#REF!</v>
      </c>
      <c r="U9" s="27" t="e">
        <f>#REF!/Trend_VA!#REF!*100</f>
        <v>#REF!</v>
      </c>
      <c r="V9" s="27" t="e">
        <f>#REF!/Trend_VA!#REF!*100</f>
        <v>#REF!</v>
      </c>
      <c r="W9" s="27" t="e">
        <f>#REF!/Trend_VA!#REF!*100</f>
        <v>#REF!</v>
      </c>
      <c r="X9" s="27" t="e">
        <f>#REF!/Trend_VA!#REF!*100</f>
        <v>#REF!</v>
      </c>
      <c r="Y9" s="27" t="e">
        <f>#REF!/Trend_VA!#REF!*100</f>
        <v>#REF!</v>
      </c>
      <c r="Z9" s="27" t="e">
        <f>#REF!/Trend_VA!#REF!*100</f>
        <v>#REF!</v>
      </c>
      <c r="AA9" s="27" t="e">
        <f>#REF!/Trend_VA!#REF!*100</f>
        <v>#REF!</v>
      </c>
      <c r="AB9" s="27" t="e">
        <f>#REF!/Trend_VA!#REF!*100</f>
        <v>#REF!</v>
      </c>
      <c r="AC9" s="27" t="e">
        <f>#REF!/Trend_VA!#REF!*100</f>
        <v>#REF!</v>
      </c>
      <c r="AD9" s="27" t="e">
        <f>#REF!/Trend_VA!#REF!*100</f>
        <v>#REF!</v>
      </c>
      <c r="AE9" s="27" t="e">
        <f>#REF!/Trend_VA!#REF!*100</f>
        <v>#REF!</v>
      </c>
      <c r="AF9" s="34" t="e">
        <f>#REF!/Trend_VA!B9*100</f>
        <v>#REF!</v>
      </c>
      <c r="AG9" s="34" t="e">
        <f>#REF!/Trend_VA!C9*100</f>
        <v>#REF!</v>
      </c>
      <c r="AH9" s="34" t="e">
        <f>#REF!/Trend_VA!D9*100</f>
        <v>#REF!</v>
      </c>
      <c r="AI9" s="34" t="e">
        <f>#REF!/Trend_VA!E9*100</f>
        <v>#REF!</v>
      </c>
      <c r="AJ9" s="34" t="e">
        <f>#REF!/Trend_VA!F9*100</f>
        <v>#REF!</v>
      </c>
      <c r="AK9" s="34" t="e">
        <f>#REF!/Trend_VA!G9*100</f>
        <v>#REF!</v>
      </c>
      <c r="AL9" s="34" t="e">
        <f>#REF!/Trend_VA!H9*100</f>
        <v>#REF!</v>
      </c>
      <c r="AM9" s="34" t="e">
        <f>#REF!/Trend_VA!I9*100</f>
        <v>#REF!</v>
      </c>
      <c r="AN9" s="34" t="e">
        <f>#REF!/Trend_VA!J9*100</f>
        <v>#REF!</v>
      </c>
      <c r="AO9" s="34" t="e">
        <f>#REF!/Trend_VA!K9*100</f>
        <v>#REF!</v>
      </c>
      <c r="AP9" s="34" t="e">
        <f>#REF!/Trend_VA!L9*100</f>
        <v>#REF!</v>
      </c>
      <c r="AQ9" s="34" t="e">
        <f>#REF!/Trend_VA!M9*100</f>
        <v>#REF!</v>
      </c>
    </row>
    <row r="10" spans="1:43" s="8" customFormat="1" ht="18" customHeight="1" x14ac:dyDescent="0.2">
      <c r="A10" s="17" t="s">
        <v>4</v>
      </c>
      <c r="B10" s="10" t="e">
        <f>#REF!/Trend_VA!#REF!*100</f>
        <v>#REF!</v>
      </c>
      <c r="C10" s="10" t="e">
        <f>#REF!/Trend_VA!#REF!*100</f>
        <v>#REF!</v>
      </c>
      <c r="D10" s="10" t="e">
        <f>#REF!/Trend_VA!#REF!*100</f>
        <v>#REF!</v>
      </c>
      <c r="E10" s="10" t="e">
        <f>#REF!/Trend_VA!#REF!*100</f>
        <v>#REF!</v>
      </c>
      <c r="F10" s="10" t="e">
        <f>#REF!/Trend_VA!#REF!*100</f>
        <v>#REF!</v>
      </c>
      <c r="G10" s="10" t="e">
        <f>#REF!/Trend_VA!#REF!*100</f>
        <v>#REF!</v>
      </c>
      <c r="H10" s="10" t="e">
        <f>#REF!/Trend_VA!#REF!*100</f>
        <v>#REF!</v>
      </c>
      <c r="I10" s="10" t="e">
        <f>#REF!/Trend_VA!#REF!*100</f>
        <v>#REF!</v>
      </c>
      <c r="J10" s="27" t="e">
        <f>#REF!/Trend_VA!#REF!*100</f>
        <v>#REF!</v>
      </c>
      <c r="K10" s="27" t="e">
        <f>#REF!/Trend_VA!#REF!*100</f>
        <v>#REF!</v>
      </c>
      <c r="L10" s="27" t="e">
        <f>#REF!/Trend_VA!#REF!*100</f>
        <v>#REF!</v>
      </c>
      <c r="M10" s="27" t="e">
        <f>#REF!/Trend_VA!#REF!*100</f>
        <v>#REF!</v>
      </c>
      <c r="N10" s="27" t="e">
        <f>#REF!/Trend_VA!#REF!*100</f>
        <v>#REF!</v>
      </c>
      <c r="O10" s="27" t="e">
        <f>#REF!/Trend_VA!#REF!*100</f>
        <v>#REF!</v>
      </c>
      <c r="P10" s="27" t="e">
        <f>#REF!/Trend_VA!#REF!*100</f>
        <v>#REF!</v>
      </c>
      <c r="Q10" s="27" t="e">
        <f>#REF!/Trend_VA!#REF!*100</f>
        <v>#REF!</v>
      </c>
      <c r="R10" s="27" t="e">
        <f>#REF!/Trend_VA!#REF!*100</f>
        <v>#REF!</v>
      </c>
      <c r="S10" s="27" t="e">
        <f>#REF!/Trend_VA!#REF!*100</f>
        <v>#REF!</v>
      </c>
      <c r="T10" s="27" t="e">
        <f>#REF!/Trend_VA!#REF!*100</f>
        <v>#REF!</v>
      </c>
      <c r="U10" s="27" t="e">
        <f>#REF!/Trend_VA!#REF!*100</f>
        <v>#REF!</v>
      </c>
      <c r="V10" s="27" t="e">
        <f>#REF!/Trend_VA!#REF!*100</f>
        <v>#REF!</v>
      </c>
      <c r="W10" s="27" t="e">
        <f>#REF!/Trend_VA!#REF!*100</f>
        <v>#REF!</v>
      </c>
      <c r="X10" s="27" t="e">
        <f>#REF!/Trend_VA!#REF!*100</f>
        <v>#REF!</v>
      </c>
      <c r="Y10" s="27" t="e">
        <f>#REF!/Trend_VA!#REF!*100</f>
        <v>#REF!</v>
      </c>
      <c r="Z10" s="27" t="e">
        <f>#REF!/Trend_VA!#REF!*100</f>
        <v>#REF!</v>
      </c>
      <c r="AA10" s="27" t="e">
        <f>#REF!/Trend_VA!#REF!*100</f>
        <v>#REF!</v>
      </c>
      <c r="AB10" s="27" t="e">
        <f>#REF!/Trend_VA!#REF!*100</f>
        <v>#REF!</v>
      </c>
      <c r="AC10" s="27" t="e">
        <f>#REF!/Trend_VA!#REF!*100</f>
        <v>#REF!</v>
      </c>
      <c r="AD10" s="27" t="e">
        <f>#REF!/Trend_VA!#REF!*100</f>
        <v>#REF!</v>
      </c>
      <c r="AE10" s="27" t="e">
        <f>#REF!/Trend_VA!#REF!*100</f>
        <v>#REF!</v>
      </c>
      <c r="AF10" s="34" t="e">
        <f>#REF!/Trend_VA!B10*100</f>
        <v>#REF!</v>
      </c>
      <c r="AG10" s="34" t="e">
        <f>#REF!/Trend_VA!C10*100</f>
        <v>#REF!</v>
      </c>
      <c r="AH10" s="34" t="e">
        <f>#REF!/Trend_VA!D10*100</f>
        <v>#REF!</v>
      </c>
      <c r="AI10" s="34" t="e">
        <f>#REF!/Trend_VA!E10*100</f>
        <v>#REF!</v>
      </c>
      <c r="AJ10" s="34" t="e">
        <f>#REF!/Trend_VA!F10*100</f>
        <v>#REF!</v>
      </c>
      <c r="AK10" s="34" t="e">
        <f>#REF!/Trend_VA!G10*100</f>
        <v>#REF!</v>
      </c>
      <c r="AL10" s="34" t="e">
        <f>#REF!/Trend_VA!H10*100</f>
        <v>#REF!</v>
      </c>
      <c r="AM10" s="34" t="e">
        <f>#REF!/Trend_VA!I10*100</f>
        <v>#REF!</v>
      </c>
      <c r="AN10" s="34" t="e">
        <f>#REF!/Trend_VA!J10*100</f>
        <v>#REF!</v>
      </c>
      <c r="AO10" s="34" t="e">
        <f>#REF!/Trend_VA!K10*100</f>
        <v>#REF!</v>
      </c>
      <c r="AP10" s="34" t="e">
        <f>#REF!/Trend_VA!L10*100</f>
        <v>#REF!</v>
      </c>
      <c r="AQ10" s="34" t="e">
        <f>#REF!/Trend_VA!M10*100</f>
        <v>#REF!</v>
      </c>
    </row>
    <row r="11" spans="1:43" s="8" customFormat="1" ht="18" customHeight="1" x14ac:dyDescent="0.2">
      <c r="A11" s="17" t="s">
        <v>5</v>
      </c>
      <c r="B11" s="10" t="e">
        <f>#REF!/Trend_VA!#REF!*100</f>
        <v>#REF!</v>
      </c>
      <c r="C11" s="10" t="e">
        <f>#REF!/Trend_VA!#REF!*100</f>
        <v>#REF!</v>
      </c>
      <c r="D11" s="10" t="e">
        <f>#REF!/Trend_VA!#REF!*100</f>
        <v>#REF!</v>
      </c>
      <c r="E11" s="10" t="e">
        <f>#REF!/Trend_VA!#REF!*100</f>
        <v>#REF!</v>
      </c>
      <c r="F11" s="10" t="e">
        <f>#REF!/Trend_VA!#REF!*100</f>
        <v>#REF!</v>
      </c>
      <c r="G11" s="10" t="e">
        <f>#REF!/Trend_VA!#REF!*100</f>
        <v>#REF!</v>
      </c>
      <c r="H11" s="10" t="e">
        <f>#REF!/Trend_VA!#REF!*100</f>
        <v>#REF!</v>
      </c>
      <c r="I11" s="10" t="e">
        <f>#REF!/Trend_VA!#REF!*100</f>
        <v>#REF!</v>
      </c>
      <c r="J11" s="27" t="e">
        <f>#REF!/Trend_VA!#REF!*100</f>
        <v>#REF!</v>
      </c>
      <c r="K11" s="27" t="e">
        <f>#REF!/Trend_VA!#REF!*100</f>
        <v>#REF!</v>
      </c>
      <c r="L11" s="27" t="e">
        <f>#REF!/Trend_VA!#REF!*100</f>
        <v>#REF!</v>
      </c>
      <c r="M11" s="27" t="e">
        <f>#REF!/Trend_VA!#REF!*100</f>
        <v>#REF!</v>
      </c>
      <c r="N11" s="27" t="e">
        <f>#REF!/Trend_VA!#REF!*100</f>
        <v>#REF!</v>
      </c>
      <c r="O11" s="27" t="e">
        <f>#REF!/Trend_VA!#REF!*100</f>
        <v>#REF!</v>
      </c>
      <c r="P11" s="27" t="e">
        <f>#REF!/Trend_VA!#REF!*100</f>
        <v>#REF!</v>
      </c>
      <c r="Q11" s="27" t="e">
        <f>#REF!/Trend_VA!#REF!*100</f>
        <v>#REF!</v>
      </c>
      <c r="R11" s="27" t="e">
        <f>#REF!/Trend_VA!#REF!*100</f>
        <v>#REF!</v>
      </c>
      <c r="S11" s="27" t="e">
        <f>#REF!/Trend_VA!#REF!*100</f>
        <v>#REF!</v>
      </c>
      <c r="T11" s="27" t="e">
        <f>#REF!/Trend_VA!#REF!*100</f>
        <v>#REF!</v>
      </c>
      <c r="U11" s="27" t="e">
        <f>#REF!/Trend_VA!#REF!*100</f>
        <v>#REF!</v>
      </c>
      <c r="V11" s="27" t="e">
        <f>#REF!/Trend_VA!#REF!*100</f>
        <v>#REF!</v>
      </c>
      <c r="W11" s="27" t="e">
        <f>#REF!/Trend_VA!#REF!*100</f>
        <v>#REF!</v>
      </c>
      <c r="X11" s="27" t="e">
        <f>#REF!/Trend_VA!#REF!*100</f>
        <v>#REF!</v>
      </c>
      <c r="Y11" s="27" t="e">
        <f>#REF!/Trend_VA!#REF!*100</f>
        <v>#REF!</v>
      </c>
      <c r="Z11" s="27" t="e">
        <f>#REF!/Trend_VA!#REF!*100</f>
        <v>#REF!</v>
      </c>
      <c r="AA11" s="27" t="e">
        <f>#REF!/Trend_VA!#REF!*100</f>
        <v>#REF!</v>
      </c>
      <c r="AB11" s="27" t="e">
        <f>#REF!/Trend_VA!#REF!*100</f>
        <v>#REF!</v>
      </c>
      <c r="AC11" s="27" t="e">
        <f>#REF!/Trend_VA!#REF!*100</f>
        <v>#REF!</v>
      </c>
      <c r="AD11" s="27" t="e">
        <f>#REF!/Trend_VA!#REF!*100</f>
        <v>#REF!</v>
      </c>
      <c r="AE11" s="27" t="e">
        <f>#REF!/Trend_VA!#REF!*100</f>
        <v>#REF!</v>
      </c>
      <c r="AF11" s="34" t="e">
        <f>#REF!/Trend_VA!B11*100</f>
        <v>#REF!</v>
      </c>
      <c r="AG11" s="34" t="e">
        <f>#REF!/Trend_VA!C11*100</f>
        <v>#REF!</v>
      </c>
      <c r="AH11" s="34" t="e">
        <f>#REF!/Trend_VA!D11*100</f>
        <v>#REF!</v>
      </c>
      <c r="AI11" s="34" t="e">
        <f>#REF!/Trend_VA!E11*100</f>
        <v>#REF!</v>
      </c>
      <c r="AJ11" s="34" t="e">
        <f>#REF!/Trend_VA!F11*100</f>
        <v>#REF!</v>
      </c>
      <c r="AK11" s="34" t="e">
        <f>#REF!/Trend_VA!G11*100</f>
        <v>#REF!</v>
      </c>
      <c r="AL11" s="34" t="e">
        <f>#REF!/Trend_VA!H11*100</f>
        <v>#REF!</v>
      </c>
      <c r="AM11" s="34" t="e">
        <f>#REF!/Trend_VA!I11*100</f>
        <v>#REF!</v>
      </c>
      <c r="AN11" s="34" t="e">
        <f>#REF!/Trend_VA!J11*100</f>
        <v>#REF!</v>
      </c>
      <c r="AO11" s="34" t="e">
        <f>#REF!/Trend_VA!K11*100</f>
        <v>#REF!</v>
      </c>
      <c r="AP11" s="34" t="e">
        <f>#REF!/Trend_VA!L11*100</f>
        <v>#REF!</v>
      </c>
      <c r="AQ11" s="34" t="e">
        <f>#REF!/Trend_VA!M11*100</f>
        <v>#REF!</v>
      </c>
    </row>
    <row r="12" spans="1:43" s="8" customFormat="1" ht="18" customHeight="1" x14ac:dyDescent="0.2">
      <c r="A12" s="17" t="s">
        <v>6</v>
      </c>
      <c r="B12" s="10" t="e">
        <f>#REF!/Trend_VA!#REF!*100</f>
        <v>#REF!</v>
      </c>
      <c r="C12" s="10" t="e">
        <f>#REF!/Trend_VA!#REF!*100</f>
        <v>#REF!</v>
      </c>
      <c r="D12" s="10" t="e">
        <f>#REF!/Trend_VA!#REF!*100</f>
        <v>#REF!</v>
      </c>
      <c r="E12" s="10" t="e">
        <f>#REF!/Trend_VA!#REF!*100</f>
        <v>#REF!</v>
      </c>
      <c r="F12" s="10" t="e">
        <f>#REF!/Trend_VA!#REF!*100</f>
        <v>#REF!</v>
      </c>
      <c r="G12" s="10" t="e">
        <f>#REF!/Trend_VA!#REF!*100</f>
        <v>#REF!</v>
      </c>
      <c r="H12" s="10" t="e">
        <f>#REF!/Trend_VA!#REF!*100</f>
        <v>#REF!</v>
      </c>
      <c r="I12" s="10" t="e">
        <f>#REF!/Trend_VA!#REF!*100</f>
        <v>#REF!</v>
      </c>
      <c r="J12" s="27" t="e">
        <f>#REF!/Trend_VA!#REF!*100</f>
        <v>#REF!</v>
      </c>
      <c r="K12" s="27" t="e">
        <f>#REF!/Trend_VA!#REF!*100</f>
        <v>#REF!</v>
      </c>
      <c r="L12" s="27" t="e">
        <f>#REF!/Trend_VA!#REF!*100</f>
        <v>#REF!</v>
      </c>
      <c r="M12" s="27" t="e">
        <f>#REF!/Trend_VA!#REF!*100</f>
        <v>#REF!</v>
      </c>
      <c r="N12" s="27" t="e">
        <f>#REF!/Trend_VA!#REF!*100</f>
        <v>#REF!</v>
      </c>
      <c r="O12" s="27" t="e">
        <f>#REF!/Trend_VA!#REF!*100</f>
        <v>#REF!</v>
      </c>
      <c r="P12" s="27" t="e">
        <f>#REF!/Trend_VA!#REF!*100</f>
        <v>#REF!</v>
      </c>
      <c r="Q12" s="27" t="e">
        <f>#REF!/Trend_VA!#REF!*100</f>
        <v>#REF!</v>
      </c>
      <c r="R12" s="27" t="e">
        <f>#REF!/Trend_VA!#REF!*100</f>
        <v>#REF!</v>
      </c>
      <c r="S12" s="27" t="e">
        <f>#REF!/Trend_VA!#REF!*100</f>
        <v>#REF!</v>
      </c>
      <c r="T12" s="27" t="e">
        <f>#REF!/Trend_VA!#REF!*100</f>
        <v>#REF!</v>
      </c>
      <c r="U12" s="27" t="e">
        <f>#REF!/Trend_VA!#REF!*100</f>
        <v>#REF!</v>
      </c>
      <c r="V12" s="27" t="e">
        <f>#REF!/Trend_VA!#REF!*100</f>
        <v>#REF!</v>
      </c>
      <c r="W12" s="27" t="e">
        <f>#REF!/Trend_VA!#REF!*100</f>
        <v>#REF!</v>
      </c>
      <c r="X12" s="27" t="e">
        <f>#REF!/Trend_VA!#REF!*100</f>
        <v>#REF!</v>
      </c>
      <c r="Y12" s="27" t="e">
        <f>#REF!/Trend_VA!#REF!*100</f>
        <v>#REF!</v>
      </c>
      <c r="Z12" s="27" t="e">
        <f>#REF!/Trend_VA!#REF!*100</f>
        <v>#REF!</v>
      </c>
      <c r="AA12" s="27" t="e">
        <f>#REF!/Trend_VA!#REF!*100</f>
        <v>#REF!</v>
      </c>
      <c r="AB12" s="27" t="e">
        <f>#REF!/Trend_VA!#REF!*100</f>
        <v>#REF!</v>
      </c>
      <c r="AC12" s="27" t="e">
        <f>#REF!/Trend_VA!#REF!*100</f>
        <v>#REF!</v>
      </c>
      <c r="AD12" s="27" t="e">
        <f>#REF!/Trend_VA!#REF!*100</f>
        <v>#REF!</v>
      </c>
      <c r="AE12" s="27" t="e">
        <f>#REF!/Trend_VA!#REF!*100</f>
        <v>#REF!</v>
      </c>
      <c r="AF12" s="34" t="e">
        <f>#REF!/Trend_VA!B12*100</f>
        <v>#REF!</v>
      </c>
      <c r="AG12" s="34" t="e">
        <f>#REF!/Trend_VA!C12*100</f>
        <v>#REF!</v>
      </c>
      <c r="AH12" s="34" t="e">
        <f>#REF!/Trend_VA!D12*100</f>
        <v>#REF!</v>
      </c>
      <c r="AI12" s="34" t="e">
        <f>#REF!/Trend_VA!E12*100</f>
        <v>#REF!</v>
      </c>
      <c r="AJ12" s="34" t="e">
        <f>#REF!/Trend_VA!F12*100</f>
        <v>#REF!</v>
      </c>
      <c r="AK12" s="34" t="e">
        <f>#REF!/Trend_VA!G12*100</f>
        <v>#REF!</v>
      </c>
      <c r="AL12" s="34" t="e">
        <f>#REF!/Trend_VA!H12*100</f>
        <v>#REF!</v>
      </c>
      <c r="AM12" s="34" t="e">
        <f>#REF!/Trend_VA!I12*100</f>
        <v>#REF!</v>
      </c>
      <c r="AN12" s="34" t="e">
        <f>#REF!/Trend_VA!J12*100</f>
        <v>#REF!</v>
      </c>
      <c r="AO12" s="34" t="e">
        <f>#REF!/Trend_VA!K12*100</f>
        <v>#REF!</v>
      </c>
      <c r="AP12" s="34" t="e">
        <f>#REF!/Trend_VA!L12*100</f>
        <v>#REF!</v>
      </c>
      <c r="AQ12" s="34" t="e">
        <f>#REF!/Trend_VA!M12*100</f>
        <v>#REF!</v>
      </c>
    </row>
    <row r="13" spans="1:43" s="9" customFormat="1" ht="24.75" customHeight="1" x14ac:dyDescent="0.2">
      <c r="A13" s="2" t="s">
        <v>93</v>
      </c>
      <c r="B13" s="11" t="e">
        <f>#REF!/Trend_VA!#REF!*100</f>
        <v>#REF!</v>
      </c>
      <c r="C13" s="11" t="e">
        <f>#REF!/Trend_VA!#REF!*100</f>
        <v>#REF!</v>
      </c>
      <c r="D13" s="11" t="e">
        <f>#REF!/Trend_VA!#REF!*100</f>
        <v>#REF!</v>
      </c>
      <c r="E13" s="11" t="e">
        <f>#REF!/Trend_VA!#REF!*100</f>
        <v>#REF!</v>
      </c>
      <c r="F13" s="11" t="e">
        <f>#REF!/Trend_VA!#REF!*100</f>
        <v>#REF!</v>
      </c>
      <c r="G13" s="11" t="e">
        <f>#REF!/Trend_VA!#REF!*100</f>
        <v>#REF!</v>
      </c>
      <c r="H13" s="11" t="e">
        <f>#REF!/Trend_VA!#REF!*100</f>
        <v>#REF!</v>
      </c>
      <c r="I13" s="11" t="e">
        <f>#REF!/Trend_VA!#REF!*100</f>
        <v>#REF!</v>
      </c>
      <c r="J13" s="26" t="e">
        <f>#REF!/Trend_VA!#REF!*100</f>
        <v>#REF!</v>
      </c>
      <c r="K13" s="26" t="e">
        <f>#REF!/Trend_VA!#REF!*100</f>
        <v>#REF!</v>
      </c>
      <c r="L13" s="26" t="e">
        <f>#REF!/Trend_VA!#REF!*100</f>
        <v>#REF!</v>
      </c>
      <c r="M13" s="26" t="e">
        <f>#REF!/Trend_VA!#REF!*100</f>
        <v>#REF!</v>
      </c>
      <c r="N13" s="26" t="e">
        <f>#REF!/Trend_VA!#REF!*100</f>
        <v>#REF!</v>
      </c>
      <c r="O13" s="26" t="e">
        <f>#REF!/Trend_VA!#REF!*100</f>
        <v>#REF!</v>
      </c>
      <c r="P13" s="26" t="e">
        <f>#REF!/Trend_VA!#REF!*100</f>
        <v>#REF!</v>
      </c>
      <c r="Q13" s="26" t="e">
        <f>#REF!/Trend_VA!#REF!*100</f>
        <v>#REF!</v>
      </c>
      <c r="R13" s="26" t="e">
        <f>#REF!/Trend_VA!#REF!*100</f>
        <v>#REF!</v>
      </c>
      <c r="S13" s="26" t="e">
        <f>#REF!/Trend_VA!#REF!*100</f>
        <v>#REF!</v>
      </c>
      <c r="T13" s="26" t="e">
        <f>#REF!/Trend_VA!#REF!*100</f>
        <v>#REF!</v>
      </c>
      <c r="U13" s="26" t="e">
        <f>#REF!/Trend_VA!#REF!*100</f>
        <v>#REF!</v>
      </c>
      <c r="V13" s="26" t="e">
        <f>#REF!/Trend_VA!#REF!*100</f>
        <v>#REF!</v>
      </c>
      <c r="W13" s="26" t="e">
        <f>#REF!/Trend_VA!#REF!*100</f>
        <v>#REF!</v>
      </c>
      <c r="X13" s="26" t="e">
        <f>#REF!/Trend_VA!#REF!*100</f>
        <v>#REF!</v>
      </c>
      <c r="Y13" s="26" t="e">
        <f>#REF!/Trend_VA!#REF!*100</f>
        <v>#REF!</v>
      </c>
      <c r="Z13" s="26" t="e">
        <f>#REF!/Trend_VA!#REF!*100</f>
        <v>#REF!</v>
      </c>
      <c r="AA13" s="26" t="e">
        <f>#REF!/Trend_VA!#REF!*100</f>
        <v>#REF!</v>
      </c>
      <c r="AB13" s="26" t="e">
        <f>#REF!/Trend_VA!#REF!*100</f>
        <v>#REF!</v>
      </c>
      <c r="AC13" s="26" t="e">
        <f>#REF!/Trend_VA!#REF!*100</f>
        <v>#REF!</v>
      </c>
      <c r="AD13" s="26" t="e">
        <f>#REF!/Trend_VA!#REF!*100</f>
        <v>#REF!</v>
      </c>
      <c r="AE13" s="26" t="e">
        <f>#REF!/Trend_VA!#REF!*100</f>
        <v>#REF!</v>
      </c>
      <c r="AF13" s="52" t="e">
        <f>#REF!/Trend_VA!B13*100</f>
        <v>#REF!</v>
      </c>
      <c r="AG13" s="52" t="e">
        <f>#REF!/Trend_VA!C13*100</f>
        <v>#REF!</v>
      </c>
      <c r="AH13" s="52" t="e">
        <f>#REF!/Trend_VA!D13*100</f>
        <v>#REF!</v>
      </c>
      <c r="AI13" s="52" t="e">
        <f>#REF!/Trend_VA!E13*100</f>
        <v>#REF!</v>
      </c>
      <c r="AJ13" s="52" t="e">
        <f>#REF!/Trend_VA!F13*100</f>
        <v>#REF!</v>
      </c>
      <c r="AK13" s="52" t="e">
        <f>#REF!/Trend_VA!G13*100</f>
        <v>#REF!</v>
      </c>
      <c r="AL13" s="52" t="e">
        <f>#REF!/Trend_VA!H13*100</f>
        <v>#REF!</v>
      </c>
      <c r="AM13" s="52" t="e">
        <f>#REF!/Trend_VA!I13*100</f>
        <v>#REF!</v>
      </c>
      <c r="AN13" s="52" t="e">
        <f>#REF!/Trend_VA!J13*100</f>
        <v>#REF!</v>
      </c>
      <c r="AO13" s="52" t="e">
        <f>#REF!/Trend_VA!K13*100</f>
        <v>#REF!</v>
      </c>
      <c r="AP13" s="52" t="e">
        <f>#REF!/Trend_VA!L13*100</f>
        <v>#REF!</v>
      </c>
      <c r="AQ13" s="52" t="e">
        <f>#REF!/Trend_VA!M13*100</f>
        <v>#REF!</v>
      </c>
    </row>
    <row r="14" spans="1:43" s="8" customFormat="1" ht="18" customHeight="1" x14ac:dyDescent="0.2">
      <c r="A14" s="17" t="s">
        <v>8</v>
      </c>
      <c r="B14" s="10" t="e">
        <f>#REF!/Trend_VA!#REF!*100</f>
        <v>#REF!</v>
      </c>
      <c r="C14" s="10" t="e">
        <f>#REF!/Trend_VA!#REF!*100</f>
        <v>#REF!</v>
      </c>
      <c r="D14" s="10" t="e">
        <f>#REF!/Trend_VA!#REF!*100</f>
        <v>#REF!</v>
      </c>
      <c r="E14" s="10" t="e">
        <f>#REF!/Trend_VA!#REF!*100</f>
        <v>#REF!</v>
      </c>
      <c r="F14" s="10" t="e">
        <f>#REF!/Trend_VA!#REF!*100</f>
        <v>#REF!</v>
      </c>
      <c r="G14" s="10" t="e">
        <f>#REF!/Trend_VA!#REF!*100</f>
        <v>#REF!</v>
      </c>
      <c r="H14" s="10" t="e">
        <f>#REF!/Trend_VA!#REF!*100</f>
        <v>#REF!</v>
      </c>
      <c r="I14" s="10" t="e">
        <f>#REF!/Trend_VA!#REF!*100</f>
        <v>#REF!</v>
      </c>
      <c r="J14" s="27" t="e">
        <f>#REF!/Trend_VA!#REF!*100</f>
        <v>#REF!</v>
      </c>
      <c r="K14" s="27" t="e">
        <f>#REF!/Trend_VA!#REF!*100</f>
        <v>#REF!</v>
      </c>
      <c r="L14" s="27" t="e">
        <f>#REF!/Trend_VA!#REF!*100</f>
        <v>#REF!</v>
      </c>
      <c r="M14" s="27" t="e">
        <f>#REF!/Trend_VA!#REF!*100</f>
        <v>#REF!</v>
      </c>
      <c r="N14" s="27" t="e">
        <f>#REF!/Trend_VA!#REF!*100</f>
        <v>#REF!</v>
      </c>
      <c r="O14" s="27" t="e">
        <f>#REF!/Trend_VA!#REF!*100</f>
        <v>#REF!</v>
      </c>
      <c r="P14" s="27" t="e">
        <f>#REF!/Trend_VA!#REF!*100</f>
        <v>#REF!</v>
      </c>
      <c r="Q14" s="27" t="e">
        <f>#REF!/Trend_VA!#REF!*100</f>
        <v>#REF!</v>
      </c>
      <c r="R14" s="27" t="e">
        <f>#REF!/Trend_VA!#REF!*100</f>
        <v>#REF!</v>
      </c>
      <c r="S14" s="27" t="e">
        <f>#REF!/Trend_VA!#REF!*100</f>
        <v>#REF!</v>
      </c>
      <c r="T14" s="27" t="e">
        <f>#REF!/Trend_VA!#REF!*100</f>
        <v>#REF!</v>
      </c>
      <c r="U14" s="27" t="e">
        <f>#REF!/Trend_VA!#REF!*100</f>
        <v>#REF!</v>
      </c>
      <c r="V14" s="27" t="e">
        <f>#REF!/Trend_VA!#REF!*100</f>
        <v>#REF!</v>
      </c>
      <c r="W14" s="27" t="e">
        <f>#REF!/Trend_VA!#REF!*100</f>
        <v>#REF!</v>
      </c>
      <c r="X14" s="27" t="e">
        <f>#REF!/Trend_VA!#REF!*100</f>
        <v>#REF!</v>
      </c>
      <c r="Y14" s="27" t="e">
        <f>#REF!/Trend_VA!#REF!*100</f>
        <v>#REF!</v>
      </c>
      <c r="Z14" s="27" t="e">
        <f>#REF!/Trend_VA!#REF!*100</f>
        <v>#REF!</v>
      </c>
      <c r="AA14" s="27" t="e">
        <f>#REF!/Trend_VA!#REF!*100</f>
        <v>#REF!</v>
      </c>
      <c r="AB14" s="27" t="e">
        <f>#REF!/Trend_VA!#REF!*100</f>
        <v>#REF!</v>
      </c>
      <c r="AC14" s="27" t="e">
        <f>#REF!/Trend_VA!#REF!*100</f>
        <v>#REF!</v>
      </c>
      <c r="AD14" s="27" t="e">
        <f>#REF!/Trend_VA!#REF!*100</f>
        <v>#REF!</v>
      </c>
      <c r="AE14" s="27" t="e">
        <f>#REF!/Trend_VA!#REF!*100</f>
        <v>#REF!</v>
      </c>
      <c r="AF14" s="34" t="e">
        <f>#REF!/Trend_VA!B14*100</f>
        <v>#REF!</v>
      </c>
      <c r="AG14" s="34" t="e">
        <f>#REF!/Trend_VA!C14*100</f>
        <v>#REF!</v>
      </c>
      <c r="AH14" s="34" t="e">
        <f>#REF!/Trend_VA!D14*100</f>
        <v>#REF!</v>
      </c>
      <c r="AI14" s="34" t="e">
        <f>#REF!/Trend_VA!E14*100</f>
        <v>#REF!</v>
      </c>
      <c r="AJ14" s="34" t="e">
        <f>#REF!/Trend_VA!F14*100</f>
        <v>#REF!</v>
      </c>
      <c r="AK14" s="34" t="e">
        <f>#REF!/Trend_VA!G14*100</f>
        <v>#REF!</v>
      </c>
      <c r="AL14" s="34" t="e">
        <f>#REF!/Trend_VA!H14*100</f>
        <v>#REF!</v>
      </c>
      <c r="AM14" s="34" t="e">
        <f>#REF!/Trend_VA!I14*100</f>
        <v>#REF!</v>
      </c>
      <c r="AN14" s="34" t="e">
        <f>#REF!/Trend_VA!J14*100</f>
        <v>#REF!</v>
      </c>
      <c r="AO14" s="34" t="e">
        <f>#REF!/Trend_VA!K14*100</f>
        <v>#REF!</v>
      </c>
      <c r="AP14" s="34" t="e">
        <f>#REF!/Trend_VA!L14*100</f>
        <v>#REF!</v>
      </c>
      <c r="AQ14" s="34" t="e">
        <f>#REF!/Trend_VA!M14*100</f>
        <v>#REF!</v>
      </c>
    </row>
    <row r="15" spans="1:43" s="8" customFormat="1" ht="18" customHeight="1" x14ac:dyDescent="0.2">
      <c r="A15" s="4" t="s">
        <v>9</v>
      </c>
      <c r="B15" s="10" t="e">
        <f>#REF!/Trend_VA!#REF!*100</f>
        <v>#REF!</v>
      </c>
      <c r="C15" s="10" t="e">
        <f>#REF!/Trend_VA!#REF!*100</f>
        <v>#REF!</v>
      </c>
      <c r="D15" s="10" t="e">
        <f>#REF!/Trend_VA!#REF!*100</f>
        <v>#REF!</v>
      </c>
      <c r="E15" s="10" t="e">
        <f>#REF!/Trend_VA!#REF!*100</f>
        <v>#REF!</v>
      </c>
      <c r="F15" s="10" t="e">
        <f>#REF!/Trend_VA!#REF!*100</f>
        <v>#REF!</v>
      </c>
      <c r="G15" s="10" t="e">
        <f>#REF!/Trend_VA!#REF!*100</f>
        <v>#REF!</v>
      </c>
      <c r="H15" s="10" t="e">
        <f>#REF!/Trend_VA!#REF!*100</f>
        <v>#REF!</v>
      </c>
      <c r="I15" s="10" t="e">
        <f>#REF!/Trend_VA!#REF!*100</f>
        <v>#REF!</v>
      </c>
      <c r="J15" s="27" t="e">
        <f>#REF!/Trend_VA!#REF!*100</f>
        <v>#REF!</v>
      </c>
      <c r="K15" s="27" t="e">
        <f>#REF!/Trend_VA!#REF!*100</f>
        <v>#REF!</v>
      </c>
      <c r="L15" s="27" t="e">
        <f>#REF!/Trend_VA!#REF!*100</f>
        <v>#REF!</v>
      </c>
      <c r="M15" s="27" t="e">
        <f>#REF!/Trend_VA!#REF!*100</f>
        <v>#REF!</v>
      </c>
      <c r="N15" s="27" t="e">
        <f>#REF!/Trend_VA!#REF!*100</f>
        <v>#REF!</v>
      </c>
      <c r="O15" s="27" t="e">
        <f>#REF!/Trend_VA!#REF!*100</f>
        <v>#REF!</v>
      </c>
      <c r="P15" s="27" t="e">
        <f>#REF!/Trend_VA!#REF!*100</f>
        <v>#REF!</v>
      </c>
      <c r="Q15" s="27" t="e">
        <f>#REF!/Trend_VA!#REF!*100</f>
        <v>#REF!</v>
      </c>
      <c r="R15" s="27" t="e">
        <f>#REF!/Trend_VA!#REF!*100</f>
        <v>#REF!</v>
      </c>
      <c r="S15" s="27" t="e">
        <f>#REF!/Trend_VA!#REF!*100</f>
        <v>#REF!</v>
      </c>
      <c r="T15" s="27" t="e">
        <f>#REF!/Trend_VA!#REF!*100</f>
        <v>#REF!</v>
      </c>
      <c r="U15" s="27" t="e">
        <f>#REF!/Trend_VA!#REF!*100</f>
        <v>#REF!</v>
      </c>
      <c r="V15" s="27" t="e">
        <f>#REF!/Trend_VA!#REF!*100</f>
        <v>#REF!</v>
      </c>
      <c r="W15" s="27" t="e">
        <f>#REF!/Trend_VA!#REF!*100</f>
        <v>#REF!</v>
      </c>
      <c r="X15" s="27" t="e">
        <f>#REF!/Trend_VA!#REF!*100</f>
        <v>#REF!</v>
      </c>
      <c r="Y15" s="27" t="e">
        <f>#REF!/Trend_VA!#REF!*100</f>
        <v>#REF!</v>
      </c>
      <c r="Z15" s="27" t="e">
        <f>#REF!/Trend_VA!#REF!*100</f>
        <v>#REF!</v>
      </c>
      <c r="AA15" s="27" t="e">
        <f>#REF!/Trend_VA!#REF!*100</f>
        <v>#REF!</v>
      </c>
      <c r="AB15" s="27" t="e">
        <f>#REF!/Trend_VA!#REF!*100</f>
        <v>#REF!</v>
      </c>
      <c r="AC15" s="27" t="e">
        <f>#REF!/Trend_VA!#REF!*100</f>
        <v>#REF!</v>
      </c>
      <c r="AD15" s="27" t="e">
        <f>#REF!/Trend_VA!#REF!*100</f>
        <v>#REF!</v>
      </c>
      <c r="AE15" s="27" t="e">
        <f>#REF!/Trend_VA!#REF!*100</f>
        <v>#REF!</v>
      </c>
      <c r="AF15" s="34" t="e">
        <f>#REF!/Trend_VA!B15*100</f>
        <v>#REF!</v>
      </c>
      <c r="AG15" s="34" t="e">
        <f>#REF!/Trend_VA!C15*100</f>
        <v>#REF!</v>
      </c>
      <c r="AH15" s="34" t="e">
        <f>#REF!/Trend_VA!D15*100</f>
        <v>#REF!</v>
      </c>
      <c r="AI15" s="34" t="e">
        <f>#REF!/Trend_VA!E15*100</f>
        <v>#REF!</v>
      </c>
      <c r="AJ15" s="34" t="e">
        <f>#REF!/Trend_VA!F15*100</f>
        <v>#REF!</v>
      </c>
      <c r="AK15" s="34" t="e">
        <f>#REF!/Trend_VA!G15*100</f>
        <v>#REF!</v>
      </c>
      <c r="AL15" s="34" t="e">
        <f>#REF!/Trend_VA!H15*100</f>
        <v>#REF!</v>
      </c>
      <c r="AM15" s="34" t="e">
        <f>#REF!/Trend_VA!I15*100</f>
        <v>#REF!</v>
      </c>
      <c r="AN15" s="34" t="e">
        <f>#REF!/Trend_VA!J15*100</f>
        <v>#REF!</v>
      </c>
      <c r="AO15" s="34" t="e">
        <f>#REF!/Trend_VA!K15*100</f>
        <v>#REF!</v>
      </c>
      <c r="AP15" s="34" t="e">
        <f>#REF!/Trend_VA!L15*100</f>
        <v>#REF!</v>
      </c>
      <c r="AQ15" s="34" t="e">
        <f>#REF!/Trend_VA!M15*100</f>
        <v>#REF!</v>
      </c>
    </row>
    <row r="16" spans="1:43" s="8" customFormat="1" ht="18" customHeight="1" x14ac:dyDescent="0.2">
      <c r="A16" s="4" t="s">
        <v>10</v>
      </c>
      <c r="B16" s="10" t="e">
        <f>#REF!/Trend_VA!#REF!*100</f>
        <v>#REF!</v>
      </c>
      <c r="C16" s="10" t="e">
        <f>#REF!/Trend_VA!#REF!*100</f>
        <v>#REF!</v>
      </c>
      <c r="D16" s="10" t="e">
        <f>#REF!/Trend_VA!#REF!*100</f>
        <v>#REF!</v>
      </c>
      <c r="E16" s="10" t="e">
        <f>#REF!/Trend_VA!#REF!*100</f>
        <v>#REF!</v>
      </c>
      <c r="F16" s="10" t="e">
        <f>#REF!/Trend_VA!#REF!*100</f>
        <v>#REF!</v>
      </c>
      <c r="G16" s="10" t="e">
        <f>#REF!/Trend_VA!#REF!*100</f>
        <v>#REF!</v>
      </c>
      <c r="H16" s="10" t="e">
        <f>#REF!/Trend_VA!#REF!*100</f>
        <v>#REF!</v>
      </c>
      <c r="I16" s="10" t="e">
        <f>#REF!/Trend_VA!#REF!*100</f>
        <v>#REF!</v>
      </c>
      <c r="J16" s="27" t="e">
        <f>#REF!/Trend_VA!#REF!*100</f>
        <v>#REF!</v>
      </c>
      <c r="K16" s="27" t="e">
        <f>#REF!/Trend_VA!#REF!*100</f>
        <v>#REF!</v>
      </c>
      <c r="L16" s="27" t="e">
        <f>#REF!/Trend_VA!#REF!*100</f>
        <v>#REF!</v>
      </c>
      <c r="M16" s="27" t="e">
        <f>#REF!/Trend_VA!#REF!*100</f>
        <v>#REF!</v>
      </c>
      <c r="N16" s="27" t="e">
        <f>#REF!/Trend_VA!#REF!*100</f>
        <v>#REF!</v>
      </c>
      <c r="O16" s="27" t="e">
        <f>#REF!/Trend_VA!#REF!*100</f>
        <v>#REF!</v>
      </c>
      <c r="P16" s="27" t="e">
        <f>#REF!/Trend_VA!#REF!*100</f>
        <v>#REF!</v>
      </c>
      <c r="Q16" s="27" t="e">
        <f>#REF!/Trend_VA!#REF!*100</f>
        <v>#REF!</v>
      </c>
      <c r="R16" s="27" t="e">
        <f>#REF!/Trend_VA!#REF!*100</f>
        <v>#REF!</v>
      </c>
      <c r="S16" s="27" t="e">
        <f>#REF!/Trend_VA!#REF!*100</f>
        <v>#REF!</v>
      </c>
      <c r="T16" s="27" t="e">
        <f>#REF!/Trend_VA!#REF!*100</f>
        <v>#REF!</v>
      </c>
      <c r="U16" s="27" t="e">
        <f>#REF!/Trend_VA!#REF!*100</f>
        <v>#REF!</v>
      </c>
      <c r="V16" s="27" t="e">
        <f>#REF!/Trend_VA!#REF!*100</f>
        <v>#REF!</v>
      </c>
      <c r="W16" s="27" t="e">
        <f>#REF!/Trend_VA!#REF!*100</f>
        <v>#REF!</v>
      </c>
      <c r="X16" s="27" t="e">
        <f>#REF!/Trend_VA!#REF!*100</f>
        <v>#REF!</v>
      </c>
      <c r="Y16" s="27" t="e">
        <f>#REF!/Trend_VA!#REF!*100</f>
        <v>#REF!</v>
      </c>
      <c r="Z16" s="27" t="e">
        <f>#REF!/Trend_VA!#REF!*100</f>
        <v>#REF!</v>
      </c>
      <c r="AA16" s="27" t="e">
        <f>#REF!/Trend_VA!#REF!*100</f>
        <v>#REF!</v>
      </c>
      <c r="AB16" s="27" t="e">
        <f>#REF!/Trend_VA!#REF!*100</f>
        <v>#REF!</v>
      </c>
      <c r="AC16" s="27" t="e">
        <f>#REF!/Trend_VA!#REF!*100</f>
        <v>#REF!</v>
      </c>
      <c r="AD16" s="27" t="e">
        <f>#REF!/Trend_VA!#REF!*100</f>
        <v>#REF!</v>
      </c>
      <c r="AE16" s="27" t="e">
        <f>#REF!/Trend_VA!#REF!*100</f>
        <v>#REF!</v>
      </c>
      <c r="AF16" s="34" t="e">
        <f>#REF!/Trend_VA!B16*100</f>
        <v>#REF!</v>
      </c>
      <c r="AG16" s="34" t="e">
        <f>#REF!/Trend_VA!C16*100</f>
        <v>#REF!</v>
      </c>
      <c r="AH16" s="34" t="e">
        <f>#REF!/Trend_VA!D16*100</f>
        <v>#REF!</v>
      </c>
      <c r="AI16" s="34" t="e">
        <f>#REF!/Trend_VA!E16*100</f>
        <v>#REF!</v>
      </c>
      <c r="AJ16" s="34" t="e">
        <f>#REF!/Trend_VA!F16*100</f>
        <v>#REF!</v>
      </c>
      <c r="AK16" s="34" t="e">
        <f>#REF!/Trend_VA!G16*100</f>
        <v>#REF!</v>
      </c>
      <c r="AL16" s="34" t="e">
        <f>#REF!/Trend_VA!H16*100</f>
        <v>#REF!</v>
      </c>
      <c r="AM16" s="34" t="e">
        <f>#REF!/Trend_VA!I16*100</f>
        <v>#REF!</v>
      </c>
      <c r="AN16" s="34" t="e">
        <f>#REF!/Trend_VA!J16*100</f>
        <v>#REF!</v>
      </c>
      <c r="AO16" s="34" t="e">
        <f>#REF!/Trend_VA!K16*100</f>
        <v>#REF!</v>
      </c>
      <c r="AP16" s="34" t="e">
        <f>#REF!/Trend_VA!L16*100</f>
        <v>#REF!</v>
      </c>
      <c r="AQ16" s="34" t="e">
        <f>#REF!/Trend_VA!M16*100</f>
        <v>#REF!</v>
      </c>
    </row>
    <row r="17" spans="1:43" s="8" customFormat="1" ht="18" customHeight="1" x14ac:dyDescent="0.2">
      <c r="A17" s="4" t="s">
        <v>11</v>
      </c>
      <c r="B17" s="10" t="e">
        <f>#REF!/Trend_VA!#REF!*100</f>
        <v>#REF!</v>
      </c>
      <c r="C17" s="10" t="e">
        <f>#REF!/Trend_VA!#REF!*100</f>
        <v>#REF!</v>
      </c>
      <c r="D17" s="10" t="e">
        <f>#REF!/Trend_VA!#REF!*100</f>
        <v>#REF!</v>
      </c>
      <c r="E17" s="10" t="e">
        <f>#REF!/Trend_VA!#REF!*100</f>
        <v>#REF!</v>
      </c>
      <c r="F17" s="10" t="e">
        <f>#REF!/Trend_VA!#REF!*100</f>
        <v>#REF!</v>
      </c>
      <c r="G17" s="10" t="e">
        <f>#REF!/Trend_VA!#REF!*100</f>
        <v>#REF!</v>
      </c>
      <c r="H17" s="10" t="e">
        <f>#REF!/Trend_VA!#REF!*100</f>
        <v>#REF!</v>
      </c>
      <c r="I17" s="10" t="e">
        <f>#REF!/Trend_VA!#REF!*100</f>
        <v>#REF!</v>
      </c>
      <c r="J17" s="27" t="e">
        <f>#REF!/Trend_VA!#REF!*100</f>
        <v>#REF!</v>
      </c>
      <c r="K17" s="27" t="e">
        <f>#REF!/Trend_VA!#REF!*100</f>
        <v>#REF!</v>
      </c>
      <c r="L17" s="27" t="e">
        <f>#REF!/Trend_VA!#REF!*100</f>
        <v>#REF!</v>
      </c>
      <c r="M17" s="27" t="e">
        <f>#REF!/Trend_VA!#REF!*100</f>
        <v>#REF!</v>
      </c>
      <c r="N17" s="27" t="e">
        <f>#REF!/Trend_VA!#REF!*100</f>
        <v>#REF!</v>
      </c>
      <c r="O17" s="27" t="e">
        <f>#REF!/Trend_VA!#REF!*100</f>
        <v>#REF!</v>
      </c>
      <c r="P17" s="27" t="e">
        <f>#REF!/Trend_VA!#REF!*100</f>
        <v>#REF!</v>
      </c>
      <c r="Q17" s="27" t="e">
        <f>#REF!/Trend_VA!#REF!*100</f>
        <v>#REF!</v>
      </c>
      <c r="R17" s="27" t="e">
        <f>#REF!/Trend_VA!#REF!*100</f>
        <v>#REF!</v>
      </c>
      <c r="S17" s="27" t="e">
        <f>#REF!/Trend_VA!#REF!*100</f>
        <v>#REF!</v>
      </c>
      <c r="T17" s="27" t="e">
        <f>#REF!/Trend_VA!#REF!*100</f>
        <v>#REF!</v>
      </c>
      <c r="U17" s="27" t="e">
        <f>#REF!/Trend_VA!#REF!*100</f>
        <v>#REF!</v>
      </c>
      <c r="V17" s="27" t="e">
        <f>#REF!/Trend_VA!#REF!*100</f>
        <v>#REF!</v>
      </c>
      <c r="W17" s="27" t="e">
        <f>#REF!/Trend_VA!#REF!*100</f>
        <v>#REF!</v>
      </c>
      <c r="X17" s="27" t="e">
        <f>#REF!/Trend_VA!#REF!*100</f>
        <v>#REF!</v>
      </c>
      <c r="Y17" s="27" t="e">
        <f>#REF!/Trend_VA!#REF!*100</f>
        <v>#REF!</v>
      </c>
      <c r="Z17" s="27" t="e">
        <f>#REF!/Trend_VA!#REF!*100</f>
        <v>#REF!</v>
      </c>
      <c r="AA17" s="27" t="e">
        <f>#REF!/Trend_VA!#REF!*100</f>
        <v>#REF!</v>
      </c>
      <c r="AB17" s="27" t="e">
        <f>#REF!/Trend_VA!#REF!*100</f>
        <v>#REF!</v>
      </c>
      <c r="AC17" s="27" t="e">
        <f>#REF!/Trend_VA!#REF!*100</f>
        <v>#REF!</v>
      </c>
      <c r="AD17" s="27" t="e">
        <f>#REF!/Trend_VA!#REF!*100</f>
        <v>#REF!</v>
      </c>
      <c r="AE17" s="27" t="e">
        <f>#REF!/Trend_VA!#REF!*100</f>
        <v>#REF!</v>
      </c>
      <c r="AF17" s="34" t="e">
        <f>#REF!/Trend_VA!B17*100</f>
        <v>#REF!</v>
      </c>
      <c r="AG17" s="34" t="e">
        <f>#REF!/Trend_VA!C17*100</f>
        <v>#REF!</v>
      </c>
      <c r="AH17" s="34" t="e">
        <f>#REF!/Trend_VA!D17*100</f>
        <v>#REF!</v>
      </c>
      <c r="AI17" s="34" t="e">
        <f>#REF!/Trend_VA!E17*100</f>
        <v>#REF!</v>
      </c>
      <c r="AJ17" s="34" t="e">
        <f>#REF!/Trend_VA!F17*100</f>
        <v>#REF!</v>
      </c>
      <c r="AK17" s="34" t="e">
        <f>#REF!/Trend_VA!G17*100</f>
        <v>#REF!</v>
      </c>
      <c r="AL17" s="34" t="e">
        <f>#REF!/Trend_VA!H17*100</f>
        <v>#REF!</v>
      </c>
      <c r="AM17" s="34" t="e">
        <f>#REF!/Trend_VA!I17*100</f>
        <v>#REF!</v>
      </c>
      <c r="AN17" s="34" t="e">
        <f>#REF!/Trend_VA!J17*100</f>
        <v>#REF!</v>
      </c>
      <c r="AO17" s="34" t="e">
        <f>#REF!/Trend_VA!K17*100</f>
        <v>#REF!</v>
      </c>
      <c r="AP17" s="34" t="e">
        <f>#REF!/Trend_VA!L17*100</f>
        <v>#REF!</v>
      </c>
      <c r="AQ17" s="34" t="e">
        <f>#REF!/Trend_VA!M17*100</f>
        <v>#REF!</v>
      </c>
    </row>
    <row r="18" spans="1:43" s="8" customFormat="1" ht="18" customHeight="1" x14ac:dyDescent="0.2">
      <c r="A18" s="17" t="s">
        <v>12</v>
      </c>
      <c r="B18" s="10" t="e">
        <f>#REF!/Trend_VA!#REF!*100</f>
        <v>#REF!</v>
      </c>
      <c r="C18" s="10" t="e">
        <f>#REF!/Trend_VA!#REF!*100</f>
        <v>#REF!</v>
      </c>
      <c r="D18" s="10" t="e">
        <f>#REF!/Trend_VA!#REF!*100</f>
        <v>#REF!</v>
      </c>
      <c r="E18" s="10" t="e">
        <f>#REF!/Trend_VA!#REF!*100</f>
        <v>#REF!</v>
      </c>
      <c r="F18" s="10" t="e">
        <f>#REF!/Trend_VA!#REF!*100</f>
        <v>#REF!</v>
      </c>
      <c r="G18" s="10" t="e">
        <f>#REF!/Trend_VA!#REF!*100</f>
        <v>#REF!</v>
      </c>
      <c r="H18" s="10" t="e">
        <f>#REF!/Trend_VA!#REF!*100</f>
        <v>#REF!</v>
      </c>
      <c r="I18" s="10" t="e">
        <f>#REF!/Trend_VA!#REF!*100</f>
        <v>#REF!</v>
      </c>
      <c r="J18" s="27" t="e">
        <f>#REF!/Trend_VA!#REF!*100</f>
        <v>#REF!</v>
      </c>
      <c r="K18" s="27" t="e">
        <f>#REF!/Trend_VA!#REF!*100</f>
        <v>#REF!</v>
      </c>
      <c r="L18" s="27" t="e">
        <f>#REF!/Trend_VA!#REF!*100</f>
        <v>#REF!</v>
      </c>
      <c r="M18" s="27" t="e">
        <f>#REF!/Trend_VA!#REF!*100</f>
        <v>#REF!</v>
      </c>
      <c r="N18" s="27" t="e">
        <f>#REF!/Trend_VA!#REF!*100</f>
        <v>#REF!</v>
      </c>
      <c r="O18" s="27" t="e">
        <f>#REF!/Trend_VA!#REF!*100</f>
        <v>#REF!</v>
      </c>
      <c r="P18" s="27" t="e">
        <f>#REF!/Trend_VA!#REF!*100</f>
        <v>#REF!</v>
      </c>
      <c r="Q18" s="27" t="e">
        <f>#REF!/Trend_VA!#REF!*100</f>
        <v>#REF!</v>
      </c>
      <c r="R18" s="27" t="e">
        <f>#REF!/Trend_VA!#REF!*100</f>
        <v>#REF!</v>
      </c>
      <c r="S18" s="27" t="e">
        <f>#REF!/Trend_VA!#REF!*100</f>
        <v>#REF!</v>
      </c>
      <c r="T18" s="27" t="e">
        <f>#REF!/Trend_VA!#REF!*100</f>
        <v>#REF!</v>
      </c>
      <c r="U18" s="27" t="e">
        <f>#REF!/Trend_VA!#REF!*100</f>
        <v>#REF!</v>
      </c>
      <c r="V18" s="27" t="e">
        <f>#REF!/Trend_VA!#REF!*100</f>
        <v>#REF!</v>
      </c>
      <c r="W18" s="27" t="e">
        <f>#REF!/Trend_VA!#REF!*100</f>
        <v>#REF!</v>
      </c>
      <c r="X18" s="27" t="e">
        <f>#REF!/Trend_VA!#REF!*100</f>
        <v>#REF!</v>
      </c>
      <c r="Y18" s="27" t="e">
        <f>#REF!/Trend_VA!#REF!*100</f>
        <v>#REF!</v>
      </c>
      <c r="Z18" s="27" t="e">
        <f>#REF!/Trend_VA!#REF!*100</f>
        <v>#REF!</v>
      </c>
      <c r="AA18" s="27" t="e">
        <f>#REF!/Trend_VA!#REF!*100</f>
        <v>#REF!</v>
      </c>
      <c r="AB18" s="27" t="e">
        <f>#REF!/Trend_VA!#REF!*100</f>
        <v>#REF!</v>
      </c>
      <c r="AC18" s="27" t="e">
        <f>#REF!/Trend_VA!#REF!*100</f>
        <v>#REF!</v>
      </c>
      <c r="AD18" s="27" t="e">
        <f>#REF!/Trend_VA!#REF!*100</f>
        <v>#REF!</v>
      </c>
      <c r="AE18" s="27" t="e">
        <f>#REF!/Trend_VA!#REF!*100</f>
        <v>#REF!</v>
      </c>
      <c r="AF18" s="34" t="e">
        <f>#REF!/Trend_VA!B18*100</f>
        <v>#REF!</v>
      </c>
      <c r="AG18" s="34" t="e">
        <f>#REF!/Trend_VA!C18*100</f>
        <v>#REF!</v>
      </c>
      <c r="AH18" s="34" t="e">
        <f>#REF!/Trend_VA!D18*100</f>
        <v>#REF!</v>
      </c>
      <c r="AI18" s="34" t="e">
        <f>#REF!/Trend_VA!E18*100</f>
        <v>#REF!</v>
      </c>
      <c r="AJ18" s="34" t="e">
        <f>#REF!/Trend_VA!F18*100</f>
        <v>#REF!</v>
      </c>
      <c r="AK18" s="34" t="e">
        <f>#REF!/Trend_VA!G18*100</f>
        <v>#REF!</v>
      </c>
      <c r="AL18" s="34" t="e">
        <f>#REF!/Trend_VA!H18*100</f>
        <v>#REF!</v>
      </c>
      <c r="AM18" s="34" t="e">
        <f>#REF!/Trend_VA!I18*100</f>
        <v>#REF!</v>
      </c>
      <c r="AN18" s="34" t="e">
        <f>#REF!/Trend_VA!J18*100</f>
        <v>#REF!</v>
      </c>
      <c r="AO18" s="34" t="e">
        <f>#REF!/Trend_VA!K18*100</f>
        <v>#REF!</v>
      </c>
      <c r="AP18" s="34" t="e">
        <f>#REF!/Trend_VA!L18*100</f>
        <v>#REF!</v>
      </c>
      <c r="AQ18" s="34" t="e">
        <f>#REF!/Trend_VA!M18*100</f>
        <v>#REF!</v>
      </c>
    </row>
    <row r="19" spans="1:43" s="9" customFormat="1" ht="24.75" customHeight="1" x14ac:dyDescent="0.2">
      <c r="A19" s="2" t="s">
        <v>94</v>
      </c>
      <c r="B19" s="11" t="e">
        <f>#REF!/Trend_VA!#REF!*100</f>
        <v>#REF!</v>
      </c>
      <c r="C19" s="11" t="e">
        <f>#REF!/Trend_VA!#REF!*100</f>
        <v>#REF!</v>
      </c>
      <c r="D19" s="11" t="e">
        <f>#REF!/Trend_VA!#REF!*100</f>
        <v>#REF!</v>
      </c>
      <c r="E19" s="11" t="e">
        <f>#REF!/Trend_VA!#REF!*100</f>
        <v>#REF!</v>
      </c>
      <c r="F19" s="11" t="e">
        <f>#REF!/Trend_VA!#REF!*100</f>
        <v>#REF!</v>
      </c>
      <c r="G19" s="11" t="e">
        <f>#REF!/Trend_VA!#REF!*100</f>
        <v>#REF!</v>
      </c>
      <c r="H19" s="11" t="e">
        <f>#REF!/Trend_VA!#REF!*100</f>
        <v>#REF!</v>
      </c>
      <c r="I19" s="11" t="e">
        <f>#REF!/Trend_VA!#REF!*100</f>
        <v>#REF!</v>
      </c>
      <c r="J19" s="26" t="e">
        <f>#REF!/Trend_VA!#REF!*100</f>
        <v>#REF!</v>
      </c>
      <c r="K19" s="26" t="e">
        <f>#REF!/Trend_VA!#REF!*100</f>
        <v>#REF!</v>
      </c>
      <c r="L19" s="26" t="e">
        <f>#REF!/Trend_VA!#REF!*100</f>
        <v>#REF!</v>
      </c>
      <c r="M19" s="26" t="e">
        <f>#REF!/Trend_VA!#REF!*100</f>
        <v>#REF!</v>
      </c>
      <c r="N19" s="26" t="e">
        <f>#REF!/Trend_VA!#REF!*100</f>
        <v>#REF!</v>
      </c>
      <c r="O19" s="26" t="e">
        <f>#REF!/Trend_VA!#REF!*100</f>
        <v>#REF!</v>
      </c>
      <c r="P19" s="26" t="e">
        <f>#REF!/Trend_VA!#REF!*100</f>
        <v>#REF!</v>
      </c>
      <c r="Q19" s="26" t="e">
        <f>#REF!/Trend_VA!#REF!*100</f>
        <v>#REF!</v>
      </c>
      <c r="R19" s="26" t="e">
        <f>#REF!/Trend_VA!#REF!*100</f>
        <v>#REF!</v>
      </c>
      <c r="S19" s="26" t="e">
        <f>#REF!/Trend_VA!#REF!*100</f>
        <v>#REF!</v>
      </c>
      <c r="T19" s="26" t="e">
        <f>#REF!/Trend_VA!#REF!*100</f>
        <v>#REF!</v>
      </c>
      <c r="U19" s="26" t="e">
        <f>#REF!/Trend_VA!#REF!*100</f>
        <v>#REF!</v>
      </c>
      <c r="V19" s="26" t="e">
        <f>#REF!/Trend_VA!#REF!*100</f>
        <v>#REF!</v>
      </c>
      <c r="W19" s="26" t="e">
        <f>#REF!/Trend_VA!#REF!*100</f>
        <v>#REF!</v>
      </c>
      <c r="X19" s="26" t="e">
        <f>#REF!/Trend_VA!#REF!*100</f>
        <v>#REF!</v>
      </c>
      <c r="Y19" s="26" t="e">
        <f>#REF!/Trend_VA!#REF!*100</f>
        <v>#REF!</v>
      </c>
      <c r="Z19" s="26" t="e">
        <f>#REF!/Trend_VA!#REF!*100</f>
        <v>#REF!</v>
      </c>
      <c r="AA19" s="26" t="e">
        <f>#REF!/Trend_VA!#REF!*100</f>
        <v>#REF!</v>
      </c>
      <c r="AB19" s="26" t="e">
        <f>#REF!/Trend_VA!#REF!*100</f>
        <v>#REF!</v>
      </c>
      <c r="AC19" s="26" t="e">
        <f>#REF!/Trend_VA!#REF!*100</f>
        <v>#REF!</v>
      </c>
      <c r="AD19" s="26" t="e">
        <f>#REF!/Trend_VA!#REF!*100</f>
        <v>#REF!</v>
      </c>
      <c r="AE19" s="26" t="e">
        <f>#REF!/Trend_VA!#REF!*100</f>
        <v>#REF!</v>
      </c>
      <c r="AF19" s="52" t="e">
        <f>#REF!/Trend_VA!B19*100</f>
        <v>#REF!</v>
      </c>
      <c r="AG19" s="52" t="e">
        <f>#REF!/Trend_VA!C19*100</f>
        <v>#REF!</v>
      </c>
      <c r="AH19" s="52" t="e">
        <f>#REF!/Trend_VA!D19*100</f>
        <v>#REF!</v>
      </c>
      <c r="AI19" s="52" t="e">
        <f>#REF!/Trend_VA!E19*100</f>
        <v>#REF!</v>
      </c>
      <c r="AJ19" s="52" t="e">
        <f>#REF!/Trend_VA!F19*100</f>
        <v>#REF!</v>
      </c>
      <c r="AK19" s="52" t="e">
        <f>#REF!/Trend_VA!G19*100</f>
        <v>#REF!</v>
      </c>
      <c r="AL19" s="52" t="e">
        <f>#REF!/Trend_VA!H19*100</f>
        <v>#REF!</v>
      </c>
      <c r="AM19" s="52" t="e">
        <f>#REF!/Trend_VA!I19*100</f>
        <v>#REF!</v>
      </c>
      <c r="AN19" s="52" t="e">
        <f>#REF!/Trend_VA!J19*100</f>
        <v>#REF!</v>
      </c>
      <c r="AO19" s="52" t="e">
        <f>#REF!/Trend_VA!K19*100</f>
        <v>#REF!</v>
      </c>
      <c r="AP19" s="52" t="e">
        <f>#REF!/Trend_VA!L19*100</f>
        <v>#REF!</v>
      </c>
      <c r="AQ19" s="52" t="e">
        <f>#REF!/Trend_VA!M19*100</f>
        <v>#REF!</v>
      </c>
    </row>
    <row r="20" spans="1:43" s="8" customFormat="1" ht="18" customHeight="1" x14ac:dyDescent="0.2">
      <c r="A20" s="59" t="s">
        <v>52</v>
      </c>
      <c r="B20" s="10" t="e">
        <f>#REF!/Trend_VA!#REF!*100</f>
        <v>#REF!</v>
      </c>
      <c r="C20" s="10" t="e">
        <f>#REF!/Trend_VA!#REF!*100</f>
        <v>#REF!</v>
      </c>
      <c r="D20" s="10" t="e">
        <f>#REF!/Trend_VA!#REF!*100</f>
        <v>#REF!</v>
      </c>
      <c r="E20" s="10" t="e">
        <f>#REF!/Trend_VA!#REF!*100</f>
        <v>#REF!</v>
      </c>
      <c r="F20" s="10" t="e">
        <f>#REF!/Trend_VA!#REF!*100</f>
        <v>#REF!</v>
      </c>
      <c r="G20" s="10" t="e">
        <f>#REF!/Trend_VA!#REF!*100</f>
        <v>#REF!</v>
      </c>
      <c r="H20" s="10" t="e">
        <f>#REF!/Trend_VA!#REF!*100</f>
        <v>#REF!</v>
      </c>
      <c r="I20" s="10" t="e">
        <f>#REF!/Trend_VA!#REF!*100</f>
        <v>#REF!</v>
      </c>
      <c r="J20" s="27" t="e">
        <f>#REF!/Trend_VA!#REF!*100</f>
        <v>#REF!</v>
      </c>
      <c r="K20" s="27" t="e">
        <f>#REF!/Trend_VA!#REF!*100</f>
        <v>#REF!</v>
      </c>
      <c r="L20" s="27" t="e">
        <f>#REF!/Trend_VA!#REF!*100</f>
        <v>#REF!</v>
      </c>
      <c r="M20" s="27" t="e">
        <f>#REF!/Trend_VA!#REF!*100</f>
        <v>#REF!</v>
      </c>
      <c r="N20" s="27" t="e">
        <f>#REF!/Trend_VA!#REF!*100</f>
        <v>#REF!</v>
      </c>
      <c r="O20" s="27" t="e">
        <f>#REF!/Trend_VA!#REF!*100</f>
        <v>#REF!</v>
      </c>
      <c r="P20" s="27" t="e">
        <f>#REF!/Trend_VA!#REF!*100</f>
        <v>#REF!</v>
      </c>
      <c r="Q20" s="27" t="e">
        <f>#REF!/Trend_VA!#REF!*100</f>
        <v>#REF!</v>
      </c>
      <c r="R20" s="27" t="e">
        <f>#REF!/Trend_VA!#REF!*100</f>
        <v>#REF!</v>
      </c>
      <c r="S20" s="27" t="e">
        <f>#REF!/Trend_VA!#REF!*100</f>
        <v>#REF!</v>
      </c>
      <c r="T20" s="27" t="e">
        <f>#REF!/Trend_VA!#REF!*100</f>
        <v>#REF!</v>
      </c>
      <c r="U20" s="27" t="e">
        <f>#REF!/Trend_VA!#REF!*100</f>
        <v>#REF!</v>
      </c>
      <c r="V20" s="27" t="e">
        <f>#REF!/Trend_VA!#REF!*100</f>
        <v>#REF!</v>
      </c>
      <c r="W20" s="27" t="e">
        <f>#REF!/Trend_VA!#REF!*100</f>
        <v>#REF!</v>
      </c>
      <c r="X20" s="27" t="e">
        <f>#REF!/Trend_VA!#REF!*100</f>
        <v>#REF!</v>
      </c>
      <c r="Y20" s="27" t="e">
        <f>#REF!/Trend_VA!#REF!*100</f>
        <v>#REF!</v>
      </c>
      <c r="Z20" s="27" t="e">
        <f>#REF!/Trend_VA!#REF!*100</f>
        <v>#REF!</v>
      </c>
      <c r="AA20" s="27" t="e">
        <f>#REF!/Trend_VA!#REF!*100</f>
        <v>#REF!</v>
      </c>
      <c r="AB20" s="27" t="e">
        <f>#REF!/Trend_VA!#REF!*100</f>
        <v>#REF!</v>
      </c>
      <c r="AC20" s="27" t="e">
        <f>#REF!/Trend_VA!#REF!*100</f>
        <v>#REF!</v>
      </c>
      <c r="AD20" s="27" t="e">
        <f>#REF!/Trend_VA!#REF!*100</f>
        <v>#REF!</v>
      </c>
      <c r="AE20" s="27" t="e">
        <f>#REF!/Trend_VA!#REF!*100</f>
        <v>#REF!</v>
      </c>
      <c r="AF20" s="34" t="e">
        <f>#REF!/Trend_VA!B20*100</f>
        <v>#REF!</v>
      </c>
      <c r="AG20" s="34" t="e">
        <f>#REF!/Trend_VA!C20*100</f>
        <v>#REF!</v>
      </c>
      <c r="AH20" s="34" t="e">
        <f>#REF!/Trend_VA!D20*100</f>
        <v>#REF!</v>
      </c>
      <c r="AI20" s="34" t="e">
        <f>#REF!/Trend_VA!E20*100</f>
        <v>#REF!</v>
      </c>
      <c r="AJ20" s="34" t="e">
        <f>#REF!/Trend_VA!F20*100</f>
        <v>#REF!</v>
      </c>
      <c r="AK20" s="34" t="e">
        <f>#REF!/Trend_VA!G20*100</f>
        <v>#REF!</v>
      </c>
      <c r="AL20" s="34" t="e">
        <f>#REF!/Trend_VA!H20*100</f>
        <v>#REF!</v>
      </c>
      <c r="AM20" s="34" t="e">
        <f>#REF!/Trend_VA!I20*100</f>
        <v>#REF!</v>
      </c>
      <c r="AN20" s="34" t="e">
        <f>#REF!/Trend_VA!J20*100</f>
        <v>#REF!</v>
      </c>
      <c r="AO20" s="34" t="e">
        <f>#REF!/Trend_VA!K20*100</f>
        <v>#REF!</v>
      </c>
      <c r="AP20" s="34" t="e">
        <f>#REF!/Trend_VA!L20*100</f>
        <v>#REF!</v>
      </c>
      <c r="AQ20" s="34" t="e">
        <f>#REF!/Trend_VA!M20*100</f>
        <v>#REF!</v>
      </c>
    </row>
    <row r="21" spans="1:43" s="8" customFormat="1" ht="18" customHeight="1" x14ac:dyDescent="0.2">
      <c r="A21" s="59" t="s">
        <v>53</v>
      </c>
      <c r="B21" s="10" t="e">
        <f>#REF!/Trend_VA!#REF!*100</f>
        <v>#REF!</v>
      </c>
      <c r="C21" s="10" t="e">
        <f>#REF!/Trend_VA!#REF!*100</f>
        <v>#REF!</v>
      </c>
      <c r="D21" s="10" t="e">
        <f>#REF!/Trend_VA!#REF!*100</f>
        <v>#REF!</v>
      </c>
      <c r="E21" s="10" t="e">
        <f>#REF!/Trend_VA!#REF!*100</f>
        <v>#REF!</v>
      </c>
      <c r="F21" s="10" t="e">
        <f>#REF!/Trend_VA!#REF!*100</f>
        <v>#REF!</v>
      </c>
      <c r="G21" s="10" t="e">
        <f>#REF!/Trend_VA!#REF!*100</f>
        <v>#REF!</v>
      </c>
      <c r="H21" s="10" t="e">
        <f>#REF!/Trend_VA!#REF!*100</f>
        <v>#REF!</v>
      </c>
      <c r="I21" s="10" t="e">
        <f>#REF!/Trend_VA!#REF!*100</f>
        <v>#REF!</v>
      </c>
      <c r="J21" s="27" t="e">
        <f>#REF!/Trend_VA!#REF!*100</f>
        <v>#REF!</v>
      </c>
      <c r="K21" s="27" t="e">
        <f>#REF!/Trend_VA!#REF!*100</f>
        <v>#REF!</v>
      </c>
      <c r="L21" s="27" t="e">
        <f>#REF!/Trend_VA!#REF!*100</f>
        <v>#REF!</v>
      </c>
      <c r="M21" s="27" t="e">
        <f>#REF!/Trend_VA!#REF!*100</f>
        <v>#REF!</v>
      </c>
      <c r="N21" s="27" t="e">
        <f>#REF!/Trend_VA!#REF!*100</f>
        <v>#REF!</v>
      </c>
      <c r="O21" s="27" t="e">
        <f>#REF!/Trend_VA!#REF!*100</f>
        <v>#REF!</v>
      </c>
      <c r="P21" s="27" t="e">
        <f>#REF!/Trend_VA!#REF!*100</f>
        <v>#REF!</v>
      </c>
      <c r="Q21" s="27" t="e">
        <f>#REF!/Trend_VA!#REF!*100</f>
        <v>#REF!</v>
      </c>
      <c r="R21" s="27" t="e">
        <f>#REF!/Trend_VA!#REF!*100</f>
        <v>#REF!</v>
      </c>
      <c r="S21" s="27" t="e">
        <f>#REF!/Trend_VA!#REF!*100</f>
        <v>#REF!</v>
      </c>
      <c r="T21" s="27" t="e">
        <f>#REF!/Trend_VA!#REF!*100</f>
        <v>#REF!</v>
      </c>
      <c r="U21" s="27" t="e">
        <f>#REF!/Trend_VA!#REF!*100</f>
        <v>#REF!</v>
      </c>
      <c r="V21" s="27" t="e">
        <f>#REF!/Trend_VA!#REF!*100</f>
        <v>#REF!</v>
      </c>
      <c r="W21" s="27" t="e">
        <f>#REF!/Trend_VA!#REF!*100</f>
        <v>#REF!</v>
      </c>
      <c r="X21" s="27" t="e">
        <f>#REF!/Trend_VA!#REF!*100</f>
        <v>#REF!</v>
      </c>
      <c r="Y21" s="27" t="e">
        <f>#REF!/Trend_VA!#REF!*100</f>
        <v>#REF!</v>
      </c>
      <c r="Z21" s="27" t="e">
        <f>#REF!/Trend_VA!#REF!*100</f>
        <v>#REF!</v>
      </c>
      <c r="AA21" s="27" t="e">
        <f>#REF!/Trend_VA!#REF!*100</f>
        <v>#REF!</v>
      </c>
      <c r="AB21" s="27" t="e">
        <f>#REF!/Trend_VA!#REF!*100</f>
        <v>#REF!</v>
      </c>
      <c r="AC21" s="27" t="e">
        <f>#REF!/Trend_VA!#REF!*100</f>
        <v>#REF!</v>
      </c>
      <c r="AD21" s="27" t="e">
        <f>#REF!/Trend_VA!#REF!*100</f>
        <v>#REF!</v>
      </c>
      <c r="AE21" s="27" t="e">
        <f>#REF!/Trend_VA!#REF!*100</f>
        <v>#REF!</v>
      </c>
      <c r="AF21" s="34" t="e">
        <f>#REF!/Trend_VA!B21*100</f>
        <v>#REF!</v>
      </c>
      <c r="AG21" s="34" t="e">
        <f>#REF!/Trend_VA!C21*100</f>
        <v>#REF!</v>
      </c>
      <c r="AH21" s="34" t="e">
        <f>#REF!/Trend_VA!D21*100</f>
        <v>#REF!</v>
      </c>
      <c r="AI21" s="34" t="e">
        <f>#REF!/Trend_VA!E21*100</f>
        <v>#REF!</v>
      </c>
      <c r="AJ21" s="34" t="e">
        <f>#REF!/Trend_VA!F21*100</f>
        <v>#REF!</v>
      </c>
      <c r="AK21" s="34" t="e">
        <f>#REF!/Trend_VA!G21*100</f>
        <v>#REF!</v>
      </c>
      <c r="AL21" s="34" t="e">
        <f>#REF!/Trend_VA!H21*100</f>
        <v>#REF!</v>
      </c>
      <c r="AM21" s="34" t="e">
        <f>#REF!/Trend_VA!I21*100</f>
        <v>#REF!</v>
      </c>
      <c r="AN21" s="34" t="e">
        <f>#REF!/Trend_VA!J21*100</f>
        <v>#REF!</v>
      </c>
      <c r="AO21" s="34" t="e">
        <f>#REF!/Trend_VA!K21*100</f>
        <v>#REF!</v>
      </c>
      <c r="AP21" s="34" t="e">
        <f>#REF!/Trend_VA!L21*100</f>
        <v>#REF!</v>
      </c>
      <c r="AQ21" s="34" t="e">
        <f>#REF!/Trend_VA!M21*100</f>
        <v>#REF!</v>
      </c>
    </row>
    <row r="22" spans="1:43" s="8" customFormat="1" ht="18" customHeight="1" x14ac:dyDescent="0.2">
      <c r="A22" s="59" t="s">
        <v>55</v>
      </c>
      <c r="B22" s="10" t="e">
        <f>#REF!/Trend_VA!#REF!*100</f>
        <v>#REF!</v>
      </c>
      <c r="C22" s="10" t="e">
        <f>#REF!/Trend_VA!#REF!*100</f>
        <v>#REF!</v>
      </c>
      <c r="D22" s="10" t="e">
        <f>#REF!/Trend_VA!#REF!*100</f>
        <v>#REF!</v>
      </c>
      <c r="E22" s="10" t="e">
        <f>#REF!/Trend_VA!#REF!*100</f>
        <v>#REF!</v>
      </c>
      <c r="F22" s="10" t="e">
        <f>#REF!/Trend_VA!#REF!*100</f>
        <v>#REF!</v>
      </c>
      <c r="G22" s="10" t="e">
        <f>#REF!/Trend_VA!#REF!*100</f>
        <v>#REF!</v>
      </c>
      <c r="H22" s="10" t="e">
        <f>#REF!/Trend_VA!#REF!*100</f>
        <v>#REF!</v>
      </c>
      <c r="I22" s="10" t="e">
        <f>#REF!/Trend_VA!#REF!*100</f>
        <v>#REF!</v>
      </c>
      <c r="J22" s="27" t="e">
        <f>#REF!/Trend_VA!#REF!*100</f>
        <v>#REF!</v>
      </c>
      <c r="K22" s="27" t="e">
        <f>#REF!/Trend_VA!#REF!*100</f>
        <v>#REF!</v>
      </c>
      <c r="L22" s="27" t="e">
        <f>#REF!/Trend_VA!#REF!*100</f>
        <v>#REF!</v>
      </c>
      <c r="M22" s="27" t="e">
        <f>#REF!/Trend_VA!#REF!*100</f>
        <v>#REF!</v>
      </c>
      <c r="N22" s="27" t="e">
        <f>#REF!/Trend_VA!#REF!*100</f>
        <v>#REF!</v>
      </c>
      <c r="O22" s="27" t="e">
        <f>#REF!/Trend_VA!#REF!*100</f>
        <v>#REF!</v>
      </c>
      <c r="P22" s="27" t="e">
        <f>#REF!/Trend_VA!#REF!*100</f>
        <v>#REF!</v>
      </c>
      <c r="Q22" s="27" t="e">
        <f>#REF!/Trend_VA!#REF!*100</f>
        <v>#REF!</v>
      </c>
      <c r="R22" s="27" t="e">
        <f>#REF!/Trend_VA!#REF!*100</f>
        <v>#REF!</v>
      </c>
      <c r="S22" s="27" t="e">
        <f>#REF!/Trend_VA!#REF!*100</f>
        <v>#REF!</v>
      </c>
      <c r="T22" s="27" t="e">
        <f>#REF!/Trend_VA!#REF!*100</f>
        <v>#REF!</v>
      </c>
      <c r="U22" s="27" t="e">
        <f>#REF!/Trend_VA!#REF!*100</f>
        <v>#REF!</v>
      </c>
      <c r="V22" s="27" t="e">
        <f>#REF!/Trend_VA!#REF!*100</f>
        <v>#REF!</v>
      </c>
      <c r="W22" s="27" t="e">
        <f>#REF!/Trend_VA!#REF!*100</f>
        <v>#REF!</v>
      </c>
      <c r="X22" s="27" t="e">
        <f>#REF!/Trend_VA!#REF!*100</f>
        <v>#REF!</v>
      </c>
      <c r="Y22" s="27" t="e">
        <f>#REF!/Trend_VA!#REF!*100</f>
        <v>#REF!</v>
      </c>
      <c r="Z22" s="27" t="e">
        <f>#REF!/Trend_VA!#REF!*100</f>
        <v>#REF!</v>
      </c>
      <c r="AA22" s="27" t="e">
        <f>#REF!/Trend_VA!#REF!*100</f>
        <v>#REF!</v>
      </c>
      <c r="AB22" s="27" t="e">
        <f>#REF!/Trend_VA!#REF!*100</f>
        <v>#REF!</v>
      </c>
      <c r="AC22" s="27" t="e">
        <f>#REF!/Trend_VA!#REF!*100</f>
        <v>#REF!</v>
      </c>
      <c r="AD22" s="27" t="e">
        <f>#REF!/Trend_VA!#REF!*100</f>
        <v>#REF!</v>
      </c>
      <c r="AE22" s="27" t="e">
        <f>#REF!/Trend_VA!#REF!*100</f>
        <v>#REF!</v>
      </c>
      <c r="AF22" s="34" t="e">
        <f>#REF!/Trend_VA!B22*100</f>
        <v>#REF!</v>
      </c>
      <c r="AG22" s="34" t="e">
        <f>#REF!/Trend_VA!C22*100</f>
        <v>#REF!</v>
      </c>
      <c r="AH22" s="34" t="e">
        <f>#REF!/Trend_VA!D22*100</f>
        <v>#REF!</v>
      </c>
      <c r="AI22" s="34" t="e">
        <f>#REF!/Trend_VA!E22*100</f>
        <v>#REF!</v>
      </c>
      <c r="AJ22" s="34" t="e">
        <f>#REF!/Trend_VA!F22*100</f>
        <v>#REF!</v>
      </c>
      <c r="AK22" s="34" t="e">
        <f>#REF!/Trend_VA!G22*100</f>
        <v>#REF!</v>
      </c>
      <c r="AL22" s="34" t="e">
        <f>#REF!/Trend_VA!H22*100</f>
        <v>#REF!</v>
      </c>
      <c r="AM22" s="34" t="e">
        <f>#REF!/Trend_VA!I22*100</f>
        <v>#REF!</v>
      </c>
      <c r="AN22" s="34" t="e">
        <f>#REF!/Trend_VA!J22*100</f>
        <v>#REF!</v>
      </c>
      <c r="AO22" s="34" t="e">
        <f>#REF!/Trend_VA!K22*100</f>
        <v>#REF!</v>
      </c>
      <c r="AP22" s="34" t="e">
        <f>#REF!/Trend_VA!L22*100</f>
        <v>#REF!</v>
      </c>
      <c r="AQ22" s="34" t="e">
        <f>#REF!/Trend_VA!M22*100</f>
        <v>#REF!</v>
      </c>
    </row>
    <row r="23" spans="1:43" s="8" customFormat="1" ht="18" customHeight="1" x14ac:dyDescent="0.2">
      <c r="A23" s="59" t="s">
        <v>54</v>
      </c>
      <c r="B23" s="10" t="e">
        <f>#REF!/Trend_VA!#REF!*100</f>
        <v>#REF!</v>
      </c>
      <c r="C23" s="10" t="e">
        <f>#REF!/Trend_VA!#REF!*100</f>
        <v>#REF!</v>
      </c>
      <c r="D23" s="10" t="e">
        <f>#REF!/Trend_VA!#REF!*100</f>
        <v>#REF!</v>
      </c>
      <c r="E23" s="10" t="e">
        <f>#REF!/Trend_VA!#REF!*100</f>
        <v>#REF!</v>
      </c>
      <c r="F23" s="10" t="e">
        <f>#REF!/Trend_VA!#REF!*100</f>
        <v>#REF!</v>
      </c>
      <c r="G23" s="10" t="e">
        <f>#REF!/Trend_VA!#REF!*100</f>
        <v>#REF!</v>
      </c>
      <c r="H23" s="10" t="e">
        <f>#REF!/Trend_VA!#REF!*100</f>
        <v>#REF!</v>
      </c>
      <c r="I23" s="10" t="e">
        <f>#REF!/Trend_VA!#REF!*100</f>
        <v>#REF!</v>
      </c>
      <c r="J23" s="27" t="e">
        <f>#REF!/Trend_VA!#REF!*100</f>
        <v>#REF!</v>
      </c>
      <c r="K23" s="27" t="e">
        <f>#REF!/Trend_VA!#REF!*100</f>
        <v>#REF!</v>
      </c>
      <c r="L23" s="27" t="e">
        <f>#REF!/Trend_VA!#REF!*100</f>
        <v>#REF!</v>
      </c>
      <c r="M23" s="27" t="e">
        <f>#REF!/Trend_VA!#REF!*100</f>
        <v>#REF!</v>
      </c>
      <c r="N23" s="27" t="e">
        <f>#REF!/Trend_VA!#REF!*100</f>
        <v>#REF!</v>
      </c>
      <c r="O23" s="27" t="e">
        <f>#REF!/Trend_VA!#REF!*100</f>
        <v>#REF!</v>
      </c>
      <c r="P23" s="27" t="e">
        <f>#REF!/Trend_VA!#REF!*100</f>
        <v>#REF!</v>
      </c>
      <c r="Q23" s="27" t="e">
        <f>#REF!/Trend_VA!#REF!*100</f>
        <v>#REF!</v>
      </c>
      <c r="R23" s="27" t="e">
        <f>#REF!/Trend_VA!#REF!*100</f>
        <v>#REF!</v>
      </c>
      <c r="S23" s="27" t="e">
        <f>#REF!/Trend_VA!#REF!*100</f>
        <v>#REF!</v>
      </c>
      <c r="T23" s="27" t="e">
        <f>#REF!/Trend_VA!#REF!*100</f>
        <v>#REF!</v>
      </c>
      <c r="U23" s="27" t="e">
        <f>#REF!/Trend_VA!#REF!*100</f>
        <v>#REF!</v>
      </c>
      <c r="V23" s="27" t="e">
        <f>#REF!/Trend_VA!#REF!*100</f>
        <v>#REF!</v>
      </c>
      <c r="W23" s="27" t="e">
        <f>#REF!/Trend_VA!#REF!*100</f>
        <v>#REF!</v>
      </c>
      <c r="X23" s="27" t="e">
        <f>#REF!/Trend_VA!#REF!*100</f>
        <v>#REF!</v>
      </c>
      <c r="Y23" s="27" t="e">
        <f>#REF!/Trend_VA!#REF!*100</f>
        <v>#REF!</v>
      </c>
      <c r="Z23" s="27" t="e">
        <f>#REF!/Trend_VA!#REF!*100</f>
        <v>#REF!</v>
      </c>
      <c r="AA23" s="27" t="e">
        <f>#REF!/Trend_VA!#REF!*100</f>
        <v>#REF!</v>
      </c>
      <c r="AB23" s="27" t="e">
        <f>#REF!/Trend_VA!#REF!*100</f>
        <v>#REF!</v>
      </c>
      <c r="AC23" s="27" t="e">
        <f>#REF!/Trend_VA!#REF!*100</f>
        <v>#REF!</v>
      </c>
      <c r="AD23" s="27" t="e">
        <f>#REF!/Trend_VA!#REF!*100</f>
        <v>#REF!</v>
      </c>
      <c r="AE23" s="27" t="e">
        <f>#REF!/Trend_VA!#REF!*100</f>
        <v>#REF!</v>
      </c>
      <c r="AF23" s="34" t="e">
        <f>#REF!/Trend_VA!B23*100</f>
        <v>#REF!</v>
      </c>
      <c r="AG23" s="34" t="e">
        <f>#REF!/Trend_VA!C23*100</f>
        <v>#REF!</v>
      </c>
      <c r="AH23" s="34" t="e">
        <f>#REF!/Trend_VA!D23*100</f>
        <v>#REF!</v>
      </c>
      <c r="AI23" s="34" t="e">
        <f>#REF!/Trend_VA!E23*100</f>
        <v>#REF!</v>
      </c>
      <c r="AJ23" s="34" t="e">
        <f>#REF!/Trend_VA!F23*100</f>
        <v>#REF!</v>
      </c>
      <c r="AK23" s="34" t="e">
        <f>#REF!/Trend_VA!G23*100</f>
        <v>#REF!</v>
      </c>
      <c r="AL23" s="34" t="e">
        <f>#REF!/Trend_VA!H23*100</f>
        <v>#REF!</v>
      </c>
      <c r="AM23" s="34" t="e">
        <f>#REF!/Trend_VA!I23*100</f>
        <v>#REF!</v>
      </c>
      <c r="AN23" s="34" t="e">
        <f>#REF!/Trend_VA!J23*100</f>
        <v>#REF!</v>
      </c>
      <c r="AO23" s="34" t="e">
        <f>#REF!/Trend_VA!K23*100</f>
        <v>#REF!</v>
      </c>
      <c r="AP23" s="34" t="e">
        <f>#REF!/Trend_VA!L23*100</f>
        <v>#REF!</v>
      </c>
      <c r="AQ23" s="34" t="e">
        <f>#REF!/Trend_VA!M23*100</f>
        <v>#REF!</v>
      </c>
    </row>
    <row r="24" spans="1:43" s="8" customFormat="1" ht="18" customHeight="1" x14ac:dyDescent="0.2">
      <c r="A24" s="59" t="s">
        <v>72</v>
      </c>
      <c r="B24" s="10" t="e">
        <f>#REF!/Trend_VA!#REF!*100</f>
        <v>#REF!</v>
      </c>
      <c r="C24" s="10" t="e">
        <f>#REF!/Trend_VA!#REF!*100</f>
        <v>#REF!</v>
      </c>
      <c r="D24" s="10" t="e">
        <f>#REF!/Trend_VA!#REF!*100</f>
        <v>#REF!</v>
      </c>
      <c r="E24" s="10" t="e">
        <f>#REF!/Trend_VA!#REF!*100</f>
        <v>#REF!</v>
      </c>
      <c r="F24" s="10" t="e">
        <f>#REF!/Trend_VA!#REF!*100</f>
        <v>#REF!</v>
      </c>
      <c r="G24" s="10" t="e">
        <f>#REF!/Trend_VA!#REF!*100</f>
        <v>#REF!</v>
      </c>
      <c r="H24" s="10" t="e">
        <f>#REF!/Trend_VA!#REF!*100</f>
        <v>#REF!</v>
      </c>
      <c r="I24" s="10" t="e">
        <f>#REF!/Trend_VA!#REF!*100</f>
        <v>#REF!</v>
      </c>
      <c r="J24" s="27" t="e">
        <f>#REF!/Trend_VA!#REF!*100</f>
        <v>#REF!</v>
      </c>
      <c r="K24" s="27" t="e">
        <f>#REF!/Trend_VA!#REF!*100</f>
        <v>#REF!</v>
      </c>
      <c r="L24" s="27" t="e">
        <f>#REF!/Trend_VA!#REF!*100</f>
        <v>#REF!</v>
      </c>
      <c r="M24" s="27" t="e">
        <f>#REF!/Trend_VA!#REF!*100</f>
        <v>#REF!</v>
      </c>
      <c r="N24" s="27" t="e">
        <f>#REF!/Trend_VA!#REF!*100</f>
        <v>#REF!</v>
      </c>
      <c r="O24" s="27" t="e">
        <f>#REF!/Trend_VA!#REF!*100</f>
        <v>#REF!</v>
      </c>
      <c r="P24" s="27" t="e">
        <f>#REF!/Trend_VA!#REF!*100</f>
        <v>#REF!</v>
      </c>
      <c r="Q24" s="27" t="e">
        <f>#REF!/Trend_VA!#REF!*100</f>
        <v>#REF!</v>
      </c>
      <c r="R24" s="27" t="e">
        <f>#REF!/Trend_VA!#REF!*100</f>
        <v>#REF!</v>
      </c>
      <c r="S24" s="27" t="e">
        <f>#REF!/Trend_VA!#REF!*100</f>
        <v>#REF!</v>
      </c>
      <c r="T24" s="27" t="e">
        <f>#REF!/Trend_VA!#REF!*100</f>
        <v>#REF!</v>
      </c>
      <c r="U24" s="27" t="e">
        <f>#REF!/Trend_VA!#REF!*100</f>
        <v>#REF!</v>
      </c>
      <c r="V24" s="27" t="e">
        <f>#REF!/Trend_VA!#REF!*100</f>
        <v>#REF!</v>
      </c>
      <c r="W24" s="27" t="e">
        <f>#REF!/Trend_VA!#REF!*100</f>
        <v>#REF!</v>
      </c>
      <c r="X24" s="27" t="e">
        <f>#REF!/Trend_VA!#REF!*100</f>
        <v>#REF!</v>
      </c>
      <c r="Y24" s="27" t="e">
        <f>#REF!/Trend_VA!#REF!*100</f>
        <v>#REF!</v>
      </c>
      <c r="Z24" s="27" t="e">
        <f>#REF!/Trend_VA!#REF!*100</f>
        <v>#REF!</v>
      </c>
      <c r="AA24" s="27" t="e">
        <f>#REF!/Trend_VA!#REF!*100</f>
        <v>#REF!</v>
      </c>
      <c r="AB24" s="27" t="e">
        <f>#REF!/Trend_VA!#REF!*100</f>
        <v>#REF!</v>
      </c>
      <c r="AC24" s="27" t="e">
        <f>#REF!/Trend_VA!#REF!*100</f>
        <v>#REF!</v>
      </c>
      <c r="AD24" s="27" t="e">
        <f>#REF!/Trend_VA!#REF!*100</f>
        <v>#REF!</v>
      </c>
      <c r="AE24" s="27" t="e">
        <f>#REF!/Trend_VA!#REF!*100</f>
        <v>#REF!</v>
      </c>
      <c r="AF24" s="34" t="e">
        <f>#REF!/Trend_VA!B24*100</f>
        <v>#REF!</v>
      </c>
      <c r="AG24" s="34" t="e">
        <f>#REF!/Trend_VA!C24*100</f>
        <v>#REF!</v>
      </c>
      <c r="AH24" s="34" t="e">
        <f>#REF!/Trend_VA!D24*100</f>
        <v>#REF!</v>
      </c>
      <c r="AI24" s="34" t="e">
        <f>#REF!/Trend_VA!E24*100</f>
        <v>#REF!</v>
      </c>
      <c r="AJ24" s="34" t="e">
        <f>#REF!/Trend_VA!F24*100</f>
        <v>#REF!</v>
      </c>
      <c r="AK24" s="34" t="e">
        <f>#REF!/Trend_VA!G24*100</f>
        <v>#REF!</v>
      </c>
      <c r="AL24" s="34" t="e">
        <f>#REF!/Trend_VA!H24*100</f>
        <v>#REF!</v>
      </c>
      <c r="AM24" s="34" t="e">
        <f>#REF!/Trend_VA!I24*100</f>
        <v>#REF!</v>
      </c>
      <c r="AN24" s="34" t="e">
        <f>#REF!/Trend_VA!J24*100</f>
        <v>#REF!</v>
      </c>
      <c r="AO24" s="34" t="e">
        <f>#REF!/Trend_VA!K24*100</f>
        <v>#REF!</v>
      </c>
      <c r="AP24" s="34" t="e">
        <f>#REF!/Trend_VA!L24*100</f>
        <v>#REF!</v>
      </c>
      <c r="AQ24" s="34" t="e">
        <f>#REF!/Trend_VA!M24*100</f>
        <v>#REF!</v>
      </c>
    </row>
    <row r="25" spans="1:43" s="8" customFormat="1" ht="18" customHeight="1" x14ac:dyDescent="0.2">
      <c r="A25" s="59" t="s">
        <v>14</v>
      </c>
      <c r="B25" s="10" t="e">
        <f>#REF!/Trend_VA!#REF!*100</f>
        <v>#REF!</v>
      </c>
      <c r="C25" s="10" t="e">
        <f>#REF!/Trend_VA!#REF!*100</f>
        <v>#REF!</v>
      </c>
      <c r="D25" s="10" t="e">
        <f>#REF!/Trend_VA!#REF!*100</f>
        <v>#REF!</v>
      </c>
      <c r="E25" s="10" t="e">
        <f>#REF!/Trend_VA!#REF!*100</f>
        <v>#REF!</v>
      </c>
      <c r="F25" s="10" t="e">
        <f>#REF!/Trend_VA!#REF!*100</f>
        <v>#REF!</v>
      </c>
      <c r="G25" s="10" t="e">
        <f>#REF!/Trend_VA!#REF!*100</f>
        <v>#REF!</v>
      </c>
      <c r="H25" s="10" t="e">
        <f>#REF!/Trend_VA!#REF!*100</f>
        <v>#REF!</v>
      </c>
      <c r="I25" s="10" t="e">
        <f>#REF!/Trend_VA!#REF!*100</f>
        <v>#REF!</v>
      </c>
      <c r="J25" s="27" t="e">
        <f>#REF!/Trend_VA!#REF!*100</f>
        <v>#REF!</v>
      </c>
      <c r="K25" s="27" t="e">
        <f>#REF!/Trend_VA!#REF!*100</f>
        <v>#REF!</v>
      </c>
      <c r="L25" s="27" t="e">
        <f>#REF!/Trend_VA!#REF!*100</f>
        <v>#REF!</v>
      </c>
      <c r="M25" s="27" t="e">
        <f>#REF!/Trend_VA!#REF!*100</f>
        <v>#REF!</v>
      </c>
      <c r="N25" s="27" t="e">
        <f>#REF!/Trend_VA!#REF!*100</f>
        <v>#REF!</v>
      </c>
      <c r="O25" s="27" t="e">
        <f>#REF!/Trend_VA!#REF!*100</f>
        <v>#REF!</v>
      </c>
      <c r="P25" s="27" t="e">
        <f>#REF!/Trend_VA!#REF!*100</f>
        <v>#REF!</v>
      </c>
      <c r="Q25" s="27" t="e">
        <f>#REF!/Trend_VA!#REF!*100</f>
        <v>#REF!</v>
      </c>
      <c r="R25" s="27" t="e">
        <f>#REF!/Trend_VA!#REF!*100</f>
        <v>#REF!</v>
      </c>
      <c r="S25" s="27" t="e">
        <f>#REF!/Trend_VA!#REF!*100</f>
        <v>#REF!</v>
      </c>
      <c r="T25" s="27" t="e">
        <f>#REF!/Trend_VA!#REF!*100</f>
        <v>#REF!</v>
      </c>
      <c r="U25" s="27" t="e">
        <f>#REF!/Trend_VA!#REF!*100</f>
        <v>#REF!</v>
      </c>
      <c r="V25" s="27" t="e">
        <f>#REF!/Trend_VA!#REF!*100</f>
        <v>#REF!</v>
      </c>
      <c r="W25" s="27" t="e">
        <f>#REF!/Trend_VA!#REF!*100</f>
        <v>#REF!</v>
      </c>
      <c r="X25" s="27" t="e">
        <f>#REF!/Trend_VA!#REF!*100</f>
        <v>#REF!</v>
      </c>
      <c r="Y25" s="27" t="e">
        <f>#REF!/Trend_VA!#REF!*100</f>
        <v>#REF!</v>
      </c>
      <c r="Z25" s="27" t="e">
        <f>#REF!/Trend_VA!#REF!*100</f>
        <v>#REF!</v>
      </c>
      <c r="AA25" s="27" t="e">
        <f>#REF!/Trend_VA!#REF!*100</f>
        <v>#REF!</v>
      </c>
      <c r="AB25" s="27" t="e">
        <f>#REF!/Trend_VA!#REF!*100</f>
        <v>#REF!</v>
      </c>
      <c r="AC25" s="27" t="e">
        <f>#REF!/Trend_VA!#REF!*100</f>
        <v>#REF!</v>
      </c>
      <c r="AD25" s="27" t="e">
        <f>#REF!/Trend_VA!#REF!*100</f>
        <v>#REF!</v>
      </c>
      <c r="AE25" s="27" t="e">
        <f>#REF!/Trend_VA!#REF!*100</f>
        <v>#REF!</v>
      </c>
      <c r="AF25" s="34" t="e">
        <f>#REF!/Trend_VA!B25*100</f>
        <v>#REF!</v>
      </c>
      <c r="AG25" s="34" t="e">
        <f>#REF!/Trend_VA!C25*100</f>
        <v>#REF!</v>
      </c>
      <c r="AH25" s="34" t="e">
        <f>#REF!/Trend_VA!D25*100</f>
        <v>#REF!</v>
      </c>
      <c r="AI25" s="34" t="e">
        <f>#REF!/Trend_VA!E25*100</f>
        <v>#REF!</v>
      </c>
      <c r="AJ25" s="34" t="e">
        <f>#REF!/Trend_VA!F25*100</f>
        <v>#REF!</v>
      </c>
      <c r="AK25" s="34" t="e">
        <f>#REF!/Trend_VA!G25*100</f>
        <v>#REF!</v>
      </c>
      <c r="AL25" s="34" t="e">
        <f>#REF!/Trend_VA!H25*100</f>
        <v>#REF!</v>
      </c>
      <c r="AM25" s="34" t="e">
        <f>#REF!/Trend_VA!I25*100</f>
        <v>#REF!</v>
      </c>
      <c r="AN25" s="34" t="e">
        <f>#REF!/Trend_VA!J25*100</f>
        <v>#REF!</v>
      </c>
      <c r="AO25" s="34" t="e">
        <f>#REF!/Trend_VA!K25*100</f>
        <v>#REF!</v>
      </c>
      <c r="AP25" s="34" t="e">
        <f>#REF!/Trend_VA!L25*100</f>
        <v>#REF!</v>
      </c>
      <c r="AQ25" s="34" t="e">
        <f>#REF!/Trend_VA!M25*100</f>
        <v>#REF!</v>
      </c>
    </row>
    <row r="26" spans="1:43" s="8" customFormat="1" ht="18" customHeight="1" x14ac:dyDescent="0.2">
      <c r="A26" s="59" t="s">
        <v>56</v>
      </c>
      <c r="B26" s="10" t="e">
        <f>#REF!/Trend_VA!#REF!*100</f>
        <v>#REF!</v>
      </c>
      <c r="C26" s="10" t="e">
        <f>#REF!/Trend_VA!#REF!*100</f>
        <v>#REF!</v>
      </c>
      <c r="D26" s="10" t="e">
        <f>#REF!/Trend_VA!#REF!*100</f>
        <v>#REF!</v>
      </c>
      <c r="E26" s="10" t="e">
        <f>#REF!/Trend_VA!#REF!*100</f>
        <v>#REF!</v>
      </c>
      <c r="F26" s="10" t="e">
        <f>#REF!/Trend_VA!#REF!*100</f>
        <v>#REF!</v>
      </c>
      <c r="G26" s="10" t="e">
        <f>#REF!/Trend_VA!#REF!*100</f>
        <v>#REF!</v>
      </c>
      <c r="H26" s="10" t="e">
        <f>#REF!/Trend_VA!#REF!*100</f>
        <v>#REF!</v>
      </c>
      <c r="I26" s="10" t="e">
        <f>#REF!/Trend_VA!#REF!*100</f>
        <v>#REF!</v>
      </c>
      <c r="J26" s="27" t="e">
        <f>#REF!/Trend_VA!#REF!*100</f>
        <v>#REF!</v>
      </c>
      <c r="K26" s="27" t="e">
        <f>#REF!/Trend_VA!#REF!*100</f>
        <v>#REF!</v>
      </c>
      <c r="L26" s="27" t="e">
        <f>#REF!/Trend_VA!#REF!*100</f>
        <v>#REF!</v>
      </c>
      <c r="M26" s="27" t="e">
        <f>#REF!/Trend_VA!#REF!*100</f>
        <v>#REF!</v>
      </c>
      <c r="N26" s="27" t="e">
        <f>#REF!/Trend_VA!#REF!*100</f>
        <v>#REF!</v>
      </c>
      <c r="O26" s="27" t="e">
        <f>#REF!/Trend_VA!#REF!*100</f>
        <v>#REF!</v>
      </c>
      <c r="P26" s="27" t="e">
        <f>#REF!/Trend_VA!#REF!*100</f>
        <v>#REF!</v>
      </c>
      <c r="Q26" s="27" t="e">
        <f>#REF!/Trend_VA!#REF!*100</f>
        <v>#REF!</v>
      </c>
      <c r="R26" s="27" t="e">
        <f>#REF!/Trend_VA!#REF!*100</f>
        <v>#REF!</v>
      </c>
      <c r="S26" s="27" t="e">
        <f>#REF!/Trend_VA!#REF!*100</f>
        <v>#REF!</v>
      </c>
      <c r="T26" s="27" t="e">
        <f>#REF!/Trend_VA!#REF!*100</f>
        <v>#REF!</v>
      </c>
      <c r="U26" s="27" t="e">
        <f>#REF!/Trend_VA!#REF!*100</f>
        <v>#REF!</v>
      </c>
      <c r="V26" s="27" t="e">
        <f>#REF!/Trend_VA!#REF!*100</f>
        <v>#REF!</v>
      </c>
      <c r="W26" s="27" t="e">
        <f>#REF!/Trend_VA!#REF!*100</f>
        <v>#REF!</v>
      </c>
      <c r="X26" s="27" t="e">
        <f>#REF!/Trend_VA!#REF!*100</f>
        <v>#REF!</v>
      </c>
      <c r="Y26" s="27" t="e">
        <f>#REF!/Trend_VA!#REF!*100</f>
        <v>#REF!</v>
      </c>
      <c r="Z26" s="27" t="e">
        <f>#REF!/Trend_VA!#REF!*100</f>
        <v>#REF!</v>
      </c>
      <c r="AA26" s="27" t="e">
        <f>#REF!/Trend_VA!#REF!*100</f>
        <v>#REF!</v>
      </c>
      <c r="AB26" s="27" t="e">
        <f>#REF!/Trend_VA!#REF!*100</f>
        <v>#REF!</v>
      </c>
      <c r="AC26" s="27" t="e">
        <f>#REF!/Trend_VA!#REF!*100</f>
        <v>#REF!</v>
      </c>
      <c r="AD26" s="27" t="e">
        <f>#REF!/Trend_VA!#REF!*100</f>
        <v>#REF!</v>
      </c>
      <c r="AE26" s="27" t="e">
        <f>#REF!/Trend_VA!#REF!*100</f>
        <v>#REF!</v>
      </c>
      <c r="AF26" s="34" t="e">
        <f>#REF!/Trend_VA!B26*100</f>
        <v>#REF!</v>
      </c>
      <c r="AG26" s="34" t="e">
        <f>#REF!/Trend_VA!C26*100</f>
        <v>#REF!</v>
      </c>
      <c r="AH26" s="34" t="e">
        <f>#REF!/Trend_VA!D26*100</f>
        <v>#REF!</v>
      </c>
      <c r="AI26" s="34" t="e">
        <f>#REF!/Trend_VA!E26*100</f>
        <v>#REF!</v>
      </c>
      <c r="AJ26" s="34" t="e">
        <f>#REF!/Trend_VA!F26*100</f>
        <v>#REF!</v>
      </c>
      <c r="AK26" s="34" t="e">
        <f>#REF!/Trend_VA!G26*100</f>
        <v>#REF!</v>
      </c>
      <c r="AL26" s="34" t="e">
        <f>#REF!/Trend_VA!H26*100</f>
        <v>#REF!</v>
      </c>
      <c r="AM26" s="34" t="e">
        <f>#REF!/Trend_VA!I26*100</f>
        <v>#REF!</v>
      </c>
      <c r="AN26" s="34" t="e">
        <f>#REF!/Trend_VA!J26*100</f>
        <v>#REF!</v>
      </c>
      <c r="AO26" s="34" t="e">
        <f>#REF!/Trend_VA!K26*100</f>
        <v>#REF!</v>
      </c>
      <c r="AP26" s="34" t="e">
        <f>#REF!/Trend_VA!L26*100</f>
        <v>#REF!</v>
      </c>
      <c r="AQ26" s="34" t="e">
        <f>#REF!/Trend_VA!M26*100</f>
        <v>#REF!</v>
      </c>
    </row>
    <row r="27" spans="1:43" s="8" customFormat="1" ht="18" customHeight="1" x14ac:dyDescent="0.2">
      <c r="A27" s="59" t="s">
        <v>57</v>
      </c>
      <c r="B27" s="10" t="e">
        <f>#REF!/Trend_VA!#REF!*100</f>
        <v>#REF!</v>
      </c>
      <c r="C27" s="10" t="e">
        <f>#REF!/Trend_VA!#REF!*100</f>
        <v>#REF!</v>
      </c>
      <c r="D27" s="10" t="e">
        <f>#REF!/Trend_VA!#REF!*100</f>
        <v>#REF!</v>
      </c>
      <c r="E27" s="10" t="e">
        <f>#REF!/Trend_VA!#REF!*100</f>
        <v>#REF!</v>
      </c>
      <c r="F27" s="10" t="e">
        <f>#REF!/Trend_VA!#REF!*100</f>
        <v>#REF!</v>
      </c>
      <c r="G27" s="10" t="e">
        <f>#REF!/Trend_VA!#REF!*100</f>
        <v>#REF!</v>
      </c>
      <c r="H27" s="10" t="e">
        <f>#REF!/Trend_VA!#REF!*100</f>
        <v>#REF!</v>
      </c>
      <c r="I27" s="10" t="e">
        <f>#REF!/Trend_VA!#REF!*100</f>
        <v>#REF!</v>
      </c>
      <c r="J27" s="27" t="e">
        <f>#REF!/Trend_VA!#REF!*100</f>
        <v>#REF!</v>
      </c>
      <c r="K27" s="27" t="e">
        <f>#REF!/Trend_VA!#REF!*100</f>
        <v>#REF!</v>
      </c>
      <c r="L27" s="27" t="e">
        <f>#REF!/Trend_VA!#REF!*100</f>
        <v>#REF!</v>
      </c>
      <c r="M27" s="27" t="e">
        <f>#REF!/Trend_VA!#REF!*100</f>
        <v>#REF!</v>
      </c>
      <c r="N27" s="27" t="e">
        <f>#REF!/Trend_VA!#REF!*100</f>
        <v>#REF!</v>
      </c>
      <c r="O27" s="27" t="e">
        <f>#REF!/Trend_VA!#REF!*100</f>
        <v>#REF!</v>
      </c>
      <c r="P27" s="27" t="e">
        <f>#REF!/Trend_VA!#REF!*100</f>
        <v>#REF!</v>
      </c>
      <c r="Q27" s="27" t="e">
        <f>#REF!/Trend_VA!#REF!*100</f>
        <v>#REF!</v>
      </c>
      <c r="R27" s="27" t="e">
        <f>#REF!/Trend_VA!#REF!*100</f>
        <v>#REF!</v>
      </c>
      <c r="S27" s="27" t="e">
        <f>#REF!/Trend_VA!#REF!*100</f>
        <v>#REF!</v>
      </c>
      <c r="T27" s="27" t="e">
        <f>#REF!/Trend_VA!#REF!*100</f>
        <v>#REF!</v>
      </c>
      <c r="U27" s="27" t="e">
        <f>#REF!/Trend_VA!#REF!*100</f>
        <v>#REF!</v>
      </c>
      <c r="V27" s="27" t="e">
        <f>#REF!/Trend_VA!#REF!*100</f>
        <v>#REF!</v>
      </c>
      <c r="W27" s="27" t="e">
        <f>#REF!/Trend_VA!#REF!*100</f>
        <v>#REF!</v>
      </c>
      <c r="X27" s="27" t="e">
        <f>#REF!/Trend_VA!#REF!*100</f>
        <v>#REF!</v>
      </c>
      <c r="Y27" s="27" t="e">
        <f>#REF!/Trend_VA!#REF!*100</f>
        <v>#REF!</v>
      </c>
      <c r="Z27" s="27" t="e">
        <f>#REF!/Trend_VA!#REF!*100</f>
        <v>#REF!</v>
      </c>
      <c r="AA27" s="27" t="e">
        <f>#REF!/Trend_VA!#REF!*100</f>
        <v>#REF!</v>
      </c>
      <c r="AB27" s="27" t="e">
        <f>#REF!/Trend_VA!#REF!*100</f>
        <v>#REF!</v>
      </c>
      <c r="AC27" s="27" t="e">
        <f>#REF!/Trend_VA!#REF!*100</f>
        <v>#REF!</v>
      </c>
      <c r="AD27" s="27" t="e">
        <f>#REF!/Trend_VA!#REF!*100</f>
        <v>#REF!</v>
      </c>
      <c r="AE27" s="27" t="e">
        <f>#REF!/Trend_VA!#REF!*100</f>
        <v>#REF!</v>
      </c>
      <c r="AF27" s="34" t="e">
        <f>#REF!/Trend_VA!B27*100</f>
        <v>#REF!</v>
      </c>
      <c r="AG27" s="34" t="e">
        <f>#REF!/Trend_VA!C27*100</f>
        <v>#REF!</v>
      </c>
      <c r="AH27" s="34" t="e">
        <f>#REF!/Trend_VA!D27*100</f>
        <v>#REF!</v>
      </c>
      <c r="AI27" s="34" t="e">
        <f>#REF!/Trend_VA!E27*100</f>
        <v>#REF!</v>
      </c>
      <c r="AJ27" s="34" t="e">
        <f>#REF!/Trend_VA!F27*100</f>
        <v>#REF!</v>
      </c>
      <c r="AK27" s="34" t="e">
        <f>#REF!/Trend_VA!G27*100</f>
        <v>#REF!</v>
      </c>
      <c r="AL27" s="34" t="e">
        <f>#REF!/Trend_VA!H27*100</f>
        <v>#REF!</v>
      </c>
      <c r="AM27" s="34" t="e">
        <f>#REF!/Trend_VA!I27*100</f>
        <v>#REF!</v>
      </c>
      <c r="AN27" s="34" t="e">
        <f>#REF!/Trend_VA!J27*100</f>
        <v>#REF!</v>
      </c>
      <c r="AO27" s="34" t="e">
        <f>#REF!/Trend_VA!K27*100</f>
        <v>#REF!</v>
      </c>
      <c r="AP27" s="34" t="e">
        <f>#REF!/Trend_VA!L27*100</f>
        <v>#REF!</v>
      </c>
      <c r="AQ27" s="34" t="e">
        <f>#REF!/Trend_VA!M27*100</f>
        <v>#REF!</v>
      </c>
    </row>
    <row r="28" spans="1:43" s="8" customFormat="1" ht="18" customHeight="1" x14ac:dyDescent="0.2">
      <c r="A28" s="59" t="s">
        <v>15</v>
      </c>
      <c r="B28" s="10" t="e">
        <f>#REF!/Trend_VA!#REF!*100</f>
        <v>#REF!</v>
      </c>
      <c r="C28" s="10" t="e">
        <f>#REF!/Trend_VA!#REF!*100</f>
        <v>#REF!</v>
      </c>
      <c r="D28" s="10" t="e">
        <f>#REF!/Trend_VA!#REF!*100</f>
        <v>#REF!</v>
      </c>
      <c r="E28" s="10" t="e">
        <f>#REF!/Trend_VA!#REF!*100</f>
        <v>#REF!</v>
      </c>
      <c r="F28" s="10" t="e">
        <f>#REF!/Trend_VA!#REF!*100</f>
        <v>#REF!</v>
      </c>
      <c r="G28" s="10" t="e">
        <f>#REF!/Trend_VA!#REF!*100</f>
        <v>#REF!</v>
      </c>
      <c r="H28" s="10" t="e">
        <f>#REF!/Trend_VA!#REF!*100</f>
        <v>#REF!</v>
      </c>
      <c r="I28" s="10" t="e">
        <f>#REF!/Trend_VA!#REF!*100</f>
        <v>#REF!</v>
      </c>
      <c r="J28" s="27" t="e">
        <f>#REF!/Trend_VA!#REF!*100</f>
        <v>#REF!</v>
      </c>
      <c r="K28" s="27" t="e">
        <f>#REF!/Trend_VA!#REF!*100</f>
        <v>#REF!</v>
      </c>
      <c r="L28" s="27" t="e">
        <f>#REF!/Trend_VA!#REF!*100</f>
        <v>#REF!</v>
      </c>
      <c r="M28" s="27" t="e">
        <f>#REF!/Trend_VA!#REF!*100</f>
        <v>#REF!</v>
      </c>
      <c r="N28" s="27" t="e">
        <f>#REF!/Trend_VA!#REF!*100</f>
        <v>#REF!</v>
      </c>
      <c r="O28" s="27" t="e">
        <f>#REF!/Trend_VA!#REF!*100</f>
        <v>#REF!</v>
      </c>
      <c r="P28" s="27" t="e">
        <f>#REF!/Trend_VA!#REF!*100</f>
        <v>#REF!</v>
      </c>
      <c r="Q28" s="27" t="e">
        <f>#REF!/Trend_VA!#REF!*100</f>
        <v>#REF!</v>
      </c>
      <c r="R28" s="27" t="e">
        <f>#REF!/Trend_VA!#REF!*100</f>
        <v>#REF!</v>
      </c>
      <c r="S28" s="27" t="e">
        <f>#REF!/Trend_VA!#REF!*100</f>
        <v>#REF!</v>
      </c>
      <c r="T28" s="27" t="e">
        <f>#REF!/Trend_VA!#REF!*100</f>
        <v>#REF!</v>
      </c>
      <c r="U28" s="27" t="e">
        <f>#REF!/Trend_VA!#REF!*100</f>
        <v>#REF!</v>
      </c>
      <c r="V28" s="27" t="e">
        <f>#REF!/Trend_VA!#REF!*100</f>
        <v>#REF!</v>
      </c>
      <c r="W28" s="27" t="e">
        <f>#REF!/Trend_VA!#REF!*100</f>
        <v>#REF!</v>
      </c>
      <c r="X28" s="27" t="e">
        <f>#REF!/Trend_VA!#REF!*100</f>
        <v>#REF!</v>
      </c>
      <c r="Y28" s="27" t="e">
        <f>#REF!/Trend_VA!#REF!*100</f>
        <v>#REF!</v>
      </c>
      <c r="Z28" s="27" t="e">
        <f>#REF!/Trend_VA!#REF!*100</f>
        <v>#REF!</v>
      </c>
      <c r="AA28" s="27" t="e">
        <f>#REF!/Trend_VA!#REF!*100</f>
        <v>#REF!</v>
      </c>
      <c r="AB28" s="27" t="e">
        <f>#REF!/Trend_VA!#REF!*100</f>
        <v>#REF!</v>
      </c>
      <c r="AC28" s="27" t="e">
        <f>#REF!/Trend_VA!#REF!*100</f>
        <v>#REF!</v>
      </c>
      <c r="AD28" s="27" t="e">
        <f>#REF!/Trend_VA!#REF!*100</f>
        <v>#REF!</v>
      </c>
      <c r="AE28" s="27" t="e">
        <f>#REF!/Trend_VA!#REF!*100</f>
        <v>#REF!</v>
      </c>
      <c r="AF28" s="34" t="e">
        <f>#REF!/Trend_VA!B28*100</f>
        <v>#REF!</v>
      </c>
      <c r="AG28" s="34" t="e">
        <f>#REF!/Trend_VA!C28*100</f>
        <v>#REF!</v>
      </c>
      <c r="AH28" s="34" t="e">
        <f>#REF!/Trend_VA!D28*100</f>
        <v>#REF!</v>
      </c>
      <c r="AI28" s="34" t="e">
        <f>#REF!/Trend_VA!E28*100</f>
        <v>#REF!</v>
      </c>
      <c r="AJ28" s="34" t="e">
        <f>#REF!/Trend_VA!F28*100</f>
        <v>#REF!</v>
      </c>
      <c r="AK28" s="34" t="e">
        <f>#REF!/Trend_VA!G28*100</f>
        <v>#REF!</v>
      </c>
      <c r="AL28" s="34" t="e">
        <f>#REF!/Trend_VA!H28*100</f>
        <v>#REF!</v>
      </c>
      <c r="AM28" s="34" t="e">
        <f>#REF!/Trend_VA!I28*100</f>
        <v>#REF!</v>
      </c>
      <c r="AN28" s="34" t="e">
        <f>#REF!/Trend_VA!J28*100</f>
        <v>#REF!</v>
      </c>
      <c r="AO28" s="34" t="e">
        <f>#REF!/Trend_VA!K28*100</f>
        <v>#REF!</v>
      </c>
      <c r="AP28" s="34" t="e">
        <f>#REF!/Trend_VA!L28*100</f>
        <v>#REF!</v>
      </c>
      <c r="AQ28" s="34" t="e">
        <f>#REF!/Trend_VA!M28*100</f>
        <v>#REF!</v>
      </c>
    </row>
    <row r="29" spans="1:43" s="8" customFormat="1" ht="18" customHeight="1" x14ac:dyDescent="0.2">
      <c r="A29" s="59" t="s">
        <v>16</v>
      </c>
      <c r="B29" s="10" t="e">
        <f>#REF!/Trend_VA!#REF!*100</f>
        <v>#REF!</v>
      </c>
      <c r="C29" s="10" t="e">
        <f>#REF!/Trend_VA!#REF!*100</f>
        <v>#REF!</v>
      </c>
      <c r="D29" s="10" t="e">
        <f>#REF!/Trend_VA!#REF!*100</f>
        <v>#REF!</v>
      </c>
      <c r="E29" s="10" t="e">
        <f>#REF!/Trend_VA!#REF!*100</f>
        <v>#REF!</v>
      </c>
      <c r="F29" s="10" t="e">
        <f>#REF!/Trend_VA!#REF!*100</f>
        <v>#REF!</v>
      </c>
      <c r="G29" s="10" t="e">
        <f>#REF!/Trend_VA!#REF!*100</f>
        <v>#REF!</v>
      </c>
      <c r="H29" s="10" t="e">
        <f>#REF!/Trend_VA!#REF!*100</f>
        <v>#REF!</v>
      </c>
      <c r="I29" s="10" t="e">
        <f>#REF!/Trend_VA!#REF!*100</f>
        <v>#REF!</v>
      </c>
      <c r="J29" s="27" t="e">
        <f>#REF!/Trend_VA!#REF!*100</f>
        <v>#REF!</v>
      </c>
      <c r="K29" s="27" t="e">
        <f>#REF!/Trend_VA!#REF!*100</f>
        <v>#REF!</v>
      </c>
      <c r="L29" s="27" t="e">
        <f>#REF!/Trend_VA!#REF!*100</f>
        <v>#REF!</v>
      </c>
      <c r="M29" s="27" t="e">
        <f>#REF!/Trend_VA!#REF!*100</f>
        <v>#REF!</v>
      </c>
      <c r="N29" s="27" t="e">
        <f>#REF!/Trend_VA!#REF!*100</f>
        <v>#REF!</v>
      </c>
      <c r="O29" s="27" t="e">
        <f>#REF!/Trend_VA!#REF!*100</f>
        <v>#REF!</v>
      </c>
      <c r="P29" s="27" t="e">
        <f>#REF!/Trend_VA!#REF!*100</f>
        <v>#REF!</v>
      </c>
      <c r="Q29" s="27" t="e">
        <f>#REF!/Trend_VA!#REF!*100</f>
        <v>#REF!</v>
      </c>
      <c r="R29" s="27" t="e">
        <f>#REF!/Trend_VA!#REF!*100</f>
        <v>#REF!</v>
      </c>
      <c r="S29" s="27" t="e">
        <f>#REF!/Trend_VA!#REF!*100</f>
        <v>#REF!</v>
      </c>
      <c r="T29" s="27" t="e">
        <f>#REF!/Trend_VA!#REF!*100</f>
        <v>#REF!</v>
      </c>
      <c r="U29" s="27" t="e">
        <f>#REF!/Trend_VA!#REF!*100</f>
        <v>#REF!</v>
      </c>
      <c r="V29" s="27" t="e">
        <f>#REF!/Trend_VA!#REF!*100</f>
        <v>#REF!</v>
      </c>
      <c r="W29" s="27" t="e">
        <f>#REF!/Trend_VA!#REF!*100</f>
        <v>#REF!</v>
      </c>
      <c r="X29" s="27" t="e">
        <f>#REF!/Trend_VA!#REF!*100</f>
        <v>#REF!</v>
      </c>
      <c r="Y29" s="27" t="e">
        <f>#REF!/Trend_VA!#REF!*100</f>
        <v>#REF!</v>
      </c>
      <c r="Z29" s="27" t="e">
        <f>#REF!/Trend_VA!#REF!*100</f>
        <v>#REF!</v>
      </c>
      <c r="AA29" s="27" t="e">
        <f>#REF!/Trend_VA!#REF!*100</f>
        <v>#REF!</v>
      </c>
      <c r="AB29" s="27" t="e">
        <f>#REF!/Trend_VA!#REF!*100</f>
        <v>#REF!</v>
      </c>
      <c r="AC29" s="27" t="e">
        <f>#REF!/Trend_VA!#REF!*100</f>
        <v>#REF!</v>
      </c>
      <c r="AD29" s="27" t="e">
        <f>#REF!/Trend_VA!#REF!*100</f>
        <v>#REF!</v>
      </c>
      <c r="AE29" s="27" t="e">
        <f>#REF!/Trend_VA!#REF!*100</f>
        <v>#REF!</v>
      </c>
      <c r="AF29" s="34" t="e">
        <f>#REF!/Trend_VA!B29*100</f>
        <v>#REF!</v>
      </c>
      <c r="AG29" s="34" t="e">
        <f>#REF!/Trend_VA!C29*100</f>
        <v>#REF!</v>
      </c>
      <c r="AH29" s="34" t="e">
        <f>#REF!/Trend_VA!D29*100</f>
        <v>#REF!</v>
      </c>
      <c r="AI29" s="34" t="e">
        <f>#REF!/Trend_VA!E29*100</f>
        <v>#REF!</v>
      </c>
      <c r="AJ29" s="34" t="e">
        <f>#REF!/Trend_VA!F29*100</f>
        <v>#REF!</v>
      </c>
      <c r="AK29" s="34" t="e">
        <f>#REF!/Trend_VA!G29*100</f>
        <v>#REF!</v>
      </c>
      <c r="AL29" s="34" t="e">
        <f>#REF!/Trend_VA!H29*100</f>
        <v>#REF!</v>
      </c>
      <c r="AM29" s="34" t="e">
        <f>#REF!/Trend_VA!I29*100</f>
        <v>#REF!</v>
      </c>
      <c r="AN29" s="34" t="e">
        <f>#REF!/Trend_VA!J29*100</f>
        <v>#REF!</v>
      </c>
      <c r="AO29" s="34" t="e">
        <f>#REF!/Trend_VA!K29*100</f>
        <v>#REF!</v>
      </c>
      <c r="AP29" s="34" t="e">
        <f>#REF!/Trend_VA!L29*100</f>
        <v>#REF!</v>
      </c>
      <c r="AQ29" s="34" t="e">
        <f>#REF!/Trend_VA!M29*100</f>
        <v>#REF!</v>
      </c>
    </row>
    <row r="30" spans="1:43" s="8" customFormat="1" ht="18" customHeight="1" x14ac:dyDescent="0.2">
      <c r="A30" s="59" t="s">
        <v>58</v>
      </c>
      <c r="B30" s="10" t="e">
        <f>#REF!/Trend_VA!#REF!*100</f>
        <v>#REF!</v>
      </c>
      <c r="C30" s="10" t="e">
        <f>#REF!/Trend_VA!#REF!*100</f>
        <v>#REF!</v>
      </c>
      <c r="D30" s="10" t="e">
        <f>#REF!/Trend_VA!#REF!*100</f>
        <v>#REF!</v>
      </c>
      <c r="E30" s="10" t="e">
        <f>#REF!/Trend_VA!#REF!*100</f>
        <v>#REF!</v>
      </c>
      <c r="F30" s="10" t="e">
        <f>#REF!/Trend_VA!#REF!*100</f>
        <v>#REF!</v>
      </c>
      <c r="G30" s="10" t="e">
        <f>#REF!/Trend_VA!#REF!*100</f>
        <v>#REF!</v>
      </c>
      <c r="H30" s="10" t="e">
        <f>#REF!/Trend_VA!#REF!*100</f>
        <v>#REF!</v>
      </c>
      <c r="I30" s="10" t="e">
        <f>#REF!/Trend_VA!#REF!*100</f>
        <v>#REF!</v>
      </c>
      <c r="J30" s="27" t="e">
        <f>#REF!/Trend_VA!#REF!*100</f>
        <v>#REF!</v>
      </c>
      <c r="K30" s="27" t="e">
        <f>#REF!/Trend_VA!#REF!*100</f>
        <v>#REF!</v>
      </c>
      <c r="L30" s="27" t="e">
        <f>#REF!/Trend_VA!#REF!*100</f>
        <v>#REF!</v>
      </c>
      <c r="M30" s="27" t="e">
        <f>#REF!/Trend_VA!#REF!*100</f>
        <v>#REF!</v>
      </c>
      <c r="N30" s="27" t="e">
        <f>#REF!/Trend_VA!#REF!*100</f>
        <v>#REF!</v>
      </c>
      <c r="O30" s="27" t="e">
        <f>#REF!/Trend_VA!#REF!*100</f>
        <v>#REF!</v>
      </c>
      <c r="P30" s="27" t="e">
        <f>#REF!/Trend_VA!#REF!*100</f>
        <v>#REF!</v>
      </c>
      <c r="Q30" s="27" t="e">
        <f>#REF!/Trend_VA!#REF!*100</f>
        <v>#REF!</v>
      </c>
      <c r="R30" s="27" t="e">
        <f>#REF!/Trend_VA!#REF!*100</f>
        <v>#REF!</v>
      </c>
      <c r="S30" s="27" t="e">
        <f>#REF!/Trend_VA!#REF!*100</f>
        <v>#REF!</v>
      </c>
      <c r="T30" s="27" t="e">
        <f>#REF!/Trend_VA!#REF!*100</f>
        <v>#REF!</v>
      </c>
      <c r="U30" s="27" t="e">
        <f>#REF!/Trend_VA!#REF!*100</f>
        <v>#REF!</v>
      </c>
      <c r="V30" s="27" t="e">
        <f>#REF!/Trend_VA!#REF!*100</f>
        <v>#REF!</v>
      </c>
      <c r="W30" s="27" t="e">
        <f>#REF!/Trend_VA!#REF!*100</f>
        <v>#REF!</v>
      </c>
      <c r="X30" s="27" t="e">
        <f>#REF!/Trend_VA!#REF!*100</f>
        <v>#REF!</v>
      </c>
      <c r="Y30" s="27" t="e">
        <f>#REF!/Trend_VA!#REF!*100</f>
        <v>#REF!</v>
      </c>
      <c r="Z30" s="27" t="e">
        <f>#REF!/Trend_VA!#REF!*100</f>
        <v>#REF!</v>
      </c>
      <c r="AA30" s="27" t="e">
        <f>#REF!/Trend_VA!#REF!*100</f>
        <v>#REF!</v>
      </c>
      <c r="AB30" s="27" t="e">
        <f>#REF!/Trend_VA!#REF!*100</f>
        <v>#REF!</v>
      </c>
      <c r="AC30" s="27" t="e">
        <f>#REF!/Trend_VA!#REF!*100</f>
        <v>#REF!</v>
      </c>
      <c r="AD30" s="27" t="e">
        <f>#REF!/Trend_VA!#REF!*100</f>
        <v>#REF!</v>
      </c>
      <c r="AE30" s="27" t="e">
        <f>#REF!/Trend_VA!#REF!*100</f>
        <v>#REF!</v>
      </c>
      <c r="AF30" s="34" t="e">
        <f>#REF!/Trend_VA!B30*100</f>
        <v>#REF!</v>
      </c>
      <c r="AG30" s="34" t="e">
        <f>#REF!/Trend_VA!C30*100</f>
        <v>#REF!</v>
      </c>
      <c r="AH30" s="34" t="e">
        <f>#REF!/Trend_VA!D30*100</f>
        <v>#REF!</v>
      </c>
      <c r="AI30" s="34" t="e">
        <f>#REF!/Trend_VA!E30*100</f>
        <v>#REF!</v>
      </c>
      <c r="AJ30" s="34" t="e">
        <f>#REF!/Trend_VA!F30*100</f>
        <v>#REF!</v>
      </c>
      <c r="AK30" s="34" t="e">
        <f>#REF!/Trend_VA!G30*100</f>
        <v>#REF!</v>
      </c>
      <c r="AL30" s="34" t="e">
        <f>#REF!/Trend_VA!H30*100</f>
        <v>#REF!</v>
      </c>
      <c r="AM30" s="34" t="e">
        <f>#REF!/Trend_VA!I30*100</f>
        <v>#REF!</v>
      </c>
      <c r="AN30" s="34" t="e">
        <f>#REF!/Trend_VA!J30*100</f>
        <v>#REF!</v>
      </c>
      <c r="AO30" s="34" t="e">
        <f>#REF!/Trend_VA!K30*100</f>
        <v>#REF!</v>
      </c>
      <c r="AP30" s="34" t="e">
        <f>#REF!/Trend_VA!L30*100</f>
        <v>#REF!</v>
      </c>
      <c r="AQ30" s="34" t="e">
        <f>#REF!/Trend_VA!M30*100</f>
        <v>#REF!</v>
      </c>
    </row>
    <row r="31" spans="1:43" s="8" customFormat="1" ht="18" customHeight="1" x14ac:dyDescent="0.2">
      <c r="A31" s="59" t="s">
        <v>71</v>
      </c>
      <c r="B31" s="10" t="e">
        <f>#REF!/Trend_VA!#REF!*100</f>
        <v>#REF!</v>
      </c>
      <c r="C31" s="10" t="e">
        <f>#REF!/Trend_VA!#REF!*100</f>
        <v>#REF!</v>
      </c>
      <c r="D31" s="10" t="e">
        <f>#REF!/Trend_VA!#REF!*100</f>
        <v>#REF!</v>
      </c>
      <c r="E31" s="10" t="e">
        <f>#REF!/Trend_VA!#REF!*100</f>
        <v>#REF!</v>
      </c>
      <c r="F31" s="10" t="e">
        <f>#REF!/Trend_VA!#REF!*100</f>
        <v>#REF!</v>
      </c>
      <c r="G31" s="10" t="e">
        <f>#REF!/Trend_VA!#REF!*100</f>
        <v>#REF!</v>
      </c>
      <c r="H31" s="10" t="e">
        <f>#REF!/Trend_VA!#REF!*100</f>
        <v>#REF!</v>
      </c>
      <c r="I31" s="10" t="e">
        <f>#REF!/Trend_VA!#REF!*100</f>
        <v>#REF!</v>
      </c>
      <c r="J31" s="27" t="e">
        <f>#REF!/Trend_VA!#REF!*100</f>
        <v>#REF!</v>
      </c>
      <c r="K31" s="27" t="e">
        <f>#REF!/Trend_VA!#REF!*100</f>
        <v>#REF!</v>
      </c>
      <c r="L31" s="27" t="e">
        <f>#REF!/Trend_VA!#REF!*100</f>
        <v>#REF!</v>
      </c>
      <c r="M31" s="27" t="e">
        <f>#REF!/Trend_VA!#REF!*100</f>
        <v>#REF!</v>
      </c>
      <c r="N31" s="27" t="e">
        <f>#REF!/Trend_VA!#REF!*100</f>
        <v>#REF!</v>
      </c>
      <c r="O31" s="27" t="e">
        <f>#REF!/Trend_VA!#REF!*100</f>
        <v>#REF!</v>
      </c>
      <c r="P31" s="27" t="e">
        <f>#REF!/Trend_VA!#REF!*100</f>
        <v>#REF!</v>
      </c>
      <c r="Q31" s="27" t="s">
        <v>79</v>
      </c>
      <c r="R31" s="27" t="e">
        <f>#REF!/Trend_VA!#REF!*100</f>
        <v>#REF!</v>
      </c>
      <c r="S31" s="27" t="e">
        <f>#REF!/Trend_VA!#REF!*100</f>
        <v>#REF!</v>
      </c>
      <c r="T31" s="27" t="e">
        <f>#REF!/Trend_VA!#REF!*100</f>
        <v>#REF!</v>
      </c>
      <c r="U31" s="27" t="e">
        <f>#REF!/Trend_VA!#REF!*100</f>
        <v>#REF!</v>
      </c>
      <c r="V31" s="27" t="e">
        <f>#REF!/Trend_VA!#REF!*100</f>
        <v>#REF!</v>
      </c>
      <c r="W31" s="27" t="e">
        <f>#REF!/Trend_VA!#REF!*100</f>
        <v>#REF!</v>
      </c>
      <c r="X31" s="27" t="e">
        <f>#REF!/Trend_VA!#REF!*100</f>
        <v>#REF!</v>
      </c>
      <c r="Y31" s="27" t="e">
        <f>#REF!/Trend_VA!#REF!*100</f>
        <v>#REF!</v>
      </c>
      <c r="Z31" s="27" t="e">
        <f>#REF!/Trend_VA!#REF!*100</f>
        <v>#REF!</v>
      </c>
      <c r="AA31" s="27" t="e">
        <f>#REF!/Trend_VA!#REF!*100</f>
        <v>#REF!</v>
      </c>
      <c r="AB31" s="27" t="e">
        <f>#REF!/Trend_VA!#REF!*100</f>
        <v>#REF!</v>
      </c>
      <c r="AC31" s="27" t="e">
        <f>#REF!/Trend_VA!#REF!*100</f>
        <v>#REF!</v>
      </c>
      <c r="AD31" s="27" t="e">
        <f>#REF!/Trend_VA!#REF!*100</f>
        <v>#REF!</v>
      </c>
      <c r="AE31" s="27" t="e">
        <f>#REF!/Trend_VA!#REF!*100</f>
        <v>#REF!</v>
      </c>
      <c r="AF31" s="34" t="e">
        <f>#REF!/Trend_VA!B31*100</f>
        <v>#REF!</v>
      </c>
      <c r="AG31" s="34" t="e">
        <f>#REF!/Trend_VA!C31*100</f>
        <v>#REF!</v>
      </c>
      <c r="AH31" s="34" t="e">
        <f>#REF!/Trend_VA!D31*100</f>
        <v>#REF!</v>
      </c>
      <c r="AI31" s="34" t="e">
        <f>#REF!/Trend_VA!E31*100</f>
        <v>#REF!</v>
      </c>
      <c r="AJ31" s="34" t="e">
        <f>#REF!/Trend_VA!F31*100</f>
        <v>#REF!</v>
      </c>
      <c r="AK31" s="34" t="e">
        <f>#REF!/Trend_VA!G31*100</f>
        <v>#REF!</v>
      </c>
      <c r="AL31" s="34" t="e">
        <f>#REF!/Trend_VA!H31*100</f>
        <v>#REF!</v>
      </c>
      <c r="AM31" s="34" t="e">
        <f>#REF!/Trend_VA!I31*100</f>
        <v>#REF!</v>
      </c>
      <c r="AN31" s="34" t="e">
        <f>#REF!/Trend_VA!J31*100</f>
        <v>#REF!</v>
      </c>
      <c r="AO31" s="34" t="e">
        <f>#REF!/Trend_VA!K31*100</f>
        <v>#REF!</v>
      </c>
      <c r="AP31" s="34" t="e">
        <f>#REF!/Trend_VA!L31*100</f>
        <v>#REF!</v>
      </c>
      <c r="AQ31" s="34" t="e">
        <f>#REF!/Trend_VA!M31*100</f>
        <v>#REF!</v>
      </c>
    </row>
    <row r="32" spans="1:43" s="8" customFormat="1" ht="18" customHeight="1" x14ac:dyDescent="0.2">
      <c r="A32" s="59" t="s">
        <v>17</v>
      </c>
      <c r="B32" s="10" t="e">
        <f>#REF!/Trend_VA!#REF!*100</f>
        <v>#REF!</v>
      </c>
      <c r="C32" s="10" t="e">
        <f>#REF!/Trend_VA!#REF!*100</f>
        <v>#REF!</v>
      </c>
      <c r="D32" s="10" t="e">
        <f>#REF!/Trend_VA!#REF!*100</f>
        <v>#REF!</v>
      </c>
      <c r="E32" s="10" t="e">
        <f>#REF!/Trend_VA!#REF!*100</f>
        <v>#REF!</v>
      </c>
      <c r="F32" s="10" t="e">
        <f>#REF!/Trend_VA!#REF!*100</f>
        <v>#REF!</v>
      </c>
      <c r="G32" s="10" t="e">
        <f>#REF!/Trend_VA!#REF!*100</f>
        <v>#REF!</v>
      </c>
      <c r="H32" s="10" t="e">
        <f>#REF!/Trend_VA!#REF!*100</f>
        <v>#REF!</v>
      </c>
      <c r="I32" s="10" t="e">
        <f>#REF!/Trend_VA!#REF!*100</f>
        <v>#REF!</v>
      </c>
      <c r="J32" s="27" t="e">
        <f>#REF!/Trend_VA!#REF!*100</f>
        <v>#REF!</v>
      </c>
      <c r="K32" s="27" t="e">
        <f>#REF!/Trend_VA!#REF!*100</f>
        <v>#REF!</v>
      </c>
      <c r="L32" s="27" t="e">
        <f>#REF!/Trend_VA!#REF!*100</f>
        <v>#REF!</v>
      </c>
      <c r="M32" s="27" t="e">
        <f>#REF!/Trend_VA!#REF!*100</f>
        <v>#REF!</v>
      </c>
      <c r="N32" s="27" t="e">
        <f>#REF!/Trend_VA!#REF!*100</f>
        <v>#REF!</v>
      </c>
      <c r="O32" s="27" t="e">
        <f>#REF!/Trend_VA!#REF!*100</f>
        <v>#REF!</v>
      </c>
      <c r="P32" s="27" t="e">
        <f>#REF!/Trend_VA!#REF!*100</f>
        <v>#REF!</v>
      </c>
      <c r="Q32" s="27" t="e">
        <f>#REF!/Trend_VA!#REF!*100</f>
        <v>#REF!</v>
      </c>
      <c r="R32" s="27" t="e">
        <f>#REF!/Trend_VA!#REF!*100</f>
        <v>#REF!</v>
      </c>
      <c r="S32" s="27" t="e">
        <f>#REF!/Trend_VA!#REF!*100</f>
        <v>#REF!</v>
      </c>
      <c r="T32" s="27" t="e">
        <f>#REF!/Trend_VA!#REF!*100</f>
        <v>#REF!</v>
      </c>
      <c r="U32" s="27" t="e">
        <f>#REF!/Trend_VA!#REF!*100</f>
        <v>#REF!</v>
      </c>
      <c r="V32" s="27" t="e">
        <f>#REF!/Trend_VA!#REF!*100</f>
        <v>#REF!</v>
      </c>
      <c r="W32" s="27" t="e">
        <f>#REF!/Trend_VA!#REF!*100</f>
        <v>#REF!</v>
      </c>
      <c r="X32" s="27" t="e">
        <f>#REF!/Trend_VA!#REF!*100</f>
        <v>#REF!</v>
      </c>
      <c r="Y32" s="27" t="e">
        <f>#REF!/Trend_VA!#REF!*100</f>
        <v>#REF!</v>
      </c>
      <c r="Z32" s="27" t="e">
        <f>#REF!/Trend_VA!#REF!*100</f>
        <v>#REF!</v>
      </c>
      <c r="AA32" s="27" t="e">
        <f>#REF!/Trend_VA!#REF!*100</f>
        <v>#REF!</v>
      </c>
      <c r="AB32" s="27" t="e">
        <f>#REF!/Trend_VA!#REF!*100</f>
        <v>#REF!</v>
      </c>
      <c r="AC32" s="27" t="e">
        <f>#REF!/Trend_VA!#REF!*100</f>
        <v>#REF!</v>
      </c>
      <c r="AD32" s="27" t="e">
        <f>#REF!/Trend_VA!#REF!*100</f>
        <v>#REF!</v>
      </c>
      <c r="AE32" s="27" t="e">
        <f>#REF!/Trend_VA!#REF!*100</f>
        <v>#REF!</v>
      </c>
      <c r="AF32" s="34" t="e">
        <f>#REF!/Trend_VA!B32*100</f>
        <v>#REF!</v>
      </c>
      <c r="AG32" s="34" t="e">
        <f>#REF!/Trend_VA!C32*100</f>
        <v>#REF!</v>
      </c>
      <c r="AH32" s="34" t="e">
        <f>#REF!/Trend_VA!D32*100</f>
        <v>#REF!</v>
      </c>
      <c r="AI32" s="34" t="e">
        <f>#REF!/Trend_VA!E32*100</f>
        <v>#REF!</v>
      </c>
      <c r="AJ32" s="34" t="e">
        <f>#REF!/Trend_VA!F32*100</f>
        <v>#REF!</v>
      </c>
      <c r="AK32" s="34" t="e">
        <f>#REF!/Trend_VA!G32*100</f>
        <v>#REF!</v>
      </c>
      <c r="AL32" s="34" t="e">
        <f>#REF!/Trend_VA!H32*100</f>
        <v>#REF!</v>
      </c>
      <c r="AM32" s="34" t="e">
        <f>#REF!/Trend_VA!I32*100</f>
        <v>#REF!</v>
      </c>
      <c r="AN32" s="34" t="e">
        <f>#REF!/Trend_VA!J32*100</f>
        <v>#REF!</v>
      </c>
      <c r="AO32" s="34" t="e">
        <f>#REF!/Trend_VA!K32*100</f>
        <v>#REF!</v>
      </c>
      <c r="AP32" s="34" t="e">
        <f>#REF!/Trend_VA!L32*100</f>
        <v>#REF!</v>
      </c>
      <c r="AQ32" s="34" t="e">
        <f>#REF!/Trend_VA!M32*100</f>
        <v>#REF!</v>
      </c>
    </row>
    <row r="33" spans="1:43" s="8" customFormat="1" ht="18" customHeight="1" x14ac:dyDescent="0.2">
      <c r="A33" s="59" t="s">
        <v>59</v>
      </c>
      <c r="B33" s="10" t="e">
        <f>#REF!/Trend_VA!#REF!*100</f>
        <v>#REF!</v>
      </c>
      <c r="C33" s="10" t="e">
        <f>#REF!/Trend_VA!#REF!*100</f>
        <v>#REF!</v>
      </c>
      <c r="D33" s="10" t="e">
        <f>#REF!/Trend_VA!#REF!*100</f>
        <v>#REF!</v>
      </c>
      <c r="E33" s="10" t="e">
        <f>#REF!/Trend_VA!#REF!*100</f>
        <v>#REF!</v>
      </c>
      <c r="F33" s="10" t="e">
        <f>#REF!/Trend_VA!#REF!*100</f>
        <v>#REF!</v>
      </c>
      <c r="G33" s="10" t="e">
        <f>#REF!/Trend_VA!#REF!*100</f>
        <v>#REF!</v>
      </c>
      <c r="H33" s="10" t="e">
        <f>#REF!/Trend_VA!#REF!*100</f>
        <v>#REF!</v>
      </c>
      <c r="I33" s="10" t="e">
        <f>#REF!/Trend_VA!#REF!*100</f>
        <v>#REF!</v>
      </c>
      <c r="J33" s="27" t="e">
        <f>#REF!/Trend_VA!#REF!*100</f>
        <v>#REF!</v>
      </c>
      <c r="K33" s="27" t="e">
        <f>#REF!/Trend_VA!#REF!*100</f>
        <v>#REF!</v>
      </c>
      <c r="L33" s="27" t="e">
        <f>#REF!/Trend_VA!#REF!*100</f>
        <v>#REF!</v>
      </c>
      <c r="M33" s="27" t="e">
        <f>#REF!/Trend_VA!#REF!*100</f>
        <v>#REF!</v>
      </c>
      <c r="N33" s="27" t="e">
        <f>#REF!/Trend_VA!#REF!*100</f>
        <v>#REF!</v>
      </c>
      <c r="O33" s="27" t="e">
        <f>#REF!/Trend_VA!#REF!*100</f>
        <v>#REF!</v>
      </c>
      <c r="P33" s="27" t="e">
        <f>#REF!/Trend_VA!#REF!*100</f>
        <v>#REF!</v>
      </c>
      <c r="Q33" s="27" t="e">
        <f>#REF!/Trend_VA!#REF!*100</f>
        <v>#REF!</v>
      </c>
      <c r="R33" s="27" t="e">
        <f>#REF!/Trend_VA!#REF!*100</f>
        <v>#REF!</v>
      </c>
      <c r="S33" s="27" t="e">
        <f>#REF!/Trend_VA!#REF!*100</f>
        <v>#REF!</v>
      </c>
      <c r="T33" s="27" t="e">
        <f>#REF!/Trend_VA!#REF!*100</f>
        <v>#REF!</v>
      </c>
      <c r="U33" s="27" t="e">
        <f>#REF!/Trend_VA!#REF!*100</f>
        <v>#REF!</v>
      </c>
      <c r="V33" s="27" t="e">
        <f>#REF!/Trend_VA!#REF!*100</f>
        <v>#REF!</v>
      </c>
      <c r="W33" s="27" t="e">
        <f>#REF!/Trend_VA!#REF!*100</f>
        <v>#REF!</v>
      </c>
      <c r="X33" s="27" t="e">
        <f>#REF!/Trend_VA!#REF!*100</f>
        <v>#REF!</v>
      </c>
      <c r="Y33" s="27" t="e">
        <f>#REF!/Trend_VA!#REF!*100</f>
        <v>#REF!</v>
      </c>
      <c r="Z33" s="27" t="e">
        <f>#REF!/Trend_VA!#REF!*100</f>
        <v>#REF!</v>
      </c>
      <c r="AA33" s="27" t="e">
        <f>#REF!/Trend_VA!#REF!*100</f>
        <v>#REF!</v>
      </c>
      <c r="AB33" s="27" t="e">
        <f>#REF!/Trend_VA!#REF!*100</f>
        <v>#REF!</v>
      </c>
      <c r="AC33" s="27" t="e">
        <f>#REF!/Trend_VA!#REF!*100</f>
        <v>#REF!</v>
      </c>
      <c r="AD33" s="27" t="e">
        <f>#REF!/Trend_VA!#REF!*100</f>
        <v>#REF!</v>
      </c>
      <c r="AE33" s="27" t="e">
        <f>#REF!/Trend_VA!#REF!*100</f>
        <v>#REF!</v>
      </c>
      <c r="AF33" s="34" t="e">
        <f>#REF!/Trend_VA!B33*100</f>
        <v>#REF!</v>
      </c>
      <c r="AG33" s="34" t="e">
        <f>#REF!/Trend_VA!C33*100</f>
        <v>#REF!</v>
      </c>
      <c r="AH33" s="34" t="e">
        <f>#REF!/Trend_VA!D33*100</f>
        <v>#REF!</v>
      </c>
      <c r="AI33" s="34" t="e">
        <f>#REF!/Trend_VA!E33*100</f>
        <v>#REF!</v>
      </c>
      <c r="AJ33" s="34" t="e">
        <f>#REF!/Trend_VA!F33*100</f>
        <v>#REF!</v>
      </c>
      <c r="AK33" s="34" t="e">
        <f>#REF!/Trend_VA!G33*100</f>
        <v>#REF!</v>
      </c>
      <c r="AL33" s="34" t="e">
        <f>#REF!/Trend_VA!H33*100</f>
        <v>#REF!</v>
      </c>
      <c r="AM33" s="34" t="e">
        <f>#REF!/Trend_VA!I33*100</f>
        <v>#REF!</v>
      </c>
      <c r="AN33" s="34" t="e">
        <f>#REF!/Trend_VA!J33*100</f>
        <v>#REF!</v>
      </c>
      <c r="AO33" s="34" t="e">
        <f>#REF!/Trend_VA!K33*100</f>
        <v>#REF!</v>
      </c>
      <c r="AP33" s="34" t="e">
        <f>#REF!/Trend_VA!L33*100</f>
        <v>#REF!</v>
      </c>
      <c r="AQ33" s="34" t="e">
        <f>#REF!/Trend_VA!M33*100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#REF!/Trend_VA!#REF!*100</f>
        <v>#REF!</v>
      </c>
      <c r="C36" s="28" t="e">
        <f>#REF!/Trend_VA!#REF!*100</f>
        <v>#REF!</v>
      </c>
      <c r="D36" s="28" t="e">
        <f>#REF!/Trend_VA!#REF!*100</f>
        <v>#REF!</v>
      </c>
      <c r="E36" s="28" t="e">
        <f>#REF!/Trend_VA!#REF!*100</f>
        <v>#REF!</v>
      </c>
      <c r="F36" s="28" t="e">
        <f>#REF!/Trend_VA!#REF!*100</f>
        <v>#REF!</v>
      </c>
      <c r="G36" s="28" t="e">
        <f>#REF!/Trend_VA!#REF!*100</f>
        <v>#REF!</v>
      </c>
      <c r="H36" s="28" t="e">
        <f>#REF!/Trend_VA!#REF!*100</f>
        <v>#REF!</v>
      </c>
      <c r="I36" s="28" t="e">
        <f>#REF!/Trend_VA!#REF!*100</f>
        <v>#REF!</v>
      </c>
      <c r="J36" s="28" t="e">
        <f>#REF!/Trend_VA!#REF!*100</f>
        <v>#REF!</v>
      </c>
      <c r="K36" s="28" t="e">
        <f>#REF!/Trend_VA!#REF!*100</f>
        <v>#REF!</v>
      </c>
      <c r="L36" s="28" t="e">
        <f>#REF!/Trend_VA!#REF!*100</f>
        <v>#REF!</v>
      </c>
      <c r="M36" s="28" t="e">
        <f>#REF!/Trend_VA!#REF!*100</f>
        <v>#REF!</v>
      </c>
      <c r="N36" s="28" t="e">
        <f>#REF!/Trend_VA!#REF!*100</f>
        <v>#REF!</v>
      </c>
      <c r="O36" s="28" t="e">
        <f>#REF!/Trend_VA!#REF!*100</f>
        <v>#REF!</v>
      </c>
      <c r="P36" s="28" t="e">
        <f>#REF!/Trend_VA!#REF!*100</f>
        <v>#REF!</v>
      </c>
      <c r="Q36" s="28" t="e">
        <f>#REF!/Trend_VA!#REF!*100</f>
        <v>#REF!</v>
      </c>
      <c r="R36" s="28" t="e">
        <f>#REF!/Trend_VA!#REF!*100</f>
        <v>#REF!</v>
      </c>
      <c r="S36" s="28" t="e">
        <f>#REF!/Trend_VA!#REF!*100</f>
        <v>#REF!</v>
      </c>
      <c r="T36" s="28" t="e">
        <f>#REF!/Trend_VA!#REF!*100</f>
        <v>#REF!</v>
      </c>
      <c r="U36" s="28" t="e">
        <f>#REF!/Trend_VA!#REF!*100</f>
        <v>#REF!</v>
      </c>
      <c r="V36" s="28" t="e">
        <f>#REF!/Trend_VA!#REF!*100</f>
        <v>#REF!</v>
      </c>
      <c r="W36" s="28" t="e">
        <f>#REF!/Trend_VA!#REF!*100</f>
        <v>#REF!</v>
      </c>
      <c r="X36" s="28" t="e">
        <f>#REF!/Trend_VA!#REF!*100</f>
        <v>#REF!</v>
      </c>
      <c r="Y36" s="28" t="e">
        <f>#REF!/Trend_VA!#REF!*100</f>
        <v>#REF!</v>
      </c>
      <c r="Z36" s="28" t="e">
        <f>#REF!/Trend_VA!#REF!*100</f>
        <v>#REF!</v>
      </c>
      <c r="AA36" s="28" t="e">
        <f>#REF!/Trend_VA!#REF!*100</f>
        <v>#REF!</v>
      </c>
      <c r="AB36" s="28" t="e">
        <f>#REF!/Trend_VA!#REF!*100</f>
        <v>#REF!</v>
      </c>
      <c r="AC36" s="28" t="e">
        <f>#REF!/Trend_VA!#REF!*100</f>
        <v>#REF!</v>
      </c>
      <c r="AD36" s="28" t="e">
        <f>#REF!/Trend_VA!#REF!*100</f>
        <v>#REF!</v>
      </c>
      <c r="AE36" s="28" t="e">
        <f>#REF!/Trend_VA!#REF!*100</f>
        <v>#REF!</v>
      </c>
      <c r="AF36" s="35" t="e">
        <f>#REF!/Trend_VA!B36*100</f>
        <v>#REF!</v>
      </c>
      <c r="AG36" s="35" t="e">
        <f>#REF!/Trend_VA!C36*100</f>
        <v>#REF!</v>
      </c>
      <c r="AH36" s="35" t="e">
        <f>#REF!/Trend_VA!D36*100</f>
        <v>#REF!</v>
      </c>
      <c r="AI36" s="35" t="e">
        <f>#REF!/Trend_VA!E36*100</f>
        <v>#REF!</v>
      </c>
      <c r="AJ36" s="35" t="e">
        <f>#REF!/Trend_VA!F36*100</f>
        <v>#REF!</v>
      </c>
      <c r="AK36" s="35" t="e">
        <f>#REF!/Trend_VA!G36*100</f>
        <v>#REF!</v>
      </c>
      <c r="AL36" s="35" t="e">
        <f>#REF!/Trend_VA!H36*100</f>
        <v>#REF!</v>
      </c>
      <c r="AM36" s="35" t="e">
        <f>#REF!/Trend_VA!I36*100</f>
        <v>#REF!</v>
      </c>
      <c r="AN36" s="35" t="e">
        <f>#REF!/Trend_VA!J36*100</f>
        <v>#REF!</v>
      </c>
      <c r="AO36" s="35" t="e">
        <f>#REF!/Trend_VA!K36*100</f>
        <v>#REF!</v>
      </c>
      <c r="AP36" s="35" t="e">
        <f>#REF!/Trend_VA!L36*100</f>
        <v>#REF!</v>
      </c>
      <c r="AQ36" s="35" t="e">
        <f>#REF!/Trend_VA!M36*100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AJ3:AM3"/>
    <mergeCell ref="AF3:AI3"/>
    <mergeCell ref="AB3:AE3"/>
    <mergeCell ref="X3:AA3"/>
    <mergeCell ref="AN3:AQ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E57"/>
  <sheetViews>
    <sheetView showGridLines="0" view="pageBreakPreview" zoomScaleSheetLayoutView="100" workbookViewId="0">
      <selection activeCell="C8" sqref="C8"/>
    </sheetView>
  </sheetViews>
  <sheetFormatPr defaultRowHeight="11.25" x14ac:dyDescent="0.2"/>
  <cols>
    <col min="1" max="1" width="28.85546875" style="102" customWidth="1"/>
    <col min="2" max="11" width="6.85546875" style="102" customWidth="1"/>
    <col min="12" max="16" width="6.28515625" style="102" customWidth="1"/>
    <col min="17" max="17" width="7.140625" style="102" bestFit="1" customWidth="1"/>
    <col min="18" max="18" width="6.5703125" style="102" bestFit="1" customWidth="1"/>
    <col min="19" max="16384" width="9.140625" style="102"/>
  </cols>
  <sheetData>
    <row r="2" spans="1:18" s="103" customFormat="1" ht="12" x14ac:dyDescent="0.2">
      <c r="B2" s="105" t="s">
        <v>138</v>
      </c>
    </row>
    <row r="3" spans="1:18" s="154" customFormat="1" ht="12" customHeight="1" x14ac:dyDescent="0.2">
      <c r="A3" s="153" t="s">
        <v>123</v>
      </c>
      <c r="B3" s="193" t="s">
        <v>77</v>
      </c>
      <c r="C3" s="193"/>
      <c r="D3" s="193"/>
      <c r="E3" s="193"/>
      <c r="F3" s="193" t="s">
        <v>80</v>
      </c>
      <c r="G3" s="193"/>
      <c r="H3" s="193"/>
      <c r="I3" s="193"/>
      <c r="J3" s="193" t="s">
        <v>92</v>
      </c>
      <c r="K3" s="193"/>
      <c r="L3" s="193"/>
      <c r="M3" s="193"/>
      <c r="N3" s="193" t="s">
        <v>135</v>
      </c>
      <c r="O3" s="193"/>
      <c r="P3" s="193"/>
      <c r="Q3" s="193"/>
      <c r="R3" s="192" t="s">
        <v>137</v>
      </c>
    </row>
    <row r="4" spans="1:18" s="156" customFormat="1" ht="12" customHeight="1" x14ac:dyDescent="0.2">
      <c r="A4" s="155" t="s">
        <v>124</v>
      </c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100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00" t="s">
        <v>46</v>
      </c>
    </row>
    <row r="5" spans="1:18" ht="12" customHeight="1" x14ac:dyDescent="0.2">
      <c r="A5" s="107" t="s">
        <v>101</v>
      </c>
      <c r="B5" s="86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8" s="106" customFormat="1" ht="12" customHeight="1" x14ac:dyDescent="0.2">
      <c r="A6" s="82" t="s">
        <v>0</v>
      </c>
      <c r="B6" s="109">
        <v>28401.230918175992</v>
      </c>
      <c r="C6" s="109">
        <v>26079.541414939755</v>
      </c>
      <c r="D6" s="109">
        <v>24456.253107675708</v>
      </c>
      <c r="E6" s="109">
        <v>25509.942632660608</v>
      </c>
      <c r="F6" s="109">
        <v>28820.109181600397</v>
      </c>
      <c r="G6" s="109">
        <v>26436.044304039293</v>
      </c>
      <c r="H6" s="109">
        <v>26243.462253349429</v>
      </c>
      <c r="I6" s="109">
        <v>27018.42518248401</v>
      </c>
      <c r="J6" s="109">
        <v>30843.494218815493</v>
      </c>
      <c r="K6" s="109">
        <v>28402.754186785674</v>
      </c>
      <c r="L6" s="109">
        <v>27515.853484907202</v>
      </c>
      <c r="M6" s="109">
        <v>28435.30675913475</v>
      </c>
      <c r="N6" s="109">
        <v>32696.95096081325</v>
      </c>
      <c r="O6" s="109">
        <v>30455.12888978449</v>
      </c>
      <c r="P6" s="109">
        <v>29151.232731077369</v>
      </c>
      <c r="Q6" s="109">
        <v>30390.388385702179</v>
      </c>
      <c r="R6" s="109">
        <v>33583.327378510243</v>
      </c>
    </row>
    <row r="7" spans="1:18" ht="12" customHeight="1" x14ac:dyDescent="0.2">
      <c r="A7" s="110" t="s">
        <v>125</v>
      </c>
      <c r="B7" s="108">
        <v>7870.5839755820798</v>
      </c>
      <c r="C7" s="108">
        <v>5925.7386551561285</v>
      </c>
      <c r="D7" s="108">
        <v>5307.7939875955708</v>
      </c>
      <c r="E7" s="108">
        <v>5665.042726474876</v>
      </c>
      <c r="F7" s="108">
        <v>8135.0343032695428</v>
      </c>
      <c r="G7" s="108">
        <v>6050.4613629028108</v>
      </c>
      <c r="H7" s="108">
        <v>5314.453515995513</v>
      </c>
      <c r="I7" s="108">
        <v>5957.1193979521531</v>
      </c>
      <c r="J7" s="108">
        <v>8690.2153428276433</v>
      </c>
      <c r="K7" s="108">
        <v>6132.8659759569673</v>
      </c>
      <c r="L7" s="108">
        <v>5469.2053064448746</v>
      </c>
      <c r="M7" s="108">
        <v>6131.4897279040888</v>
      </c>
      <c r="N7" s="108">
        <v>9253.2476246777405</v>
      </c>
      <c r="O7" s="108">
        <v>6571.1227489343264</v>
      </c>
      <c r="P7" s="108">
        <v>5641.7970664999502</v>
      </c>
      <c r="Q7" s="108">
        <v>6288.8568713737832</v>
      </c>
      <c r="R7" s="108">
        <v>9254.9156789569442</v>
      </c>
    </row>
    <row r="8" spans="1:18" ht="12" customHeight="1" x14ac:dyDescent="0.2">
      <c r="A8" s="110" t="s">
        <v>126</v>
      </c>
      <c r="B8" s="108">
        <v>6825.9265669923579</v>
      </c>
      <c r="C8" s="108">
        <v>6804.5760439454571</v>
      </c>
      <c r="D8" s="108">
        <v>6301.2464434403191</v>
      </c>
      <c r="E8" s="108">
        <v>6539.1322891370455</v>
      </c>
      <c r="F8" s="108">
        <v>6909.1548678762783</v>
      </c>
      <c r="G8" s="108">
        <v>6997.5668271138848</v>
      </c>
      <c r="H8" s="108">
        <v>7300.6561634631971</v>
      </c>
      <c r="I8" s="108">
        <v>7040.9477465412501</v>
      </c>
      <c r="J8" s="108">
        <v>7420.3787341190764</v>
      </c>
      <c r="K8" s="108">
        <v>7638.4886993026448</v>
      </c>
      <c r="L8" s="108">
        <v>7713.8342380630593</v>
      </c>
      <c r="M8" s="108">
        <v>7733.4894626689911</v>
      </c>
      <c r="N8" s="108">
        <v>8107.3958196229305</v>
      </c>
      <c r="O8" s="108">
        <v>8615.6319388608208</v>
      </c>
      <c r="P8" s="108">
        <v>8676.9092006165411</v>
      </c>
      <c r="Q8" s="108">
        <v>8408.4789330031053</v>
      </c>
      <c r="R8" s="108">
        <v>8881.0506542857966</v>
      </c>
    </row>
    <row r="9" spans="1:18" ht="12" customHeight="1" x14ac:dyDescent="0.2">
      <c r="A9" s="110" t="s">
        <v>127</v>
      </c>
      <c r="B9" s="108">
        <v>11948.614575037371</v>
      </c>
      <c r="C9" s="108">
        <v>11752.205823922004</v>
      </c>
      <c r="D9" s="108">
        <v>11201.859533589075</v>
      </c>
      <c r="E9" s="108">
        <v>11426.634668524035</v>
      </c>
      <c r="F9" s="108">
        <v>11886.076366049776</v>
      </c>
      <c r="G9" s="108">
        <v>11568.527311706921</v>
      </c>
      <c r="H9" s="108">
        <v>11692.774329459764</v>
      </c>
      <c r="I9" s="108">
        <v>12034.637769201339</v>
      </c>
      <c r="J9" s="108">
        <v>12691.370032296232</v>
      </c>
      <c r="K9" s="108">
        <v>12598.332963775116</v>
      </c>
      <c r="L9" s="108">
        <v>12497.053274765827</v>
      </c>
      <c r="M9" s="108">
        <v>12689.400039163716</v>
      </c>
      <c r="N9" s="108">
        <v>13549.98390697777</v>
      </c>
      <c r="O9" s="108">
        <v>13175.134794024663</v>
      </c>
      <c r="P9" s="108">
        <v>13097.783426349397</v>
      </c>
      <c r="Q9" s="108">
        <v>13122.943842829554</v>
      </c>
      <c r="R9" s="108">
        <v>13731.474868792115</v>
      </c>
    </row>
    <row r="10" spans="1:18" ht="12" customHeight="1" x14ac:dyDescent="0.2">
      <c r="A10" s="82" t="s">
        <v>18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12" customHeight="1" x14ac:dyDescent="0.2">
      <c r="A11" s="111" t="s">
        <v>128</v>
      </c>
      <c r="B11" s="112">
        <v>1756.1058005641814</v>
      </c>
      <c r="C11" s="112">
        <v>1597.0208919161671</v>
      </c>
      <c r="D11" s="112">
        <v>1645.3531430507423</v>
      </c>
      <c r="E11" s="112">
        <v>1879.1329485246508</v>
      </c>
      <c r="F11" s="112">
        <v>1889.8436444047966</v>
      </c>
      <c r="G11" s="112">
        <v>1819.4888023156748</v>
      </c>
      <c r="H11" s="112">
        <v>1935.5782444309561</v>
      </c>
      <c r="I11" s="112">
        <v>1985.7202687892691</v>
      </c>
      <c r="J11" s="112">
        <v>2041.5301095725392</v>
      </c>
      <c r="K11" s="112">
        <v>2033.0665477509481</v>
      </c>
      <c r="L11" s="112">
        <v>1835.7606656334385</v>
      </c>
      <c r="M11" s="112">
        <v>1880.9275293979499</v>
      </c>
      <c r="N11" s="112">
        <v>1786.3236095348077</v>
      </c>
      <c r="O11" s="112">
        <v>2093.2394079646801</v>
      </c>
      <c r="P11" s="112">
        <v>1734.7430376114798</v>
      </c>
      <c r="Q11" s="112">
        <v>2570.1087384957373</v>
      </c>
      <c r="R11" s="112">
        <v>1715.8861764753926</v>
      </c>
    </row>
    <row r="12" spans="1:18" ht="12" customHeight="1" x14ac:dyDescent="0.2">
      <c r="A12" s="8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18" ht="12" customHeight="1" x14ac:dyDescent="0.2">
      <c r="A13" s="107" t="s">
        <v>102</v>
      </c>
      <c r="J13" s="113"/>
      <c r="K13" s="113"/>
    </row>
    <row r="14" spans="1:18" s="106" customFormat="1" ht="12" customHeight="1" x14ac:dyDescent="0.2">
      <c r="A14" s="82" t="s">
        <v>0</v>
      </c>
      <c r="B14" s="109">
        <v>27329.494450330363</v>
      </c>
      <c r="C14" s="109">
        <v>28396.781041686758</v>
      </c>
      <c r="D14" s="109">
        <v>28311.672870254944</v>
      </c>
      <c r="E14" s="109">
        <v>28452.119465996842</v>
      </c>
      <c r="F14" s="109">
        <v>27338.886879925129</v>
      </c>
      <c r="G14" s="109">
        <v>28180.719017829946</v>
      </c>
      <c r="H14" s="109">
        <v>28442.985432014782</v>
      </c>
      <c r="I14" s="109">
        <v>28390.450491157371</v>
      </c>
      <c r="J14" s="109">
        <v>29349.36218418814</v>
      </c>
      <c r="K14" s="109">
        <v>29829.055867505082</v>
      </c>
      <c r="L14" s="109">
        <v>30210.616630846969</v>
      </c>
      <c r="M14" s="109">
        <v>30679.5583652075</v>
      </c>
      <c r="N14" s="109">
        <v>30962.690012636253</v>
      </c>
      <c r="O14" s="109">
        <v>31527.972164042287</v>
      </c>
      <c r="P14" s="109">
        <v>32125.02602788488</v>
      </c>
      <c r="Q14" s="109">
        <v>32851.036988054628</v>
      </c>
      <c r="R14" s="109">
        <v>32626.39764591329</v>
      </c>
    </row>
    <row r="15" spans="1:18" ht="12" customHeight="1" x14ac:dyDescent="0.2">
      <c r="A15" s="110" t="s">
        <v>125</v>
      </c>
      <c r="B15" s="108">
        <v>5581.8909300917085</v>
      </c>
      <c r="C15" s="108">
        <v>5705.994930645661</v>
      </c>
      <c r="D15" s="108">
        <v>5585.7441627142935</v>
      </c>
      <c r="E15" s="108">
        <v>5916.2206745184685</v>
      </c>
      <c r="F15" s="108">
        <v>6153.0260250801703</v>
      </c>
      <c r="G15" s="108">
        <v>5858.7502844997853</v>
      </c>
      <c r="H15" s="108">
        <v>5951.5493622850172</v>
      </c>
      <c r="I15" s="108">
        <v>5950.0465703607942</v>
      </c>
      <c r="J15" s="108">
        <v>6195.2082647538891</v>
      </c>
      <c r="K15" s="108">
        <v>6254.5175450540801</v>
      </c>
      <c r="L15" s="108">
        <v>6355.0423391735667</v>
      </c>
      <c r="M15" s="108">
        <v>6325.6064248419489</v>
      </c>
      <c r="N15" s="108">
        <v>6492.4054777251204</v>
      </c>
      <c r="O15" s="108">
        <v>6553.776310248646</v>
      </c>
      <c r="P15" s="108">
        <v>6706.8122426793689</v>
      </c>
      <c r="Q15" s="108">
        <v>6886.0709824876913</v>
      </c>
      <c r="R15" s="108">
        <v>6898.1284431414115</v>
      </c>
    </row>
    <row r="16" spans="1:18" ht="12" customHeight="1" x14ac:dyDescent="0.2">
      <c r="A16" s="110" t="s">
        <v>126</v>
      </c>
      <c r="B16" s="108">
        <v>8671.4004176031031</v>
      </c>
      <c r="C16" s="108">
        <v>9092.413526120492</v>
      </c>
      <c r="D16" s="108">
        <v>9215.7616183150767</v>
      </c>
      <c r="E16" s="108">
        <v>9170.64814892293</v>
      </c>
      <c r="F16" s="108">
        <v>8211.0310612928533</v>
      </c>
      <c r="G16" s="108">
        <v>8923.3586397382951</v>
      </c>
      <c r="H16" s="108">
        <v>8985.6541788825907</v>
      </c>
      <c r="I16" s="108">
        <v>9033.0476608293648</v>
      </c>
      <c r="J16" s="108">
        <v>9351.0116154458428</v>
      </c>
      <c r="K16" s="108">
        <v>9438.3760925993956</v>
      </c>
      <c r="L16" s="108">
        <v>9450.8678388467924</v>
      </c>
      <c r="M16" s="108">
        <v>9718.4785179150495</v>
      </c>
      <c r="N16" s="108">
        <v>9920.0873587860206</v>
      </c>
      <c r="O16" s="108">
        <v>10272.155570921092</v>
      </c>
      <c r="P16" s="108">
        <v>10446.106522921265</v>
      </c>
      <c r="Q16" s="108">
        <v>10698.915737850584</v>
      </c>
      <c r="R16" s="108">
        <v>10655.477835280188</v>
      </c>
    </row>
    <row r="17" spans="1:18" ht="12" customHeight="1" x14ac:dyDescent="0.2">
      <c r="A17" s="110" t="s">
        <v>127</v>
      </c>
      <c r="B17" s="108">
        <v>11094.842811193377</v>
      </c>
      <c r="C17" s="108">
        <v>11509.350851849746</v>
      </c>
      <c r="D17" s="108">
        <v>11617.108853534824</v>
      </c>
      <c r="E17" s="108">
        <v>11806.125748777025</v>
      </c>
      <c r="F17" s="108">
        <v>11289.583794095421</v>
      </c>
      <c r="G17" s="108">
        <v>11631.501266164305</v>
      </c>
      <c r="H17" s="108">
        <v>11534.519895016767</v>
      </c>
      <c r="I17" s="108">
        <v>11597.18647165296</v>
      </c>
      <c r="J17" s="108">
        <v>11830.092503640808</v>
      </c>
      <c r="K17" s="108">
        <v>12232.745193526001</v>
      </c>
      <c r="L17" s="108">
        <v>12326.11608589054</v>
      </c>
      <c r="M17" s="108">
        <v>12601.430840099873</v>
      </c>
      <c r="N17" s="108">
        <v>12674.726536175611</v>
      </c>
      <c r="O17" s="108">
        <v>12878.275788685609</v>
      </c>
      <c r="P17" s="108">
        <v>13177.341012400029</v>
      </c>
      <c r="Q17" s="108">
        <v>13168.286943148678</v>
      </c>
      <c r="R17" s="108">
        <v>13297.240571207863</v>
      </c>
    </row>
    <row r="18" spans="1:18" ht="12" customHeight="1" x14ac:dyDescent="0.2">
      <c r="A18" s="82" t="s">
        <v>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1:18" ht="12" customHeight="1" x14ac:dyDescent="0.2">
      <c r="A19" s="111" t="s">
        <v>128</v>
      </c>
      <c r="B19" s="112">
        <v>1981.3602914421699</v>
      </c>
      <c r="C19" s="112">
        <v>2089.0217330708601</v>
      </c>
      <c r="D19" s="112">
        <v>1893.0582356907501</v>
      </c>
      <c r="E19" s="112">
        <v>1559.1248937784201</v>
      </c>
      <c r="F19" s="112">
        <v>1685.24599945668</v>
      </c>
      <c r="G19" s="112">
        <v>1767.1088274275601</v>
      </c>
      <c r="H19" s="112">
        <v>1971.2619958304099</v>
      </c>
      <c r="I19" s="112">
        <v>1810.1697883142499</v>
      </c>
      <c r="J19" s="112">
        <v>1973.0498003476</v>
      </c>
      <c r="K19" s="112">
        <v>1903.4170363256001</v>
      </c>
      <c r="L19" s="112">
        <v>2078.59036693607</v>
      </c>
      <c r="M19" s="112">
        <v>2034.04258235063</v>
      </c>
      <c r="N19" s="112">
        <v>1875.4706399495001</v>
      </c>
      <c r="O19" s="112">
        <v>1823.7644941869401</v>
      </c>
      <c r="P19" s="112">
        <v>1794.7662498842201</v>
      </c>
      <c r="Q19" s="112">
        <v>2097.7633245676798</v>
      </c>
      <c r="R19" s="112">
        <v>1775.5507962838301</v>
      </c>
    </row>
    <row r="20" spans="1:18" ht="12" customHeight="1" x14ac:dyDescent="0.2">
      <c r="A20" s="114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ht="12" customHeight="1" x14ac:dyDescent="0.2">
      <c r="A21" s="107" t="s">
        <v>100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18" s="106" customFormat="1" ht="12" customHeight="1" x14ac:dyDescent="0.2">
      <c r="A22" s="82" t="s">
        <v>0</v>
      </c>
      <c r="B22" s="109">
        <v>27634.310056274237</v>
      </c>
      <c r="C22" s="109">
        <v>28194.342590974975</v>
      </c>
      <c r="D22" s="109">
        <v>28408.396471540309</v>
      </c>
      <c r="E22" s="109">
        <v>28229.497591533465</v>
      </c>
      <c r="F22" s="109">
        <v>27952.032302998385</v>
      </c>
      <c r="G22" s="109">
        <v>28098.258153496077</v>
      </c>
      <c r="H22" s="109">
        <v>28253.535706378043</v>
      </c>
      <c r="I22" s="109">
        <v>28651.473438252095</v>
      </c>
      <c r="J22" s="109">
        <v>29176.293657708142</v>
      </c>
      <c r="K22" s="109">
        <v>29802.109585878778</v>
      </c>
      <c r="L22" s="109">
        <v>30274.61348276299</v>
      </c>
      <c r="M22" s="109">
        <v>30654.466195721772</v>
      </c>
      <c r="N22" s="109">
        <v>31022.596787916762</v>
      </c>
      <c r="O22" s="109">
        <v>31508.746079225435</v>
      </c>
      <c r="P22" s="109">
        <v>32103.951790304902</v>
      </c>
      <c r="Q22" s="109">
        <v>32521.339351425882</v>
      </c>
      <c r="R22" s="109">
        <v>32634.886783762948</v>
      </c>
    </row>
    <row r="23" spans="1:18" ht="12" customHeight="1" x14ac:dyDescent="0.2">
      <c r="A23" s="110" t="s">
        <v>125</v>
      </c>
      <c r="B23" s="108">
        <v>5703.9890319418209</v>
      </c>
      <c r="C23" s="108">
        <v>5656.2157736464251</v>
      </c>
      <c r="D23" s="108">
        <v>5685.5273170631699</v>
      </c>
      <c r="E23" s="108">
        <v>5844.1229790467296</v>
      </c>
      <c r="F23" s="108">
        <v>5973.1067498938382</v>
      </c>
      <c r="G23" s="108">
        <v>5986.9779045063879</v>
      </c>
      <c r="H23" s="108">
        <v>5946.239271481104</v>
      </c>
      <c r="I23" s="108">
        <v>6006.2693038899888</v>
      </c>
      <c r="J23" s="108">
        <v>6139.5774794561366</v>
      </c>
      <c r="K23" s="108">
        <v>6260.1298004855098</v>
      </c>
      <c r="L23" s="108">
        <v>6337.0638231157318</v>
      </c>
      <c r="M23" s="108">
        <v>6382.6203596858068</v>
      </c>
      <c r="N23" s="108">
        <v>6454.6845639638759</v>
      </c>
      <c r="O23" s="108">
        <v>6560.2999818246581</v>
      </c>
      <c r="P23" s="108">
        <v>6716.0667377997888</v>
      </c>
      <c r="Q23" s="108">
        <v>6845.3510480925443</v>
      </c>
      <c r="R23" s="108">
        <v>6880.7398315480596</v>
      </c>
    </row>
    <row r="24" spans="1:18" ht="12" customHeight="1" x14ac:dyDescent="0.2">
      <c r="A24" s="110" t="s">
        <v>126</v>
      </c>
      <c r="B24" s="108">
        <v>8749.9715759255087</v>
      </c>
      <c r="C24" s="108">
        <v>9054.4776277432338</v>
      </c>
      <c r="D24" s="108">
        <v>9190.7503281911449</v>
      </c>
      <c r="E24" s="108">
        <v>9049.4270594811424</v>
      </c>
      <c r="F24" s="108">
        <v>8779.2771737791918</v>
      </c>
      <c r="G24" s="108">
        <v>8725.3716473182012</v>
      </c>
      <c r="H24" s="108">
        <v>8871.1193396062608</v>
      </c>
      <c r="I24" s="108">
        <v>9110.7672079986278</v>
      </c>
      <c r="J24" s="108">
        <v>9291.6896488174025</v>
      </c>
      <c r="K24" s="108">
        <v>9418.4788366733774</v>
      </c>
      <c r="L24" s="108">
        <v>9503.4811092798991</v>
      </c>
      <c r="M24" s="108">
        <v>9684.316133546683</v>
      </c>
      <c r="N24" s="108">
        <v>9960.3870435897406</v>
      </c>
      <c r="O24" s="108">
        <v>10237.548852357577</v>
      </c>
      <c r="P24" s="108">
        <v>10484.17663823642</v>
      </c>
      <c r="Q24" s="108">
        <v>10638.599801937418</v>
      </c>
      <c r="R24" s="108">
        <v>10661.046417441623</v>
      </c>
    </row>
    <row r="25" spans="1:18" ht="12" customHeight="1" x14ac:dyDescent="0.2">
      <c r="A25" s="110" t="s">
        <v>127</v>
      </c>
      <c r="B25" s="108">
        <v>11179.254520102397</v>
      </c>
      <c r="C25" s="108">
        <v>11431.669161238437</v>
      </c>
      <c r="D25" s="108">
        <v>11659.282852132155</v>
      </c>
      <c r="E25" s="108">
        <v>11673.929206226307</v>
      </c>
      <c r="F25" s="108">
        <v>11552.044772733045</v>
      </c>
      <c r="G25" s="108">
        <v>11574.722601789768</v>
      </c>
      <c r="H25" s="108">
        <v>11549.207039162486</v>
      </c>
      <c r="I25" s="108">
        <v>11627.812454467487</v>
      </c>
      <c r="J25" s="108">
        <v>11844.983481754374</v>
      </c>
      <c r="K25" s="108">
        <v>12151.629980282371</v>
      </c>
      <c r="L25" s="108">
        <v>12397.347790114442</v>
      </c>
      <c r="M25" s="108">
        <v>12561.94534719653</v>
      </c>
      <c r="N25" s="108">
        <v>12709.655922083944</v>
      </c>
      <c r="O25" s="108">
        <v>12900.96356136641</v>
      </c>
      <c r="P25" s="108">
        <v>13076.182094155569</v>
      </c>
      <c r="Q25" s="108">
        <v>13193.529566115887</v>
      </c>
      <c r="R25" s="108">
        <v>13282.781200003556</v>
      </c>
    </row>
    <row r="26" spans="1:18" ht="12" customHeight="1" x14ac:dyDescent="0.2">
      <c r="A26" s="82" t="s">
        <v>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 ht="12" customHeight="1" x14ac:dyDescent="0.2">
      <c r="A27" s="87" t="s">
        <v>128</v>
      </c>
      <c r="B27" s="108">
        <v>2001.0949283045099</v>
      </c>
      <c r="C27" s="108">
        <v>2051.9800283468799</v>
      </c>
      <c r="D27" s="108">
        <v>1872.83597415384</v>
      </c>
      <c r="E27" s="108">
        <v>1662.0183467792899</v>
      </c>
      <c r="F27" s="108">
        <v>1647.6036065923099</v>
      </c>
      <c r="G27" s="108">
        <v>1811.1859998817199</v>
      </c>
      <c r="H27" s="108">
        <v>1886.97005612819</v>
      </c>
      <c r="I27" s="108">
        <v>1906.6244718959899</v>
      </c>
      <c r="J27" s="108">
        <v>1900.0430476802301</v>
      </c>
      <c r="K27" s="108">
        <v>1971.8709684375201</v>
      </c>
      <c r="L27" s="108">
        <v>2036.7207602529199</v>
      </c>
      <c r="M27" s="108">
        <v>2025.5843552927499</v>
      </c>
      <c r="N27" s="108">
        <v>1897.8692582792</v>
      </c>
      <c r="O27" s="108">
        <v>1809.93368367679</v>
      </c>
      <c r="P27" s="108">
        <v>1827.5263201131199</v>
      </c>
      <c r="Q27" s="108">
        <v>1843.85893528003</v>
      </c>
      <c r="R27" s="108">
        <v>1810.3193347697099</v>
      </c>
    </row>
    <row r="28" spans="1:18" ht="12" customHeight="1" thickBot="1" x14ac:dyDescent="0.25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ht="12" customHeight="1" x14ac:dyDescent="0.2">
      <c r="A29" s="117" t="s">
        <v>50</v>
      </c>
      <c r="B29" s="118"/>
      <c r="C29" s="118"/>
      <c r="D29" s="118"/>
    </row>
    <row r="30" spans="1:18" ht="12" customHeight="1" x14ac:dyDescent="0.2">
      <c r="A30" s="117"/>
      <c r="B30" s="118"/>
      <c r="C30" s="118"/>
      <c r="D30" s="118"/>
    </row>
    <row r="31" spans="1:18" s="103" customFormat="1" ht="12" customHeight="1" x14ac:dyDescent="0.2">
      <c r="B31" s="105" t="s">
        <v>139</v>
      </c>
      <c r="C31" s="119"/>
      <c r="D31" s="119"/>
    </row>
    <row r="32" spans="1:18" s="154" customFormat="1" ht="12" customHeight="1" x14ac:dyDescent="0.2">
      <c r="A32" s="157" t="s">
        <v>123</v>
      </c>
      <c r="B32" s="194" t="s">
        <v>77</v>
      </c>
      <c r="C32" s="194"/>
      <c r="D32" s="194"/>
      <c r="E32" s="194"/>
      <c r="F32" s="194" t="s">
        <v>80</v>
      </c>
      <c r="G32" s="194"/>
      <c r="H32" s="194"/>
      <c r="I32" s="194"/>
      <c r="J32" s="194" t="s">
        <v>92</v>
      </c>
      <c r="K32" s="194"/>
      <c r="L32" s="194"/>
      <c r="M32" s="194"/>
      <c r="N32" s="193" t="s">
        <v>135</v>
      </c>
      <c r="O32" s="193"/>
      <c r="P32" s="193"/>
      <c r="Q32" s="193"/>
      <c r="R32" s="192" t="s">
        <v>137</v>
      </c>
    </row>
    <row r="33" spans="1:18" s="156" customFormat="1" ht="12" customHeight="1" x14ac:dyDescent="0.2">
      <c r="A33" s="158" t="s">
        <v>124</v>
      </c>
      <c r="B33" s="159" t="s">
        <v>46</v>
      </c>
      <c r="C33" s="159" t="s">
        <v>47</v>
      </c>
      <c r="D33" s="159" t="s">
        <v>48</v>
      </c>
      <c r="E33" s="159" t="s">
        <v>49</v>
      </c>
      <c r="F33" s="159" t="s">
        <v>46</v>
      </c>
      <c r="G33" s="159" t="s">
        <v>47</v>
      </c>
      <c r="H33" s="159" t="s">
        <v>48</v>
      </c>
      <c r="I33" s="159" t="s">
        <v>49</v>
      </c>
      <c r="J33" s="160" t="s">
        <v>46</v>
      </c>
      <c r="K33" s="160" t="s">
        <v>47</v>
      </c>
      <c r="L33" s="160" t="s">
        <v>48</v>
      </c>
      <c r="M33" s="160" t="s">
        <v>49</v>
      </c>
      <c r="N33" s="100" t="s">
        <v>46</v>
      </c>
      <c r="O33" s="100" t="s">
        <v>47</v>
      </c>
      <c r="P33" s="100" t="s">
        <v>48</v>
      </c>
      <c r="Q33" s="100" t="s">
        <v>49</v>
      </c>
      <c r="R33" s="100" t="s">
        <v>46</v>
      </c>
    </row>
    <row r="34" spans="1:18" ht="12" customHeight="1" x14ac:dyDescent="0.2">
      <c r="A34" s="107" t="s">
        <v>101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8" ht="12" customHeight="1" x14ac:dyDescent="0.2">
      <c r="A35" s="82" t="s">
        <v>0</v>
      </c>
      <c r="B35" s="76">
        <v>8.3084789347573249</v>
      </c>
      <c r="C35" s="76">
        <v>6.4604172084647082</v>
      </c>
      <c r="D35" s="76">
        <v>0.71680317086750822</v>
      </c>
      <c r="E35" s="76">
        <v>-0.39610712284363636</v>
      </c>
      <c r="F35" s="76">
        <v>1.4748595391206543</v>
      </c>
      <c r="G35" s="76">
        <v>1.366982967328223</v>
      </c>
      <c r="H35" s="76">
        <v>7.3077798868249166</v>
      </c>
      <c r="I35" s="76">
        <v>5.9133121996600702</v>
      </c>
      <c r="J35" s="76">
        <v>7.0207403603692153</v>
      </c>
      <c r="K35" s="76">
        <v>7.4395013873005178</v>
      </c>
      <c r="L35" s="76">
        <v>4.8484122227256066</v>
      </c>
      <c r="M35" s="76">
        <v>5.2441308739537451</v>
      </c>
      <c r="N35" s="76">
        <v>6.0092307598115458</v>
      </c>
      <c r="O35" s="76">
        <v>7.2259707262955386</v>
      </c>
      <c r="P35" s="76">
        <v>5.9434073054182912</v>
      </c>
      <c r="Q35" s="76">
        <v>6.8755425891066313</v>
      </c>
      <c r="R35" s="76">
        <v>2.7108840171650828</v>
      </c>
    </row>
    <row r="36" spans="1:18" ht="12" customHeight="1" x14ac:dyDescent="0.2">
      <c r="A36" s="110" t="s">
        <v>125</v>
      </c>
      <c r="B36" s="76">
        <v>0.15812446719698503</v>
      </c>
      <c r="C36" s="76">
        <v>1.8609901776528437</v>
      </c>
      <c r="D36" s="76">
        <v>10.029411006647738</v>
      </c>
      <c r="E36" s="76">
        <v>1.7574719585786491</v>
      </c>
      <c r="F36" s="76">
        <v>3.3599835604054329</v>
      </c>
      <c r="G36" s="76">
        <v>2.1047622077993378</v>
      </c>
      <c r="H36" s="76">
        <v>0.12546697206985424</v>
      </c>
      <c r="I36" s="76">
        <v>5.1557717316463192</v>
      </c>
      <c r="J36" s="76">
        <v>6.8245691273233877</v>
      </c>
      <c r="K36" s="76">
        <v>1.3619558594226255</v>
      </c>
      <c r="L36" s="76">
        <v>2.9119041117508626</v>
      </c>
      <c r="M36" s="76">
        <v>2.9270914061564346</v>
      </c>
      <c r="N36" s="76">
        <v>6.4789220938556991</v>
      </c>
      <c r="O36" s="76">
        <v>7.1460353886010575</v>
      </c>
      <c r="P36" s="76">
        <v>3.1557008812906462</v>
      </c>
      <c r="Q36" s="76">
        <v>2.5665401142812794</v>
      </c>
      <c r="R36" s="76">
        <v>1.8026690161798697E-2</v>
      </c>
    </row>
    <row r="37" spans="1:18" ht="12" customHeight="1" x14ac:dyDescent="0.2">
      <c r="A37" s="110" t="s">
        <v>126</v>
      </c>
      <c r="B37" s="76">
        <v>5.8735165540469758</v>
      </c>
      <c r="C37" s="76">
        <v>8.7593071727809058</v>
      </c>
      <c r="D37" s="76">
        <v>-2.7873294927221459</v>
      </c>
      <c r="E37" s="76">
        <v>0.43077564643987376</v>
      </c>
      <c r="F37" s="76">
        <v>1.2192967513946273</v>
      </c>
      <c r="G37" s="76">
        <v>2.836191144342437</v>
      </c>
      <c r="H37" s="76">
        <v>15.860508377089054</v>
      </c>
      <c r="I37" s="76">
        <v>7.674037398476119</v>
      </c>
      <c r="J37" s="76">
        <v>7.3992243048379702</v>
      </c>
      <c r="K37" s="76">
        <v>9.1592104516293062</v>
      </c>
      <c r="L37" s="76">
        <v>5.6594649213539183</v>
      </c>
      <c r="M37" s="76">
        <v>9.8359161444983023</v>
      </c>
      <c r="N37" s="76">
        <v>9.2585177943132813</v>
      </c>
      <c r="O37" s="76">
        <v>12.792363490010583</v>
      </c>
      <c r="P37" s="76">
        <v>12.485035753053841</v>
      </c>
      <c r="Q37" s="76">
        <v>8.728135902847157</v>
      </c>
      <c r="R37" s="76">
        <v>9.5425812662351071</v>
      </c>
    </row>
    <row r="38" spans="1:18" ht="12" customHeight="1" x14ac:dyDescent="0.2">
      <c r="A38" s="110" t="s">
        <v>127</v>
      </c>
      <c r="B38" s="76">
        <v>10.586163228802237</v>
      </c>
      <c r="C38" s="76">
        <v>7.1793243154489872</v>
      </c>
      <c r="D38" s="76">
        <v>1.4490223112958667</v>
      </c>
      <c r="E38" s="76">
        <v>1.0743140539319018</v>
      </c>
      <c r="F38" s="76">
        <v>-0.52339297242248728</v>
      </c>
      <c r="G38" s="76">
        <v>-1.5629279725615342</v>
      </c>
      <c r="H38" s="76">
        <v>4.3824402046702016</v>
      </c>
      <c r="I38" s="76">
        <v>5.320928850137463</v>
      </c>
      <c r="J38" s="76">
        <v>6.7751008949144653</v>
      </c>
      <c r="K38" s="76">
        <v>8.9017869286271978</v>
      </c>
      <c r="L38" s="76">
        <v>6.8784269895613592</v>
      </c>
      <c r="M38" s="76">
        <v>5.4406479240947547</v>
      </c>
      <c r="N38" s="76">
        <v>6.7653363860370463</v>
      </c>
      <c r="O38" s="76">
        <v>4.5783980460594842</v>
      </c>
      <c r="P38" s="76">
        <v>4.8069743992895431</v>
      </c>
      <c r="Q38" s="76">
        <v>3.4165823626631564</v>
      </c>
      <c r="R38" s="76">
        <v>1.33941828315296</v>
      </c>
    </row>
    <row r="39" spans="1:18" ht="12" customHeight="1" x14ac:dyDescent="0.2">
      <c r="A39" s="82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ht="12" customHeight="1" x14ac:dyDescent="0.2">
      <c r="A40" s="111" t="s">
        <v>128</v>
      </c>
      <c r="B40" s="120">
        <v>57.876126845868491</v>
      </c>
      <c r="C40" s="120">
        <v>9.5409213761878497</v>
      </c>
      <c r="D40" s="120">
        <v>-14.944244671703599</v>
      </c>
      <c r="E40" s="120">
        <v>-15.655459039858089</v>
      </c>
      <c r="F40" s="120">
        <v>7.6155914864383112</v>
      </c>
      <c r="G40" s="120">
        <v>13.930181597848868</v>
      </c>
      <c r="H40" s="120">
        <v>17.63907660832562</v>
      </c>
      <c r="I40" s="120">
        <v>5.6721542958577009</v>
      </c>
      <c r="J40" s="120">
        <v>8.0264029046443142</v>
      </c>
      <c r="K40" s="120">
        <v>11.738337997103997</v>
      </c>
      <c r="L40" s="120">
        <v>-5.1569901183128426</v>
      </c>
      <c r="M40" s="120">
        <v>-5.2773162986956557</v>
      </c>
      <c r="N40" s="120">
        <v>-12.500746319688972</v>
      </c>
      <c r="O40" s="120">
        <v>2.9597093258111773</v>
      </c>
      <c r="P40" s="120">
        <v>-5.5027667774492866</v>
      </c>
      <c r="Q40" s="120">
        <v>36.640497750510434</v>
      </c>
      <c r="R40" s="120">
        <v>-3.9431507641416785</v>
      </c>
    </row>
    <row r="41" spans="1:18" ht="12" customHeight="1" x14ac:dyDescent="0.2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 ht="12" customHeight="1" x14ac:dyDescent="0.2">
      <c r="A42" s="107" t="s">
        <v>102</v>
      </c>
      <c r="B42" s="118"/>
      <c r="C42" s="118"/>
      <c r="D42" s="118"/>
    </row>
    <row r="43" spans="1:18" ht="12" customHeight="1" x14ac:dyDescent="0.2">
      <c r="A43" s="82" t="s">
        <v>0</v>
      </c>
      <c r="B43" s="75">
        <v>2.2136796474383047</v>
      </c>
      <c r="C43" s="75">
        <v>3.905255522732487</v>
      </c>
      <c r="D43" s="75">
        <v>-0.29971063025373557</v>
      </c>
      <c r="E43" s="75">
        <v>0.49607310873338584</v>
      </c>
      <c r="F43" s="75">
        <v>-3.9126525790183719</v>
      </c>
      <c r="G43" s="75">
        <v>3.0792480381597764</v>
      </c>
      <c r="H43" s="75">
        <v>0.93065905812730332</v>
      </c>
      <c r="I43" s="75">
        <v>-0.18470262547853888</v>
      </c>
      <c r="J43" s="75">
        <v>3.3775853374691467</v>
      </c>
      <c r="K43" s="75">
        <v>1.6344262621672101</v>
      </c>
      <c r="L43" s="75">
        <v>1.2791580297972116</v>
      </c>
      <c r="M43" s="75">
        <v>1.5522415185716953</v>
      </c>
      <c r="N43" s="75">
        <v>0.92286741568561315</v>
      </c>
      <c r="O43" s="75">
        <v>1.82568811422823</v>
      </c>
      <c r="P43" s="75">
        <v>1.8937274517247138</v>
      </c>
      <c r="Q43" s="75">
        <v>2.2599544652183612</v>
      </c>
      <c r="R43" s="75">
        <v>-0.68381202767822113</v>
      </c>
    </row>
    <row r="44" spans="1:18" ht="12" customHeight="1" x14ac:dyDescent="0.2">
      <c r="A44" s="110" t="s">
        <v>125</v>
      </c>
      <c r="B44" s="75">
        <v>-5.9626770697834841</v>
      </c>
      <c r="C44" s="75">
        <v>2.223332596574279</v>
      </c>
      <c r="D44" s="75">
        <v>-2.10744610524497</v>
      </c>
      <c r="E44" s="75">
        <v>5.9164276446844299</v>
      </c>
      <c r="F44" s="75">
        <v>4.0026456684017386</v>
      </c>
      <c r="G44" s="75">
        <v>-4.7826181683759517</v>
      </c>
      <c r="H44" s="75">
        <v>1.5839398042061248</v>
      </c>
      <c r="I44" s="75">
        <v>-2.5250431992485112E-2</v>
      </c>
      <c r="J44" s="75">
        <v>4.1203323620075283</v>
      </c>
      <c r="K44" s="75">
        <v>0.95734118637489374</v>
      </c>
      <c r="L44" s="75">
        <v>1.6072349848787137</v>
      </c>
      <c r="M44" s="75">
        <v>-0.46318990119341708</v>
      </c>
      <c r="N44" s="75">
        <v>2.6368863580907842</v>
      </c>
      <c r="O44" s="75">
        <v>0.94527109765532025</v>
      </c>
      <c r="P44" s="75">
        <v>2.3350801917271458</v>
      </c>
      <c r="Q44" s="75">
        <v>2.6727860169932116</v>
      </c>
      <c r="R44" s="75">
        <v>0.17509927917362944</v>
      </c>
    </row>
    <row r="45" spans="1:18" ht="12" customHeight="1" x14ac:dyDescent="0.2">
      <c r="A45" s="110" t="s">
        <v>126</v>
      </c>
      <c r="B45" s="76">
        <v>3.4025532150513182</v>
      </c>
      <c r="C45" s="76">
        <v>4.8551916442784115</v>
      </c>
      <c r="D45" s="76">
        <v>1.3566045125448012</v>
      </c>
      <c r="E45" s="76">
        <v>-0.48952513379350027</v>
      </c>
      <c r="F45" s="76">
        <v>-10.464005074088256</v>
      </c>
      <c r="G45" s="76">
        <v>8.675251294607623</v>
      </c>
      <c r="H45" s="76">
        <v>0.69811762206750672</v>
      </c>
      <c r="I45" s="76">
        <v>0.52743496470357698</v>
      </c>
      <c r="J45" s="76">
        <v>3.5200074942069337</v>
      </c>
      <c r="K45" s="76">
        <v>0.93427835133095272</v>
      </c>
      <c r="L45" s="76">
        <v>0.13235058790665999</v>
      </c>
      <c r="M45" s="76">
        <v>2.8315989984355916</v>
      </c>
      <c r="N45" s="76">
        <v>2.0744897516553173</v>
      </c>
      <c r="O45" s="76">
        <v>3.5490434650583103</v>
      </c>
      <c r="P45" s="76">
        <v>1.6934220943129352</v>
      </c>
      <c r="Q45" s="76">
        <v>2.4201286323722204</v>
      </c>
      <c r="R45" s="76">
        <v>-0.40600284771589168</v>
      </c>
    </row>
    <row r="46" spans="1:18" ht="12" customHeight="1" x14ac:dyDescent="0.2">
      <c r="A46" s="110" t="s">
        <v>127</v>
      </c>
      <c r="B46" s="76">
        <v>0.55483164433682841</v>
      </c>
      <c r="C46" s="76">
        <v>3.7360424812704851</v>
      </c>
      <c r="D46" s="76">
        <v>0.9362648082603231</v>
      </c>
      <c r="E46" s="76">
        <v>1.6270562463111204</v>
      </c>
      <c r="F46" s="76">
        <v>-4.3752028876628879</v>
      </c>
      <c r="G46" s="76">
        <v>3.0286100737186628</v>
      </c>
      <c r="H46" s="76">
        <v>-0.83378206242090691</v>
      </c>
      <c r="I46" s="76">
        <v>0.5432959256784109</v>
      </c>
      <c r="J46" s="76">
        <v>2.0082977242552813</v>
      </c>
      <c r="K46" s="76">
        <v>3.4036309501491502</v>
      </c>
      <c r="L46" s="76">
        <v>0.76328649773522717</v>
      </c>
      <c r="M46" s="76">
        <v>2.2335888473781207</v>
      </c>
      <c r="N46" s="76">
        <v>0.58164582265134435</v>
      </c>
      <c r="O46" s="76">
        <v>1.6059459107779395</v>
      </c>
      <c r="P46" s="76">
        <v>2.3222458395957712</v>
      </c>
      <c r="Q46" s="76">
        <v>-6.8709379554121597E-2</v>
      </c>
      <c r="R46" s="76">
        <v>0.979274135017838</v>
      </c>
    </row>
    <row r="47" spans="1:18" ht="12" customHeight="1" x14ac:dyDescent="0.2">
      <c r="A47" s="82" t="s">
        <v>18</v>
      </c>
      <c r="B47" s="76"/>
      <c r="C47" s="76"/>
      <c r="D47" s="76"/>
      <c r="E47" s="76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ht="12" customHeight="1" x14ac:dyDescent="0.2">
      <c r="A48" s="111" t="s">
        <v>128</v>
      </c>
      <c r="B48" s="120">
        <v>43.358740312509724</v>
      </c>
      <c r="C48" s="120">
        <v>5.4337134994426828</v>
      </c>
      <c r="D48" s="120">
        <v>-9.3806346902884474</v>
      </c>
      <c r="E48" s="120">
        <v>-17.639887438036606</v>
      </c>
      <c r="F48" s="120">
        <v>8.0892240372491884</v>
      </c>
      <c r="G48" s="120">
        <v>4.8576188875257609</v>
      </c>
      <c r="H48" s="120">
        <v>11.552948252770733</v>
      </c>
      <c r="I48" s="120">
        <v>-8.1720343544846035</v>
      </c>
      <c r="J48" s="120">
        <v>8.9980516239327457</v>
      </c>
      <c r="K48" s="120">
        <v>-3.5291944486009696</v>
      </c>
      <c r="L48" s="120">
        <v>9.2030977587879814</v>
      </c>
      <c r="M48" s="120">
        <v>-2.1431728585899923</v>
      </c>
      <c r="N48" s="120">
        <v>-7.7959008221881509</v>
      </c>
      <c r="O48" s="120">
        <v>-2.7569690861144247</v>
      </c>
      <c r="P48" s="120">
        <v>-1.5900213210175318</v>
      </c>
      <c r="Q48" s="120">
        <v>16.882258327679487</v>
      </c>
      <c r="R48" s="120">
        <v>-15.359813212019679</v>
      </c>
    </row>
    <row r="49" spans="1:18" ht="12" customHeight="1" x14ac:dyDescent="0.2">
      <c r="A49" s="124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1:18" ht="12" customHeight="1" x14ac:dyDescent="0.2">
      <c r="A50" s="107" t="s">
        <v>100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spans="1:18" ht="12" customHeight="1" x14ac:dyDescent="0.2">
      <c r="A51" s="82" t="s">
        <v>0</v>
      </c>
      <c r="B51" s="76">
        <v>4.4342373605656515</v>
      </c>
      <c r="C51" s="76">
        <v>2.0265841034579513</v>
      </c>
      <c r="D51" s="76">
        <v>0.75920862447720339</v>
      </c>
      <c r="E51" s="76">
        <v>-0.62973945110230689</v>
      </c>
      <c r="F51" s="76">
        <v>-0.98289134489696339</v>
      </c>
      <c r="G51" s="76">
        <v>0.52313137346369221</v>
      </c>
      <c r="H51" s="76">
        <v>0.55262341186315123</v>
      </c>
      <c r="I51" s="76">
        <v>1.4084528605891267</v>
      </c>
      <c r="J51" s="76">
        <v>1.8317390223825836</v>
      </c>
      <c r="K51" s="76">
        <v>2.1449466320589305</v>
      </c>
      <c r="L51" s="76">
        <v>1.5854713087428474</v>
      </c>
      <c r="M51" s="76">
        <v>1.2546905451825241</v>
      </c>
      <c r="N51" s="76">
        <v>1.2009036133415529</v>
      </c>
      <c r="O51" s="76">
        <v>1.5670812299569459</v>
      </c>
      <c r="P51" s="76">
        <v>1.8890174479901045</v>
      </c>
      <c r="Q51" s="76">
        <v>1.3001127208489782</v>
      </c>
      <c r="R51" s="76">
        <v>0.34914746625307469</v>
      </c>
    </row>
    <row r="52" spans="1:18" ht="12" customHeight="1" x14ac:dyDescent="0.2">
      <c r="A52" s="110" t="s">
        <v>125</v>
      </c>
      <c r="B52" s="76">
        <v>-1.062292654349728</v>
      </c>
      <c r="C52" s="76">
        <v>-0.83754120191799064</v>
      </c>
      <c r="D52" s="76">
        <v>0.51821826800373394</v>
      </c>
      <c r="E52" s="76">
        <v>2.7894626679145329</v>
      </c>
      <c r="F52" s="76">
        <v>2.207068046130467</v>
      </c>
      <c r="G52" s="76">
        <v>0.23222679910746002</v>
      </c>
      <c r="H52" s="76">
        <v>-0.68045404000272036</v>
      </c>
      <c r="I52" s="76">
        <v>1.0095461966489694</v>
      </c>
      <c r="J52" s="76">
        <v>2.2194838230082281</v>
      </c>
      <c r="K52" s="76">
        <v>1.9635279696812669</v>
      </c>
      <c r="L52" s="76">
        <v>1.22895251507813</v>
      </c>
      <c r="M52" s="76">
        <v>0.7188902911770878</v>
      </c>
      <c r="N52" s="76">
        <v>1.1290692570913974</v>
      </c>
      <c r="O52" s="76">
        <v>1.6362599413521695</v>
      </c>
      <c r="P52" s="76">
        <v>2.3743846532427337</v>
      </c>
      <c r="Q52" s="76">
        <v>1.9250003810282301</v>
      </c>
      <c r="R52" s="76">
        <v>0.5169754364223067</v>
      </c>
    </row>
    <row r="53" spans="1:18" ht="12" customHeight="1" x14ac:dyDescent="0.2">
      <c r="A53" s="110" t="s">
        <v>126</v>
      </c>
      <c r="B53" s="76">
        <v>3.4189249467019733</v>
      </c>
      <c r="C53" s="76">
        <v>3.4800804685530373</v>
      </c>
      <c r="D53" s="76">
        <v>1.5050310581183224</v>
      </c>
      <c r="E53" s="76">
        <v>-1.5376684564753829</v>
      </c>
      <c r="F53" s="76">
        <v>-2.9852706025064069</v>
      </c>
      <c r="G53" s="76">
        <v>-0.61400870930454765</v>
      </c>
      <c r="H53" s="76">
        <v>1.670389505217873</v>
      </c>
      <c r="I53" s="76">
        <v>2.7014388964696767</v>
      </c>
      <c r="J53" s="76">
        <v>1.985809061831123</v>
      </c>
      <c r="K53" s="76">
        <v>1.3645439381642754</v>
      </c>
      <c r="L53" s="76">
        <v>0.90250532045093035</v>
      </c>
      <c r="M53" s="76">
        <v>1.9028293126210682</v>
      </c>
      <c r="N53" s="76">
        <v>2.850701136105438</v>
      </c>
      <c r="O53" s="76">
        <v>2.7826409511486849</v>
      </c>
      <c r="P53" s="76">
        <v>2.4090511257687242</v>
      </c>
      <c r="Q53" s="76">
        <v>1.4729164628704217</v>
      </c>
      <c r="R53" s="76">
        <v>0.21099219748934583</v>
      </c>
    </row>
    <row r="54" spans="1:18" ht="12" customHeight="1" x14ac:dyDescent="0.2">
      <c r="A54" s="110" t="s">
        <v>127</v>
      </c>
      <c r="B54" s="76">
        <v>2.7164978770446435</v>
      </c>
      <c r="C54" s="76">
        <v>2.2578843757618206</v>
      </c>
      <c r="D54" s="76">
        <v>1.9910801098538933</v>
      </c>
      <c r="E54" s="76">
        <v>0.12561968244446664</v>
      </c>
      <c r="F54" s="76">
        <v>-1.0440737761905794</v>
      </c>
      <c r="G54" s="76">
        <v>0.19631008624767521</v>
      </c>
      <c r="H54" s="76">
        <v>-0.22044210911229545</v>
      </c>
      <c r="I54" s="76">
        <v>0.68061309350897492</v>
      </c>
      <c r="J54" s="76">
        <v>1.8676860169295928</v>
      </c>
      <c r="K54" s="76">
        <v>2.5888301068578423</v>
      </c>
      <c r="L54" s="76">
        <v>2.0220975312018385</v>
      </c>
      <c r="M54" s="76">
        <v>1.3276836293431904</v>
      </c>
      <c r="N54" s="76">
        <v>1.1758574870760707</v>
      </c>
      <c r="O54" s="76">
        <v>1.5052149362285716</v>
      </c>
      <c r="P54" s="76">
        <v>1.3581817509652705</v>
      </c>
      <c r="Q54" s="76">
        <v>0.89741387138351225</v>
      </c>
      <c r="R54" s="76">
        <v>0.67648034167360205</v>
      </c>
    </row>
    <row r="55" spans="1:18" ht="12" customHeight="1" x14ac:dyDescent="0.2">
      <c r="A55" s="82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spans="1:18" ht="12" customHeight="1" thickBot="1" x14ac:dyDescent="0.25">
      <c r="A56" s="90" t="s">
        <v>128</v>
      </c>
      <c r="B56" s="125">
        <v>48.072717011655271</v>
      </c>
      <c r="C56" s="125">
        <v>2.5428628758498606</v>
      </c>
      <c r="D56" s="125">
        <v>-8.7303020359979939</v>
      </c>
      <c r="E56" s="125">
        <v>-11.25659856410004</v>
      </c>
      <c r="F56" s="125">
        <v>-0.86730331316217102</v>
      </c>
      <c r="G56" s="125">
        <v>9.9285042005790913</v>
      </c>
      <c r="H56" s="125">
        <v>4.1842227276171151</v>
      </c>
      <c r="I56" s="125">
        <v>1.0415859914665537</v>
      </c>
      <c r="J56" s="125">
        <v>-0.34518723077204827</v>
      </c>
      <c r="K56" s="125">
        <v>3.7803312322310267</v>
      </c>
      <c r="L56" s="125">
        <v>3.2887441852641031</v>
      </c>
      <c r="M56" s="125">
        <v>-0.54678113846038379</v>
      </c>
      <c r="N56" s="125">
        <v>-6.3050989054016293</v>
      </c>
      <c r="O56" s="125">
        <v>-4.6333842133119969</v>
      </c>
      <c r="P56" s="125">
        <v>0.97200447701439874</v>
      </c>
      <c r="Q56" s="125">
        <v>0.89370068092367028</v>
      </c>
      <c r="R56" s="125">
        <v>-1.818989504488655</v>
      </c>
    </row>
    <row r="57" spans="1:18" ht="12" customHeight="1" x14ac:dyDescent="0.2">
      <c r="A57" s="117" t="s">
        <v>50</v>
      </c>
    </row>
  </sheetData>
  <mergeCells count="8">
    <mergeCell ref="J3:M3"/>
    <mergeCell ref="J32:M32"/>
    <mergeCell ref="N3:Q3"/>
    <mergeCell ref="N32:Q32"/>
    <mergeCell ref="B32:E32"/>
    <mergeCell ref="B3:E3"/>
    <mergeCell ref="F3:I3"/>
    <mergeCell ref="F32:I32"/>
  </mergeCells>
  <conditionalFormatting sqref="B35:M56">
    <cfRule type="cellIs" dxfId="18" priority="13" operator="lessThan">
      <formula>0</formula>
    </cfRule>
    <cfRule type="cellIs" dxfId="17" priority="14" operator="lessThan">
      <formula>-40.58231656</formula>
    </cfRule>
    <cfRule type="cellIs" dxfId="16" priority="15" operator="lessThan">
      <formula>0</formula>
    </cfRule>
  </conditionalFormatting>
  <conditionalFormatting sqref="N35:N56">
    <cfRule type="cellIs" dxfId="15" priority="10" operator="lessThan">
      <formula>0</formula>
    </cfRule>
    <cfRule type="cellIs" dxfId="14" priority="11" operator="lessThan">
      <formula>-40.58231656</formula>
    </cfRule>
    <cfRule type="cellIs" dxfId="13" priority="12" operator="lessThan">
      <formula>0</formula>
    </cfRule>
  </conditionalFormatting>
  <conditionalFormatting sqref="O35:R56">
    <cfRule type="cellIs" dxfId="12" priority="7" operator="lessThan">
      <formula>0</formula>
    </cfRule>
    <cfRule type="cellIs" dxfId="11" priority="8" operator="lessThan">
      <formula>-40.58231656</formula>
    </cfRule>
    <cfRule type="cellIs" dxfId="10" priority="9" operator="lessThan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195" t="s">
        <v>67</v>
      </c>
      <c r="C3" s="195"/>
      <c r="D3" s="195" t="s">
        <v>66</v>
      </c>
      <c r="E3" s="195"/>
      <c r="F3" s="195"/>
      <c r="G3" s="195"/>
      <c r="H3" s="195" t="s">
        <v>60</v>
      </c>
      <c r="I3" s="195"/>
      <c r="J3" s="195"/>
      <c r="K3" s="195"/>
      <c r="L3" s="195" t="s">
        <v>61</v>
      </c>
      <c r="M3" s="195"/>
      <c r="N3" s="195"/>
      <c r="O3" s="195"/>
      <c r="P3" s="195" t="s">
        <v>62</v>
      </c>
      <c r="Q3" s="195"/>
      <c r="R3" s="195"/>
      <c r="S3" s="195"/>
      <c r="U3" s="195" t="s">
        <v>63</v>
      </c>
      <c r="V3" s="195"/>
      <c r="W3" s="195"/>
      <c r="X3" s="195" t="s">
        <v>64</v>
      </c>
      <c r="Y3" s="195"/>
      <c r="Z3" s="195"/>
      <c r="AA3" s="195"/>
      <c r="AB3" s="195" t="s">
        <v>65</v>
      </c>
      <c r="AC3" s="195"/>
      <c r="AD3" s="195"/>
      <c r="AE3" s="195"/>
      <c r="AF3" s="195" t="s">
        <v>77</v>
      </c>
      <c r="AG3" s="195"/>
      <c r="AH3" s="195"/>
      <c r="AI3" s="195"/>
      <c r="AJ3" s="195" t="s">
        <v>80</v>
      </c>
      <c r="AK3" s="195"/>
      <c r="AL3" s="195"/>
      <c r="AM3" s="195"/>
      <c r="AN3" s="195" t="s">
        <v>92</v>
      </c>
      <c r="AO3" s="195"/>
      <c r="AP3" s="195"/>
      <c r="AQ3" s="195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#REF!/Summary!#REF!*100</f>
        <v>#REF!</v>
      </c>
      <c r="C6" s="50" t="e">
        <f>#REF!/Summary!#REF!*100</f>
        <v>#REF!</v>
      </c>
      <c r="D6" s="50" t="e">
        <f>#REF!/Summary!#REF!*100</f>
        <v>#REF!</v>
      </c>
      <c r="E6" s="50" t="e">
        <f>#REF!/Summary!#REF!*100</f>
        <v>#REF!</v>
      </c>
      <c r="F6" s="50" t="e">
        <f>#REF!/Summary!#REF!*100</f>
        <v>#REF!</v>
      </c>
      <c r="G6" s="50" t="e">
        <f>#REF!/Summary!#REF!*100</f>
        <v>#REF!</v>
      </c>
      <c r="H6" s="50" t="e">
        <f>#REF!/Summary!#REF!*100</f>
        <v>#REF!</v>
      </c>
      <c r="I6" s="50" t="e">
        <f>#REF!/Summary!#REF!*100</f>
        <v>#REF!</v>
      </c>
      <c r="J6" s="50" t="e">
        <f>#REF!/Summary!#REF!*100</f>
        <v>#REF!</v>
      </c>
      <c r="K6" s="50" t="e">
        <f>#REF!/Summary!#REF!*100</f>
        <v>#REF!</v>
      </c>
      <c r="L6" s="50" t="e">
        <f>#REF!/Summary!#REF!*100</f>
        <v>#REF!</v>
      </c>
      <c r="M6" s="50" t="e">
        <f>#REF!/Summary!#REF!*100</f>
        <v>#REF!</v>
      </c>
      <c r="N6" s="50" t="e">
        <f>#REF!/Summary!#REF!*100</f>
        <v>#REF!</v>
      </c>
      <c r="O6" s="50" t="e">
        <f>#REF!/Summary!#REF!*100</f>
        <v>#REF!</v>
      </c>
      <c r="P6" s="50" t="e">
        <f>#REF!/Summary!#REF!*100</f>
        <v>#REF!</v>
      </c>
      <c r="Q6" s="50" t="e">
        <f>#REF!/Summary!#REF!*100</f>
        <v>#REF!</v>
      </c>
      <c r="R6" s="50" t="e">
        <f>#REF!/Summary!#REF!*100</f>
        <v>#REF!</v>
      </c>
      <c r="S6" s="50" t="e">
        <f>#REF!/Summary!#REF!*100</f>
        <v>#REF!</v>
      </c>
      <c r="T6" s="50" t="e">
        <f>#REF!/Summary!#REF!*100</f>
        <v>#REF!</v>
      </c>
      <c r="U6" s="50" t="e">
        <f>#REF!/Summary!#REF!*100</f>
        <v>#REF!</v>
      </c>
      <c r="V6" s="50" t="e">
        <f>#REF!/Summary!#REF!*100</f>
        <v>#REF!</v>
      </c>
      <c r="W6" s="50" t="e">
        <f>#REF!/Summary!#REF!*100</f>
        <v>#REF!</v>
      </c>
      <c r="X6" s="50" t="e">
        <f>#REF!/Summary!#REF!*100</f>
        <v>#REF!</v>
      </c>
      <c r="Y6" s="50" t="e">
        <f>#REF!/Summary!#REF!*100</f>
        <v>#REF!</v>
      </c>
      <c r="Z6" s="50" t="e">
        <f>#REF!/Summary!#REF!*100</f>
        <v>#REF!</v>
      </c>
      <c r="AA6" s="50" t="e">
        <f>#REF!/Summary!#REF!*100</f>
        <v>#REF!</v>
      </c>
      <c r="AB6" s="50" t="e">
        <f>#REF!/Summary!#REF!*100</f>
        <v>#REF!</v>
      </c>
      <c r="AC6" s="50" t="e">
        <f>#REF!/Summary!#REF!*100</f>
        <v>#REF!</v>
      </c>
      <c r="AD6" s="50" t="e">
        <f>#REF!/Summary!#REF!*100</f>
        <v>#REF!</v>
      </c>
      <c r="AE6" s="50" t="e">
        <f>#REF!/Summary!#REF!*100</f>
        <v>#REF!</v>
      </c>
      <c r="AF6" s="43" t="e">
        <f>#REF!/Summary!B6*100</f>
        <v>#REF!</v>
      </c>
      <c r="AG6" s="43" t="e">
        <f>#REF!/Summary!C6*100</f>
        <v>#REF!</v>
      </c>
      <c r="AH6" s="43" t="e">
        <f>#REF!/Summary!D6*100</f>
        <v>#REF!</v>
      </c>
      <c r="AI6" s="43" t="e">
        <f>#REF!/Summary!E6*100</f>
        <v>#REF!</v>
      </c>
      <c r="AJ6" s="43" t="e">
        <f>#REF!/Summary!F6*100</f>
        <v>#REF!</v>
      </c>
      <c r="AK6" s="43" t="e">
        <f>#REF!/Summary!G6*100</f>
        <v>#REF!</v>
      </c>
      <c r="AL6" s="43" t="e">
        <f>#REF!/Summary!H6*100</f>
        <v>#REF!</v>
      </c>
      <c r="AM6" s="43" t="e">
        <f>#REF!/Summary!I6*100</f>
        <v>#REF!</v>
      </c>
      <c r="AN6" s="43" t="e">
        <f>#REF!/Summary!J6*100</f>
        <v>#REF!</v>
      </c>
      <c r="AO6" s="43" t="e">
        <f>#REF!/Summary!K6*100</f>
        <v>#REF!</v>
      </c>
      <c r="AP6" s="43" t="e">
        <f>#REF!/Summary!L6*100</f>
        <v>#REF!</v>
      </c>
      <c r="AQ6" s="43" t="e">
        <f>#REF!/Summary!M6*100</f>
        <v>#REF!</v>
      </c>
    </row>
    <row r="7" spans="1:43" s="45" customFormat="1" ht="11.1" customHeight="1" x14ac:dyDescent="0.2">
      <c r="A7" s="42" t="s">
        <v>70</v>
      </c>
      <c r="B7" s="50" t="e">
        <f>#REF!/Summary!#REF!*100</f>
        <v>#REF!</v>
      </c>
      <c r="C7" s="50" t="e">
        <f>#REF!/Summary!#REF!*100</f>
        <v>#REF!</v>
      </c>
      <c r="D7" s="50" t="e">
        <f>#REF!/Summary!#REF!*100</f>
        <v>#REF!</v>
      </c>
      <c r="E7" s="50" t="e">
        <f>#REF!/Summary!#REF!*100</f>
        <v>#REF!</v>
      </c>
      <c r="F7" s="50" t="e">
        <f>#REF!/Summary!#REF!*100</f>
        <v>#REF!</v>
      </c>
      <c r="G7" s="50" t="e">
        <f>#REF!/Summary!#REF!*100</f>
        <v>#REF!</v>
      </c>
      <c r="H7" s="50" t="e">
        <f>#REF!/Summary!#REF!*100</f>
        <v>#REF!</v>
      </c>
      <c r="I7" s="50" t="e">
        <f>#REF!/Summary!#REF!*100</f>
        <v>#REF!</v>
      </c>
      <c r="J7" s="50" t="e">
        <f>#REF!/Summary!#REF!*100</f>
        <v>#REF!</v>
      </c>
      <c r="K7" s="50" t="e">
        <f>#REF!/Summary!#REF!*100</f>
        <v>#REF!</v>
      </c>
      <c r="L7" s="50" t="e">
        <f>#REF!/Summary!#REF!*100</f>
        <v>#REF!</v>
      </c>
      <c r="M7" s="50" t="e">
        <f>#REF!/Summary!#REF!*100</f>
        <v>#REF!</v>
      </c>
      <c r="N7" s="50" t="e">
        <f>#REF!/Summary!#REF!*100</f>
        <v>#REF!</v>
      </c>
      <c r="O7" s="50" t="e">
        <f>#REF!/Summary!#REF!*100</f>
        <v>#REF!</v>
      </c>
      <c r="P7" s="50" t="e">
        <f>#REF!/Summary!#REF!*100</f>
        <v>#REF!</v>
      </c>
      <c r="Q7" s="50" t="e">
        <f>#REF!/Summary!#REF!*100</f>
        <v>#REF!</v>
      </c>
      <c r="R7" s="50" t="e">
        <f>#REF!/Summary!#REF!*100</f>
        <v>#REF!</v>
      </c>
      <c r="S7" s="50" t="e">
        <f>#REF!/Summary!#REF!*100</f>
        <v>#REF!</v>
      </c>
      <c r="T7" s="50" t="e">
        <f>#REF!/Summary!#REF!*100</f>
        <v>#REF!</v>
      </c>
      <c r="U7" s="50" t="e">
        <f>#REF!/Summary!#REF!*100</f>
        <v>#REF!</v>
      </c>
      <c r="V7" s="50" t="e">
        <f>#REF!/Summary!#REF!*100</f>
        <v>#REF!</v>
      </c>
      <c r="W7" s="50" t="e">
        <f>#REF!/Summary!#REF!*100</f>
        <v>#REF!</v>
      </c>
      <c r="X7" s="50" t="e">
        <f>#REF!/Summary!#REF!*100</f>
        <v>#REF!</v>
      </c>
      <c r="Y7" s="50" t="e">
        <f>#REF!/Summary!#REF!*100</f>
        <v>#REF!</v>
      </c>
      <c r="Z7" s="50" t="e">
        <f>#REF!/Summary!#REF!*100</f>
        <v>#REF!</v>
      </c>
      <c r="AA7" s="50" t="e">
        <f>#REF!/Summary!#REF!*100</f>
        <v>#REF!</v>
      </c>
      <c r="AB7" s="50" t="e">
        <f>#REF!/Summary!#REF!*100</f>
        <v>#REF!</v>
      </c>
      <c r="AC7" s="50" t="e">
        <f>#REF!/Summary!#REF!*100</f>
        <v>#REF!</v>
      </c>
      <c r="AD7" s="50" t="e">
        <f>#REF!/Summary!#REF!*100</f>
        <v>#REF!</v>
      </c>
      <c r="AE7" s="50" t="e">
        <f>#REF!/Summary!#REF!*100</f>
        <v>#REF!</v>
      </c>
      <c r="AF7" s="43" t="e">
        <f>#REF!/Summary!B7*100</f>
        <v>#REF!</v>
      </c>
      <c r="AG7" s="43" t="e">
        <f>#REF!/Summary!C7*100</f>
        <v>#REF!</v>
      </c>
      <c r="AH7" s="43" t="e">
        <f>#REF!/Summary!D7*100</f>
        <v>#REF!</v>
      </c>
      <c r="AI7" s="43" t="e">
        <f>#REF!/Summary!E7*100</f>
        <v>#REF!</v>
      </c>
      <c r="AJ7" s="43" t="e">
        <f>#REF!/Summary!F7*100</f>
        <v>#REF!</v>
      </c>
      <c r="AK7" s="43" t="e">
        <f>#REF!/Summary!G7*100</f>
        <v>#REF!</v>
      </c>
      <c r="AL7" s="43" t="e">
        <f>#REF!/Summary!H7*100</f>
        <v>#REF!</v>
      </c>
      <c r="AM7" s="43" t="e">
        <f>#REF!/Summary!I7*100</f>
        <v>#REF!</v>
      </c>
      <c r="AN7" s="43" t="e">
        <f>#REF!/Summary!J7*100</f>
        <v>#REF!</v>
      </c>
      <c r="AO7" s="43" t="e">
        <f>#REF!/Summary!K7*100</f>
        <v>#REF!</v>
      </c>
      <c r="AP7" s="43" t="e">
        <f>#REF!/Summary!L7*100</f>
        <v>#REF!</v>
      </c>
      <c r="AQ7" s="43" t="e">
        <f>#REF!/Summary!M7*100</f>
        <v>#REF!</v>
      </c>
    </row>
    <row r="8" spans="1:43" s="45" customFormat="1" ht="11.1" customHeight="1" x14ac:dyDescent="0.2">
      <c r="A8" s="42" t="s">
        <v>7</v>
      </c>
      <c r="B8" s="50" t="e">
        <f>#REF!/Summary!#REF!*100</f>
        <v>#REF!</v>
      </c>
      <c r="C8" s="50" t="e">
        <f>#REF!/Summary!#REF!*100</f>
        <v>#REF!</v>
      </c>
      <c r="D8" s="50" t="e">
        <f>#REF!/Summary!#REF!*100</f>
        <v>#REF!</v>
      </c>
      <c r="E8" s="50" t="e">
        <f>#REF!/Summary!#REF!*100</f>
        <v>#REF!</v>
      </c>
      <c r="F8" s="50" t="e">
        <f>#REF!/Summary!#REF!*100</f>
        <v>#REF!</v>
      </c>
      <c r="G8" s="50" t="e">
        <f>#REF!/Summary!#REF!*100</f>
        <v>#REF!</v>
      </c>
      <c r="H8" s="50" t="e">
        <f>#REF!/Summary!#REF!*100</f>
        <v>#REF!</v>
      </c>
      <c r="I8" s="50" t="e">
        <f>#REF!/Summary!#REF!*100</f>
        <v>#REF!</v>
      </c>
      <c r="J8" s="50" t="e">
        <f>#REF!/Summary!#REF!*100</f>
        <v>#REF!</v>
      </c>
      <c r="K8" s="50" t="e">
        <f>#REF!/Summary!#REF!*100</f>
        <v>#REF!</v>
      </c>
      <c r="L8" s="50" t="e">
        <f>#REF!/Summary!#REF!*100</f>
        <v>#REF!</v>
      </c>
      <c r="M8" s="50" t="e">
        <f>#REF!/Summary!#REF!*100</f>
        <v>#REF!</v>
      </c>
      <c r="N8" s="50" t="e">
        <f>#REF!/Summary!#REF!*100</f>
        <v>#REF!</v>
      </c>
      <c r="O8" s="50" t="e">
        <f>#REF!/Summary!#REF!*100</f>
        <v>#REF!</v>
      </c>
      <c r="P8" s="50" t="e">
        <f>#REF!/Summary!#REF!*100</f>
        <v>#REF!</v>
      </c>
      <c r="Q8" s="50" t="e">
        <f>#REF!/Summary!#REF!*100</f>
        <v>#REF!</v>
      </c>
      <c r="R8" s="50" t="e">
        <f>#REF!/Summary!#REF!*100</f>
        <v>#REF!</v>
      </c>
      <c r="S8" s="50" t="e">
        <f>#REF!/Summary!#REF!*100</f>
        <v>#REF!</v>
      </c>
      <c r="T8" s="50" t="e">
        <f>#REF!/Summary!#REF!*100</f>
        <v>#REF!</v>
      </c>
      <c r="U8" s="50" t="e">
        <f>#REF!/Summary!#REF!*100</f>
        <v>#REF!</v>
      </c>
      <c r="V8" s="50" t="e">
        <f>#REF!/Summary!#REF!*100</f>
        <v>#REF!</v>
      </c>
      <c r="W8" s="50" t="e">
        <f>#REF!/Summary!#REF!*100</f>
        <v>#REF!</v>
      </c>
      <c r="X8" s="50" t="e">
        <f>#REF!/Summary!#REF!*100</f>
        <v>#REF!</v>
      </c>
      <c r="Y8" s="50" t="e">
        <f>#REF!/Summary!#REF!*100</f>
        <v>#REF!</v>
      </c>
      <c r="Z8" s="50" t="e">
        <f>#REF!/Summary!#REF!*100</f>
        <v>#REF!</v>
      </c>
      <c r="AA8" s="50" t="e">
        <f>#REF!/Summary!#REF!*100</f>
        <v>#REF!</v>
      </c>
      <c r="AB8" s="50" t="e">
        <f>#REF!/Summary!#REF!*100</f>
        <v>#REF!</v>
      </c>
      <c r="AC8" s="50" t="e">
        <f>#REF!/Summary!#REF!*100</f>
        <v>#REF!</v>
      </c>
      <c r="AD8" s="50" t="e">
        <f>#REF!/Summary!#REF!*100</f>
        <v>#REF!</v>
      </c>
      <c r="AE8" s="50" t="e">
        <f>#REF!/Summary!#REF!*100</f>
        <v>#REF!</v>
      </c>
      <c r="AF8" s="43" t="e">
        <f>#REF!/Summary!B8*100</f>
        <v>#REF!</v>
      </c>
      <c r="AG8" s="43" t="e">
        <f>#REF!/Summary!C8*100</f>
        <v>#REF!</v>
      </c>
      <c r="AH8" s="43" t="e">
        <f>#REF!/Summary!D8*100</f>
        <v>#REF!</v>
      </c>
      <c r="AI8" s="43" t="e">
        <f>#REF!/Summary!E8*100</f>
        <v>#REF!</v>
      </c>
      <c r="AJ8" s="43" t="e">
        <f>#REF!/Summary!F8*100</f>
        <v>#REF!</v>
      </c>
      <c r="AK8" s="43" t="e">
        <f>#REF!/Summary!G8*100</f>
        <v>#REF!</v>
      </c>
      <c r="AL8" s="43" t="e">
        <f>#REF!/Summary!H8*100</f>
        <v>#REF!</v>
      </c>
      <c r="AM8" s="43" t="e">
        <f>#REF!/Summary!I8*100</f>
        <v>#REF!</v>
      </c>
      <c r="AN8" s="43" t="e">
        <f>#REF!/Summary!J8*100</f>
        <v>#REF!</v>
      </c>
      <c r="AO8" s="43" t="e">
        <f>#REF!/Summary!K8*100</f>
        <v>#REF!</v>
      </c>
      <c r="AP8" s="43" t="e">
        <f>#REF!/Summary!L8*100</f>
        <v>#REF!</v>
      </c>
      <c r="AQ8" s="43" t="e">
        <f>#REF!/Summary!M8*100</f>
        <v>#REF!</v>
      </c>
    </row>
    <row r="9" spans="1:43" s="45" customFormat="1" ht="11.1" customHeight="1" x14ac:dyDescent="0.2">
      <c r="A9" s="42" t="s">
        <v>13</v>
      </c>
      <c r="B9" s="50" t="e">
        <f>#REF!/Summary!#REF!*100</f>
        <v>#REF!</v>
      </c>
      <c r="C9" s="50" t="e">
        <f>#REF!/Summary!#REF!*100</f>
        <v>#REF!</v>
      </c>
      <c r="D9" s="50" t="e">
        <f>#REF!/Summary!#REF!*100</f>
        <v>#REF!</v>
      </c>
      <c r="E9" s="50" t="e">
        <f>#REF!/Summary!#REF!*100</f>
        <v>#REF!</v>
      </c>
      <c r="F9" s="50" t="e">
        <f>#REF!/Summary!#REF!*100</f>
        <v>#REF!</v>
      </c>
      <c r="G9" s="50" t="e">
        <f>#REF!/Summary!#REF!*100</f>
        <v>#REF!</v>
      </c>
      <c r="H9" s="50" t="e">
        <f>#REF!/Summary!#REF!*100</f>
        <v>#REF!</v>
      </c>
      <c r="I9" s="50" t="e">
        <f>#REF!/Summary!#REF!*100</f>
        <v>#REF!</v>
      </c>
      <c r="J9" s="50" t="e">
        <f>#REF!/Summary!#REF!*100</f>
        <v>#REF!</v>
      </c>
      <c r="K9" s="50" t="e">
        <f>#REF!/Summary!#REF!*100</f>
        <v>#REF!</v>
      </c>
      <c r="L9" s="50" t="e">
        <f>#REF!/Summary!#REF!*100</f>
        <v>#REF!</v>
      </c>
      <c r="M9" s="50" t="e">
        <f>#REF!/Summary!#REF!*100</f>
        <v>#REF!</v>
      </c>
      <c r="N9" s="50" t="e">
        <f>#REF!/Summary!#REF!*100</f>
        <v>#REF!</v>
      </c>
      <c r="O9" s="50" t="e">
        <f>#REF!/Summary!#REF!*100</f>
        <v>#REF!</v>
      </c>
      <c r="P9" s="50" t="e">
        <f>#REF!/Summary!#REF!*100</f>
        <v>#REF!</v>
      </c>
      <c r="Q9" s="50" t="e">
        <f>#REF!/Summary!#REF!*100</f>
        <v>#REF!</v>
      </c>
      <c r="R9" s="50" t="e">
        <f>#REF!/Summary!#REF!*100</f>
        <v>#REF!</v>
      </c>
      <c r="S9" s="50" t="e">
        <f>#REF!/Summary!#REF!*100</f>
        <v>#REF!</v>
      </c>
      <c r="T9" s="50" t="e">
        <f>#REF!/Summary!#REF!*100</f>
        <v>#REF!</v>
      </c>
      <c r="U9" s="50" t="e">
        <f>#REF!/Summary!#REF!*100</f>
        <v>#REF!</v>
      </c>
      <c r="V9" s="50" t="e">
        <f>#REF!/Summary!#REF!*100</f>
        <v>#REF!</v>
      </c>
      <c r="W9" s="50" t="e">
        <f>#REF!/Summary!#REF!*100</f>
        <v>#REF!</v>
      </c>
      <c r="X9" s="50" t="e">
        <f>#REF!/Summary!#REF!*100</f>
        <v>#REF!</v>
      </c>
      <c r="Y9" s="50" t="e">
        <f>#REF!/Summary!#REF!*100</f>
        <v>#REF!</v>
      </c>
      <c r="Z9" s="50" t="e">
        <f>#REF!/Summary!#REF!*100</f>
        <v>#REF!</v>
      </c>
      <c r="AA9" s="50" t="e">
        <f>#REF!/Summary!#REF!*100</f>
        <v>#REF!</v>
      </c>
      <c r="AB9" s="50" t="e">
        <f>#REF!/Summary!#REF!*100</f>
        <v>#REF!</v>
      </c>
      <c r="AC9" s="50" t="e">
        <f>#REF!/Summary!#REF!*100</f>
        <v>#REF!</v>
      </c>
      <c r="AD9" s="50" t="e">
        <f>#REF!/Summary!#REF!*100</f>
        <v>#REF!</v>
      </c>
      <c r="AE9" s="50" t="e">
        <f>#REF!/Summary!#REF!*100</f>
        <v>#REF!</v>
      </c>
      <c r="AF9" s="43" t="e">
        <f>#REF!/Summary!B9*100</f>
        <v>#REF!</v>
      </c>
      <c r="AG9" s="43" t="e">
        <f>#REF!/Summary!C9*100</f>
        <v>#REF!</v>
      </c>
      <c r="AH9" s="43" t="e">
        <f>#REF!/Summary!D9*100</f>
        <v>#REF!</v>
      </c>
      <c r="AI9" s="43" t="e">
        <f>#REF!/Summary!E9*100</f>
        <v>#REF!</v>
      </c>
      <c r="AJ9" s="43" t="e">
        <f>#REF!/Summary!F9*100</f>
        <v>#REF!</v>
      </c>
      <c r="AK9" s="43" t="e">
        <f>#REF!/Summary!G9*100</f>
        <v>#REF!</v>
      </c>
      <c r="AL9" s="43" t="e">
        <f>#REF!/Summary!H9*100</f>
        <v>#REF!</v>
      </c>
      <c r="AM9" s="43" t="e">
        <f>#REF!/Summary!I9*100</f>
        <v>#REF!</v>
      </c>
      <c r="AN9" s="43" t="e">
        <f>#REF!/Summary!J9*100</f>
        <v>#REF!</v>
      </c>
      <c r="AO9" s="43" t="e">
        <f>#REF!/Summary!K9*100</f>
        <v>#REF!</v>
      </c>
      <c r="AP9" s="43" t="e">
        <f>#REF!/Summary!L9*100</f>
        <v>#REF!</v>
      </c>
      <c r="AQ9" s="43" t="e">
        <f>#REF!/Summary!M9*100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#REF!/Summary!#REF!*100</f>
        <v>#REF!</v>
      </c>
      <c r="C11" s="50" t="e">
        <f>#REF!/Summary!#REF!*100</f>
        <v>#REF!</v>
      </c>
      <c r="D11" s="50" t="e">
        <f>#REF!/Summary!#REF!*100</f>
        <v>#REF!</v>
      </c>
      <c r="E11" s="50" t="e">
        <f>#REF!/Summary!#REF!*100</f>
        <v>#REF!</v>
      </c>
      <c r="F11" s="50" t="e">
        <f>#REF!/Summary!#REF!*100</f>
        <v>#REF!</v>
      </c>
      <c r="G11" s="50" t="e">
        <f>#REF!/Summary!#REF!*100</f>
        <v>#REF!</v>
      </c>
      <c r="H11" s="50" t="e">
        <f>#REF!/Summary!#REF!*100</f>
        <v>#REF!</v>
      </c>
      <c r="I11" s="50" t="e">
        <f>#REF!/Summary!#REF!*100</f>
        <v>#REF!</v>
      </c>
      <c r="J11" s="50" t="e">
        <f>#REF!/Summary!#REF!*100</f>
        <v>#REF!</v>
      </c>
      <c r="K11" s="50" t="e">
        <f>#REF!/Summary!#REF!*100</f>
        <v>#REF!</v>
      </c>
      <c r="L11" s="50" t="e">
        <f>#REF!/Summary!#REF!*100</f>
        <v>#REF!</v>
      </c>
      <c r="M11" s="50" t="e">
        <f>#REF!/Summary!#REF!*100</f>
        <v>#REF!</v>
      </c>
      <c r="N11" s="50" t="e">
        <f>#REF!/Summary!#REF!*100</f>
        <v>#REF!</v>
      </c>
      <c r="O11" s="50" t="e">
        <f>#REF!/Summary!#REF!*100</f>
        <v>#REF!</v>
      </c>
      <c r="P11" s="50" t="e">
        <f>#REF!/Summary!#REF!*100</f>
        <v>#REF!</v>
      </c>
      <c r="Q11" s="50" t="e">
        <f>#REF!/Summary!#REF!*100</f>
        <v>#REF!</v>
      </c>
      <c r="R11" s="50" t="e">
        <f>#REF!/Summary!#REF!*100</f>
        <v>#REF!</v>
      </c>
      <c r="S11" s="50" t="e">
        <f>#REF!/Summary!#REF!*100</f>
        <v>#REF!</v>
      </c>
      <c r="T11" s="50" t="e">
        <f>#REF!/Summary!#REF!*100</f>
        <v>#REF!</v>
      </c>
      <c r="U11" s="50" t="e">
        <f>#REF!/Summary!#REF!*100</f>
        <v>#REF!</v>
      </c>
      <c r="V11" s="50" t="e">
        <f>#REF!/Summary!#REF!*100</f>
        <v>#REF!</v>
      </c>
      <c r="W11" s="50" t="e">
        <f>#REF!/Summary!#REF!*100</f>
        <v>#REF!</v>
      </c>
      <c r="X11" s="50" t="e">
        <f>#REF!/Summary!#REF!*100</f>
        <v>#REF!</v>
      </c>
      <c r="Y11" s="50" t="e">
        <f>#REF!/Summary!#REF!*100</f>
        <v>#REF!</v>
      </c>
      <c r="Z11" s="50" t="e">
        <f>#REF!/Summary!#REF!*100</f>
        <v>#REF!</v>
      </c>
      <c r="AA11" s="50" t="e">
        <f>#REF!/Summary!#REF!*100</f>
        <v>#REF!</v>
      </c>
      <c r="AB11" s="50" t="e">
        <f>#REF!/Summary!#REF!*100</f>
        <v>#REF!</v>
      </c>
      <c r="AC11" s="50" t="e">
        <f>#REF!/Summary!#REF!*100</f>
        <v>#REF!</v>
      </c>
      <c r="AD11" s="50" t="e">
        <f>#REF!/Summary!#REF!*100</f>
        <v>#REF!</v>
      </c>
      <c r="AE11" s="50" t="e">
        <f>#REF!/Summary!#REF!*100</f>
        <v>#REF!</v>
      </c>
      <c r="AF11" s="43" t="e">
        <f>#REF!/Summary!B11*100</f>
        <v>#REF!</v>
      </c>
      <c r="AG11" s="43" t="e">
        <f>#REF!/Summary!C11*100</f>
        <v>#REF!</v>
      </c>
      <c r="AH11" s="43" t="e">
        <f>#REF!/Summary!D11*100</f>
        <v>#REF!</v>
      </c>
      <c r="AI11" s="43" t="e">
        <f>#REF!/Summary!E11*100</f>
        <v>#REF!</v>
      </c>
      <c r="AJ11" s="43" t="e">
        <f>#REF!/Summary!F11*100</f>
        <v>#REF!</v>
      </c>
      <c r="AK11" s="43" t="e">
        <f>#REF!/Summary!G11*100</f>
        <v>#REF!</v>
      </c>
      <c r="AL11" s="43" t="e">
        <f>#REF!/Summary!H11*100</f>
        <v>#REF!</v>
      </c>
      <c r="AM11" s="43" t="e">
        <f>#REF!/Summary!I11*100</f>
        <v>#REF!</v>
      </c>
      <c r="AN11" s="43" t="e">
        <f>#REF!/Summary!J11*100</f>
        <v>#REF!</v>
      </c>
      <c r="AO11" s="43" t="e">
        <f>#REF!/Summary!K11*100</f>
        <v>#REF!</v>
      </c>
      <c r="AP11" s="43" t="e">
        <f>#REF!/Summary!L11*100</f>
        <v>#REF!</v>
      </c>
      <c r="AQ11" s="43" t="e">
        <f>#REF!/Summary!M11*100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#REF!/Summary!#REF!*100</f>
        <v>#REF!</v>
      </c>
      <c r="C14" s="50" t="e">
        <f>#REF!/Summary!#REF!*100</f>
        <v>#REF!</v>
      </c>
      <c r="D14" s="50" t="e">
        <f>#REF!/Summary!#REF!*100</f>
        <v>#REF!</v>
      </c>
      <c r="E14" s="50" t="e">
        <f>#REF!/Summary!#REF!*100</f>
        <v>#REF!</v>
      </c>
      <c r="F14" s="50" t="e">
        <f>#REF!/Summary!#REF!*100</f>
        <v>#REF!</v>
      </c>
      <c r="G14" s="50" t="e">
        <f>#REF!/Summary!#REF!*100</f>
        <v>#REF!</v>
      </c>
      <c r="H14" s="50" t="e">
        <f>#REF!/Summary!#REF!*100</f>
        <v>#REF!</v>
      </c>
      <c r="I14" s="50" t="e">
        <f>#REF!/Summary!#REF!*100</f>
        <v>#REF!</v>
      </c>
      <c r="J14" s="50" t="e">
        <f>#REF!/Summary!#REF!*100</f>
        <v>#REF!</v>
      </c>
      <c r="K14" s="50" t="e">
        <f>#REF!/Summary!#REF!*100</f>
        <v>#REF!</v>
      </c>
      <c r="L14" s="50" t="e">
        <f>#REF!/Summary!#REF!*100</f>
        <v>#REF!</v>
      </c>
      <c r="M14" s="50" t="e">
        <f>#REF!/Summary!#REF!*100</f>
        <v>#REF!</v>
      </c>
      <c r="N14" s="50" t="e">
        <f>#REF!/Summary!#REF!*100</f>
        <v>#REF!</v>
      </c>
      <c r="O14" s="50" t="e">
        <f>#REF!/Summary!#REF!*100</f>
        <v>#REF!</v>
      </c>
      <c r="P14" s="50" t="e">
        <f>#REF!/Summary!#REF!*100</f>
        <v>#REF!</v>
      </c>
      <c r="Q14" s="50" t="e">
        <f>#REF!/Summary!#REF!*100</f>
        <v>#REF!</v>
      </c>
      <c r="R14" s="50" t="e">
        <f>#REF!/Summary!#REF!*100</f>
        <v>#REF!</v>
      </c>
      <c r="S14" s="50" t="e">
        <f>#REF!/Summary!#REF!*100</f>
        <v>#REF!</v>
      </c>
      <c r="T14" s="50" t="e">
        <f>#REF!/Summary!#REF!*100</f>
        <v>#REF!</v>
      </c>
      <c r="U14" s="50" t="e">
        <f>#REF!/Summary!#REF!*100</f>
        <v>#REF!</v>
      </c>
      <c r="V14" s="50" t="e">
        <f>#REF!/Summary!#REF!*100</f>
        <v>#REF!</v>
      </c>
      <c r="W14" s="50" t="e">
        <f>#REF!/Summary!#REF!*100</f>
        <v>#REF!</v>
      </c>
      <c r="X14" s="50" t="e">
        <f>#REF!/Summary!#REF!*100</f>
        <v>#REF!</v>
      </c>
      <c r="Y14" s="50" t="e">
        <f>#REF!/Summary!#REF!*100</f>
        <v>#REF!</v>
      </c>
      <c r="Z14" s="50" t="e">
        <f>#REF!/Summary!#REF!*100</f>
        <v>#REF!</v>
      </c>
      <c r="AA14" s="50" t="e">
        <f>#REF!/Summary!#REF!*100</f>
        <v>#REF!</v>
      </c>
      <c r="AB14" s="50" t="e">
        <f>#REF!/Summary!#REF!*100</f>
        <v>#REF!</v>
      </c>
      <c r="AC14" s="50" t="e">
        <f>#REF!/Summary!#REF!*100</f>
        <v>#REF!</v>
      </c>
      <c r="AD14" s="50" t="e">
        <f>#REF!/Summary!#REF!*100</f>
        <v>#REF!</v>
      </c>
      <c r="AE14" s="50" t="e">
        <f>#REF!/Summary!#REF!*100</f>
        <v>#REF!</v>
      </c>
      <c r="AF14" s="43" t="e">
        <f>#REF!/Summary!B14*100</f>
        <v>#REF!</v>
      </c>
      <c r="AG14" s="43" t="e">
        <f>#REF!/Summary!C14*100</f>
        <v>#REF!</v>
      </c>
      <c r="AH14" s="43" t="e">
        <f>#REF!/Summary!D14*100</f>
        <v>#REF!</v>
      </c>
      <c r="AI14" s="43" t="e">
        <f>#REF!/Summary!E14*100</f>
        <v>#REF!</v>
      </c>
      <c r="AJ14" s="43" t="e">
        <f>#REF!/Summary!F14*100</f>
        <v>#REF!</v>
      </c>
      <c r="AK14" s="43" t="e">
        <f>#REF!/Summary!G14*100</f>
        <v>#REF!</v>
      </c>
      <c r="AL14" s="43" t="e">
        <f>#REF!/Summary!H14*100</f>
        <v>#REF!</v>
      </c>
      <c r="AM14" s="43" t="e">
        <f>#REF!/Summary!I14*100</f>
        <v>#REF!</v>
      </c>
      <c r="AN14" s="43" t="e">
        <f>#REF!/Summary!J14*100</f>
        <v>#REF!</v>
      </c>
      <c r="AO14" s="43" t="e">
        <f>#REF!/Summary!K14*100</f>
        <v>#REF!</v>
      </c>
      <c r="AP14" s="43" t="e">
        <f>#REF!/Summary!L14*100</f>
        <v>#REF!</v>
      </c>
      <c r="AQ14" s="43" t="e">
        <f>#REF!/Summary!M14*100</f>
        <v>#REF!</v>
      </c>
    </row>
    <row r="15" spans="1:43" s="45" customFormat="1" ht="11.1" customHeight="1" x14ac:dyDescent="0.2">
      <c r="A15" s="42" t="s">
        <v>70</v>
      </c>
      <c r="B15" s="50" t="e">
        <f>#REF!/Summary!#REF!*100</f>
        <v>#REF!</v>
      </c>
      <c r="C15" s="50" t="e">
        <f>#REF!/Summary!#REF!*100</f>
        <v>#REF!</v>
      </c>
      <c r="D15" s="50" t="e">
        <f>#REF!/Summary!#REF!*100</f>
        <v>#REF!</v>
      </c>
      <c r="E15" s="50" t="e">
        <f>#REF!/Summary!#REF!*100</f>
        <v>#REF!</v>
      </c>
      <c r="F15" s="50" t="e">
        <f>#REF!/Summary!#REF!*100</f>
        <v>#REF!</v>
      </c>
      <c r="G15" s="50" t="e">
        <f>#REF!/Summary!#REF!*100</f>
        <v>#REF!</v>
      </c>
      <c r="H15" s="50" t="e">
        <f>#REF!/Summary!#REF!*100</f>
        <v>#REF!</v>
      </c>
      <c r="I15" s="50" t="e">
        <f>#REF!/Summary!#REF!*100</f>
        <v>#REF!</v>
      </c>
      <c r="J15" s="50" t="e">
        <f>#REF!/Summary!#REF!*100</f>
        <v>#REF!</v>
      </c>
      <c r="K15" s="50" t="e">
        <f>#REF!/Summary!#REF!*100</f>
        <v>#REF!</v>
      </c>
      <c r="L15" s="50" t="e">
        <f>#REF!/Summary!#REF!*100</f>
        <v>#REF!</v>
      </c>
      <c r="M15" s="50" t="e">
        <f>#REF!/Summary!#REF!*100</f>
        <v>#REF!</v>
      </c>
      <c r="N15" s="50" t="e">
        <f>#REF!/Summary!#REF!*100</f>
        <v>#REF!</v>
      </c>
      <c r="O15" s="50" t="e">
        <f>#REF!/Summary!#REF!*100</f>
        <v>#REF!</v>
      </c>
      <c r="P15" s="50" t="e">
        <f>#REF!/Summary!#REF!*100</f>
        <v>#REF!</v>
      </c>
      <c r="Q15" s="50" t="e">
        <f>#REF!/Summary!#REF!*100</f>
        <v>#REF!</v>
      </c>
      <c r="R15" s="50" t="e">
        <f>#REF!/Summary!#REF!*100</f>
        <v>#REF!</v>
      </c>
      <c r="S15" s="50" t="e">
        <f>#REF!/Summary!#REF!*100</f>
        <v>#REF!</v>
      </c>
      <c r="T15" s="50" t="e">
        <f>#REF!/Summary!#REF!*100</f>
        <v>#REF!</v>
      </c>
      <c r="U15" s="50" t="e">
        <f>#REF!/Summary!#REF!*100</f>
        <v>#REF!</v>
      </c>
      <c r="V15" s="50" t="e">
        <f>#REF!/Summary!#REF!*100</f>
        <v>#REF!</v>
      </c>
      <c r="W15" s="50" t="e">
        <f>#REF!/Summary!#REF!*100</f>
        <v>#REF!</v>
      </c>
      <c r="X15" s="50" t="e">
        <f>#REF!/Summary!#REF!*100</f>
        <v>#REF!</v>
      </c>
      <c r="Y15" s="50" t="e">
        <f>#REF!/Summary!#REF!*100</f>
        <v>#REF!</v>
      </c>
      <c r="Z15" s="50" t="e">
        <f>#REF!/Summary!#REF!*100</f>
        <v>#REF!</v>
      </c>
      <c r="AA15" s="50" t="e">
        <f>#REF!/Summary!#REF!*100</f>
        <v>#REF!</v>
      </c>
      <c r="AB15" s="50" t="e">
        <f>#REF!/Summary!#REF!*100</f>
        <v>#REF!</v>
      </c>
      <c r="AC15" s="50" t="e">
        <f>#REF!/Summary!#REF!*100</f>
        <v>#REF!</v>
      </c>
      <c r="AD15" s="50" t="e">
        <f>#REF!/Summary!#REF!*100</f>
        <v>#REF!</v>
      </c>
      <c r="AE15" s="50" t="e">
        <f>#REF!/Summary!#REF!*100</f>
        <v>#REF!</v>
      </c>
      <c r="AF15" s="43" t="e">
        <f>#REF!/Summary!B15*100</f>
        <v>#REF!</v>
      </c>
      <c r="AG15" s="43" t="e">
        <f>#REF!/Summary!C15*100</f>
        <v>#REF!</v>
      </c>
      <c r="AH15" s="43" t="e">
        <f>#REF!/Summary!D15*100</f>
        <v>#REF!</v>
      </c>
      <c r="AI15" s="43" t="e">
        <f>#REF!/Summary!E15*100</f>
        <v>#REF!</v>
      </c>
      <c r="AJ15" s="43" t="e">
        <f>#REF!/Summary!F15*100</f>
        <v>#REF!</v>
      </c>
      <c r="AK15" s="43" t="e">
        <f>#REF!/Summary!G15*100</f>
        <v>#REF!</v>
      </c>
      <c r="AL15" s="43" t="e">
        <f>#REF!/Summary!H15*100</f>
        <v>#REF!</v>
      </c>
      <c r="AM15" s="43" t="e">
        <f>#REF!/Summary!I15*100</f>
        <v>#REF!</v>
      </c>
      <c r="AN15" s="43" t="e">
        <f>#REF!/Summary!J15*100</f>
        <v>#REF!</v>
      </c>
      <c r="AO15" s="43" t="e">
        <f>#REF!/Summary!K15*100</f>
        <v>#REF!</v>
      </c>
      <c r="AP15" s="43" t="e">
        <f>#REF!/Summary!L15*100</f>
        <v>#REF!</v>
      </c>
      <c r="AQ15" s="43" t="e">
        <f>#REF!/Summary!M15*100</f>
        <v>#REF!</v>
      </c>
    </row>
    <row r="16" spans="1:43" s="45" customFormat="1" ht="11.1" customHeight="1" x14ac:dyDescent="0.2">
      <c r="A16" s="42" t="s">
        <v>7</v>
      </c>
      <c r="B16" s="50" t="e">
        <f>#REF!/Summary!#REF!*100</f>
        <v>#REF!</v>
      </c>
      <c r="C16" s="50" t="e">
        <f>#REF!/Summary!#REF!*100</f>
        <v>#REF!</v>
      </c>
      <c r="D16" s="50" t="e">
        <f>#REF!/Summary!#REF!*100</f>
        <v>#REF!</v>
      </c>
      <c r="E16" s="50" t="e">
        <f>#REF!/Summary!#REF!*100</f>
        <v>#REF!</v>
      </c>
      <c r="F16" s="50" t="e">
        <f>#REF!/Summary!#REF!*100</f>
        <v>#REF!</v>
      </c>
      <c r="G16" s="50" t="e">
        <f>#REF!/Summary!#REF!*100</f>
        <v>#REF!</v>
      </c>
      <c r="H16" s="50" t="e">
        <f>#REF!/Summary!#REF!*100</f>
        <v>#REF!</v>
      </c>
      <c r="I16" s="50" t="e">
        <f>#REF!/Summary!#REF!*100</f>
        <v>#REF!</v>
      </c>
      <c r="J16" s="50" t="e">
        <f>#REF!/Summary!#REF!*100</f>
        <v>#REF!</v>
      </c>
      <c r="K16" s="50" t="e">
        <f>#REF!/Summary!#REF!*100</f>
        <v>#REF!</v>
      </c>
      <c r="L16" s="50" t="e">
        <f>#REF!/Summary!#REF!*100</f>
        <v>#REF!</v>
      </c>
      <c r="M16" s="50" t="e">
        <f>#REF!/Summary!#REF!*100</f>
        <v>#REF!</v>
      </c>
      <c r="N16" s="50" t="e">
        <f>#REF!/Summary!#REF!*100</f>
        <v>#REF!</v>
      </c>
      <c r="O16" s="50" t="e">
        <f>#REF!/Summary!#REF!*100</f>
        <v>#REF!</v>
      </c>
      <c r="P16" s="50" t="e">
        <f>#REF!/Summary!#REF!*100</f>
        <v>#REF!</v>
      </c>
      <c r="Q16" s="50" t="e">
        <f>#REF!/Summary!#REF!*100</f>
        <v>#REF!</v>
      </c>
      <c r="R16" s="50" t="e">
        <f>#REF!/Summary!#REF!*100</f>
        <v>#REF!</v>
      </c>
      <c r="S16" s="50" t="e">
        <f>#REF!/Summary!#REF!*100</f>
        <v>#REF!</v>
      </c>
      <c r="T16" s="50" t="e">
        <f>#REF!/Summary!#REF!*100</f>
        <v>#REF!</v>
      </c>
      <c r="U16" s="50" t="e">
        <f>#REF!/Summary!#REF!*100</f>
        <v>#REF!</v>
      </c>
      <c r="V16" s="50" t="e">
        <f>#REF!/Summary!#REF!*100</f>
        <v>#REF!</v>
      </c>
      <c r="W16" s="50" t="e">
        <f>#REF!/Summary!#REF!*100</f>
        <v>#REF!</v>
      </c>
      <c r="X16" s="50" t="e">
        <f>#REF!/Summary!#REF!*100</f>
        <v>#REF!</v>
      </c>
      <c r="Y16" s="50" t="e">
        <f>#REF!/Summary!#REF!*100</f>
        <v>#REF!</v>
      </c>
      <c r="Z16" s="50" t="e">
        <f>#REF!/Summary!#REF!*100</f>
        <v>#REF!</v>
      </c>
      <c r="AA16" s="50" t="e">
        <f>#REF!/Summary!#REF!*100</f>
        <v>#REF!</v>
      </c>
      <c r="AB16" s="50" t="e">
        <f>#REF!/Summary!#REF!*100</f>
        <v>#REF!</v>
      </c>
      <c r="AC16" s="50" t="e">
        <f>#REF!/Summary!#REF!*100</f>
        <v>#REF!</v>
      </c>
      <c r="AD16" s="50" t="e">
        <f>#REF!/Summary!#REF!*100</f>
        <v>#REF!</v>
      </c>
      <c r="AE16" s="50" t="e">
        <f>#REF!/Summary!#REF!*100</f>
        <v>#REF!</v>
      </c>
      <c r="AF16" s="43" t="e">
        <f>#REF!/Summary!B16*100</f>
        <v>#REF!</v>
      </c>
      <c r="AG16" s="43" t="e">
        <f>#REF!/Summary!C16*100</f>
        <v>#REF!</v>
      </c>
      <c r="AH16" s="43" t="e">
        <f>#REF!/Summary!D16*100</f>
        <v>#REF!</v>
      </c>
      <c r="AI16" s="43" t="e">
        <f>#REF!/Summary!E16*100</f>
        <v>#REF!</v>
      </c>
      <c r="AJ16" s="43" t="e">
        <f>#REF!/Summary!F16*100</f>
        <v>#REF!</v>
      </c>
      <c r="AK16" s="43" t="e">
        <f>#REF!/Summary!G16*100</f>
        <v>#REF!</v>
      </c>
      <c r="AL16" s="43" t="e">
        <f>#REF!/Summary!H16*100</f>
        <v>#REF!</v>
      </c>
      <c r="AM16" s="43" t="e">
        <f>#REF!/Summary!I16*100</f>
        <v>#REF!</v>
      </c>
      <c r="AN16" s="43" t="e">
        <f>#REF!/Summary!J16*100</f>
        <v>#REF!</v>
      </c>
      <c r="AO16" s="43" t="e">
        <f>#REF!/Summary!K16*100</f>
        <v>#REF!</v>
      </c>
      <c r="AP16" s="43" t="e">
        <f>#REF!/Summary!L16*100</f>
        <v>#REF!</v>
      </c>
      <c r="AQ16" s="43" t="e">
        <f>#REF!/Summary!M16*100</f>
        <v>#REF!</v>
      </c>
    </row>
    <row r="17" spans="1:43" s="45" customFormat="1" ht="11.1" customHeight="1" x14ac:dyDescent="0.2">
      <c r="A17" s="42" t="s">
        <v>13</v>
      </c>
      <c r="B17" s="50" t="e">
        <f>#REF!/Summary!#REF!*100</f>
        <v>#REF!</v>
      </c>
      <c r="C17" s="50" t="e">
        <f>#REF!/Summary!#REF!*100</f>
        <v>#REF!</v>
      </c>
      <c r="D17" s="50" t="e">
        <f>#REF!/Summary!#REF!*100</f>
        <v>#REF!</v>
      </c>
      <c r="E17" s="50" t="e">
        <f>#REF!/Summary!#REF!*100</f>
        <v>#REF!</v>
      </c>
      <c r="F17" s="50" t="e">
        <f>#REF!/Summary!#REF!*100</f>
        <v>#REF!</v>
      </c>
      <c r="G17" s="50" t="e">
        <f>#REF!/Summary!#REF!*100</f>
        <v>#REF!</v>
      </c>
      <c r="H17" s="50" t="e">
        <f>#REF!/Summary!#REF!*100</f>
        <v>#REF!</v>
      </c>
      <c r="I17" s="50" t="e">
        <f>#REF!/Summary!#REF!*100</f>
        <v>#REF!</v>
      </c>
      <c r="J17" s="50" t="e">
        <f>#REF!/Summary!#REF!*100</f>
        <v>#REF!</v>
      </c>
      <c r="K17" s="50" t="e">
        <f>#REF!/Summary!#REF!*100</f>
        <v>#REF!</v>
      </c>
      <c r="L17" s="50" t="e">
        <f>#REF!/Summary!#REF!*100</f>
        <v>#REF!</v>
      </c>
      <c r="M17" s="50" t="e">
        <f>#REF!/Summary!#REF!*100</f>
        <v>#REF!</v>
      </c>
      <c r="N17" s="50" t="e">
        <f>#REF!/Summary!#REF!*100</f>
        <v>#REF!</v>
      </c>
      <c r="O17" s="50" t="e">
        <f>#REF!/Summary!#REF!*100</f>
        <v>#REF!</v>
      </c>
      <c r="P17" s="50" t="e">
        <f>#REF!/Summary!#REF!*100</f>
        <v>#REF!</v>
      </c>
      <c r="Q17" s="50" t="e">
        <f>#REF!/Summary!#REF!*100</f>
        <v>#REF!</v>
      </c>
      <c r="R17" s="50" t="e">
        <f>#REF!/Summary!#REF!*100</f>
        <v>#REF!</v>
      </c>
      <c r="S17" s="50" t="e">
        <f>#REF!/Summary!#REF!*100</f>
        <v>#REF!</v>
      </c>
      <c r="T17" s="50" t="e">
        <f>#REF!/Summary!#REF!*100</f>
        <v>#REF!</v>
      </c>
      <c r="U17" s="50" t="e">
        <f>#REF!/Summary!#REF!*100</f>
        <v>#REF!</v>
      </c>
      <c r="V17" s="50" t="e">
        <f>#REF!/Summary!#REF!*100</f>
        <v>#REF!</v>
      </c>
      <c r="W17" s="50" t="e">
        <f>#REF!/Summary!#REF!*100</f>
        <v>#REF!</v>
      </c>
      <c r="X17" s="50" t="e">
        <f>#REF!/Summary!#REF!*100</f>
        <v>#REF!</v>
      </c>
      <c r="Y17" s="50" t="e">
        <f>#REF!/Summary!#REF!*100</f>
        <v>#REF!</v>
      </c>
      <c r="Z17" s="50" t="e">
        <f>#REF!/Summary!#REF!*100</f>
        <v>#REF!</v>
      </c>
      <c r="AA17" s="50" t="e">
        <f>#REF!/Summary!#REF!*100</f>
        <v>#REF!</v>
      </c>
      <c r="AB17" s="50" t="e">
        <f>#REF!/Summary!#REF!*100</f>
        <v>#REF!</v>
      </c>
      <c r="AC17" s="50" t="e">
        <f>#REF!/Summary!#REF!*100</f>
        <v>#REF!</v>
      </c>
      <c r="AD17" s="50" t="e">
        <f>#REF!/Summary!#REF!*100</f>
        <v>#REF!</v>
      </c>
      <c r="AE17" s="50" t="e">
        <f>#REF!/Summary!#REF!*100</f>
        <v>#REF!</v>
      </c>
      <c r="AF17" s="43" t="e">
        <f>#REF!/Summary!B17*100</f>
        <v>#REF!</v>
      </c>
      <c r="AG17" s="43" t="e">
        <f>#REF!/Summary!C17*100</f>
        <v>#REF!</v>
      </c>
      <c r="AH17" s="43" t="e">
        <f>#REF!/Summary!D17*100</f>
        <v>#REF!</v>
      </c>
      <c r="AI17" s="43" t="e">
        <f>#REF!/Summary!E17*100</f>
        <v>#REF!</v>
      </c>
      <c r="AJ17" s="43" t="e">
        <f>#REF!/Summary!F17*100</f>
        <v>#REF!</v>
      </c>
      <c r="AK17" s="43" t="e">
        <f>#REF!/Summary!G17*100</f>
        <v>#REF!</v>
      </c>
      <c r="AL17" s="43" t="e">
        <f>#REF!/Summary!H17*100</f>
        <v>#REF!</v>
      </c>
      <c r="AM17" s="43" t="e">
        <f>#REF!/Summary!I17*100</f>
        <v>#REF!</v>
      </c>
      <c r="AN17" s="43" t="e">
        <f>#REF!/Summary!J17*100</f>
        <v>#REF!</v>
      </c>
      <c r="AO17" s="43" t="e">
        <f>#REF!/Summary!K17*100</f>
        <v>#REF!</v>
      </c>
      <c r="AP17" s="43" t="e">
        <f>#REF!/Summary!L17*100</f>
        <v>#REF!</v>
      </c>
      <c r="AQ17" s="43" t="e">
        <f>#REF!/Summary!M17*100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#REF!/Summary!#REF!*100</f>
        <v>#REF!</v>
      </c>
      <c r="C19" s="50" t="e">
        <f>#REF!/Summary!#REF!*100</f>
        <v>#REF!</v>
      </c>
      <c r="D19" s="50" t="e">
        <f>#REF!/Summary!#REF!*100</f>
        <v>#REF!</v>
      </c>
      <c r="E19" s="50" t="e">
        <f>#REF!/Summary!#REF!*100</f>
        <v>#REF!</v>
      </c>
      <c r="F19" s="50" t="e">
        <f>#REF!/Summary!#REF!*100</f>
        <v>#REF!</v>
      </c>
      <c r="G19" s="50" t="e">
        <f>#REF!/Summary!#REF!*100</f>
        <v>#REF!</v>
      </c>
      <c r="H19" s="50" t="e">
        <f>#REF!/Summary!#REF!*100</f>
        <v>#REF!</v>
      </c>
      <c r="I19" s="50" t="e">
        <f>#REF!/Summary!#REF!*100</f>
        <v>#REF!</v>
      </c>
      <c r="J19" s="50" t="e">
        <f>#REF!/Summary!#REF!*100</f>
        <v>#REF!</v>
      </c>
      <c r="K19" s="50" t="e">
        <f>#REF!/Summary!#REF!*100</f>
        <v>#REF!</v>
      </c>
      <c r="L19" s="50" t="e">
        <f>#REF!/Summary!#REF!*100</f>
        <v>#REF!</v>
      </c>
      <c r="M19" s="50" t="e">
        <f>#REF!/Summary!#REF!*100</f>
        <v>#REF!</v>
      </c>
      <c r="N19" s="50" t="e">
        <f>#REF!/Summary!#REF!*100</f>
        <v>#REF!</v>
      </c>
      <c r="O19" s="50" t="e">
        <f>#REF!/Summary!#REF!*100</f>
        <v>#REF!</v>
      </c>
      <c r="P19" s="50" t="e">
        <f>#REF!/Summary!#REF!*100</f>
        <v>#REF!</v>
      </c>
      <c r="Q19" s="50" t="e">
        <f>#REF!/Summary!#REF!*100</f>
        <v>#REF!</v>
      </c>
      <c r="R19" s="50" t="e">
        <f>#REF!/Summary!#REF!*100</f>
        <v>#REF!</v>
      </c>
      <c r="S19" s="50" t="e">
        <f>#REF!/Summary!#REF!*100</f>
        <v>#REF!</v>
      </c>
      <c r="T19" s="50" t="e">
        <f>#REF!/Summary!#REF!*100</f>
        <v>#REF!</v>
      </c>
      <c r="U19" s="50" t="e">
        <f>#REF!/Summary!#REF!*100</f>
        <v>#REF!</v>
      </c>
      <c r="V19" s="50" t="e">
        <f>#REF!/Summary!#REF!*100</f>
        <v>#REF!</v>
      </c>
      <c r="W19" s="50" t="e">
        <f>#REF!/Summary!#REF!*100</f>
        <v>#REF!</v>
      </c>
      <c r="X19" s="50" t="e">
        <f>#REF!/Summary!#REF!*100</f>
        <v>#REF!</v>
      </c>
      <c r="Y19" s="50" t="e">
        <f>#REF!/Summary!#REF!*100</f>
        <v>#REF!</v>
      </c>
      <c r="Z19" s="50" t="e">
        <f>#REF!/Summary!#REF!*100</f>
        <v>#REF!</v>
      </c>
      <c r="AA19" s="50" t="e">
        <f>#REF!/Summary!#REF!*100</f>
        <v>#REF!</v>
      </c>
      <c r="AB19" s="50" t="e">
        <f>#REF!/Summary!#REF!*100</f>
        <v>#REF!</v>
      </c>
      <c r="AC19" s="50" t="e">
        <f>#REF!/Summary!#REF!*100</f>
        <v>#REF!</v>
      </c>
      <c r="AD19" s="50" t="e">
        <f>#REF!/Summary!#REF!*100</f>
        <v>#REF!</v>
      </c>
      <c r="AE19" s="50" t="e">
        <f>#REF!/Summary!#REF!*100</f>
        <v>#REF!</v>
      </c>
      <c r="AF19" s="43" t="e">
        <f>#REF!/Summary!B19*100</f>
        <v>#REF!</v>
      </c>
      <c r="AG19" s="43" t="e">
        <f>#REF!/Summary!C19*100</f>
        <v>#REF!</v>
      </c>
      <c r="AH19" s="43" t="e">
        <f>#REF!/Summary!D19*100</f>
        <v>#REF!</v>
      </c>
      <c r="AI19" s="43" t="e">
        <f>#REF!/Summary!E19*100</f>
        <v>#REF!</v>
      </c>
      <c r="AJ19" s="43" t="e">
        <f>#REF!/Summary!F19*100</f>
        <v>#REF!</v>
      </c>
      <c r="AK19" s="43" t="e">
        <f>#REF!/Summary!G19*100</f>
        <v>#REF!</v>
      </c>
      <c r="AL19" s="43" t="e">
        <f>#REF!/Summary!H19*100</f>
        <v>#REF!</v>
      </c>
      <c r="AM19" s="43" t="e">
        <f>#REF!/Summary!I19*100</f>
        <v>#REF!</v>
      </c>
      <c r="AN19" s="43" t="e">
        <f>#REF!/Summary!J19*100</f>
        <v>#REF!</v>
      </c>
      <c r="AO19" s="43" t="e">
        <f>#REF!/Summary!K19*100</f>
        <v>#REF!</v>
      </c>
      <c r="AP19" s="43" t="e">
        <f>#REF!/Summary!L19*100</f>
        <v>#REF!</v>
      </c>
      <c r="AQ19" s="43" t="e">
        <f>#REF!/Summary!M19*100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#REF!/Summary!#REF!*100</f>
        <v>#REF!</v>
      </c>
      <c r="C22" s="50" t="e">
        <f>#REF!/Summary!#REF!*100</f>
        <v>#REF!</v>
      </c>
      <c r="D22" s="50" t="e">
        <f>#REF!/Summary!#REF!*100</f>
        <v>#REF!</v>
      </c>
      <c r="E22" s="50" t="e">
        <f>#REF!/Summary!#REF!*100</f>
        <v>#REF!</v>
      </c>
      <c r="F22" s="50" t="e">
        <f>#REF!/Summary!#REF!*100</f>
        <v>#REF!</v>
      </c>
      <c r="G22" s="50" t="e">
        <f>#REF!/Summary!#REF!*100</f>
        <v>#REF!</v>
      </c>
      <c r="H22" s="50" t="e">
        <f>#REF!/Summary!#REF!*100</f>
        <v>#REF!</v>
      </c>
      <c r="I22" s="50" t="e">
        <f>#REF!/Summary!#REF!*100</f>
        <v>#REF!</v>
      </c>
      <c r="J22" s="50" t="e">
        <f>#REF!/Summary!#REF!*100</f>
        <v>#REF!</v>
      </c>
      <c r="K22" s="50" t="e">
        <f>#REF!/Summary!#REF!*100</f>
        <v>#REF!</v>
      </c>
      <c r="L22" s="50" t="e">
        <f>#REF!/Summary!#REF!*100</f>
        <v>#REF!</v>
      </c>
      <c r="M22" s="50" t="e">
        <f>#REF!/Summary!#REF!*100</f>
        <v>#REF!</v>
      </c>
      <c r="N22" s="50" t="e">
        <f>#REF!/Summary!#REF!*100</f>
        <v>#REF!</v>
      </c>
      <c r="O22" s="50" t="e">
        <f>#REF!/Summary!#REF!*100</f>
        <v>#REF!</v>
      </c>
      <c r="P22" s="50" t="e">
        <f>#REF!/Summary!#REF!*100</f>
        <v>#REF!</v>
      </c>
      <c r="Q22" s="50" t="e">
        <f>#REF!/Summary!#REF!*100</f>
        <v>#REF!</v>
      </c>
      <c r="R22" s="50" t="e">
        <f>#REF!/Summary!#REF!*100</f>
        <v>#REF!</v>
      </c>
      <c r="S22" s="50" t="e">
        <f>#REF!/Summary!#REF!*100</f>
        <v>#REF!</v>
      </c>
      <c r="T22" s="50" t="e">
        <f>#REF!/Summary!#REF!*100</f>
        <v>#REF!</v>
      </c>
      <c r="U22" s="50" t="e">
        <f>#REF!/Summary!#REF!*100</f>
        <v>#REF!</v>
      </c>
      <c r="V22" s="50" t="e">
        <f>#REF!/Summary!#REF!*100</f>
        <v>#REF!</v>
      </c>
      <c r="W22" s="50" t="e">
        <f>#REF!/Summary!#REF!*100</f>
        <v>#REF!</v>
      </c>
      <c r="X22" s="50" t="e">
        <f>#REF!/Summary!#REF!*100</f>
        <v>#REF!</v>
      </c>
      <c r="Y22" s="50" t="e">
        <f>#REF!/Summary!#REF!*100</f>
        <v>#REF!</v>
      </c>
      <c r="Z22" s="50" t="e">
        <f>#REF!/Summary!#REF!*100</f>
        <v>#REF!</v>
      </c>
      <c r="AA22" s="50" t="e">
        <f>#REF!/Summary!#REF!*100</f>
        <v>#REF!</v>
      </c>
      <c r="AB22" s="50" t="e">
        <f>#REF!/Summary!#REF!*100</f>
        <v>#REF!</v>
      </c>
      <c r="AC22" s="50" t="e">
        <f>#REF!/Summary!#REF!*100</f>
        <v>#REF!</v>
      </c>
      <c r="AD22" s="50" t="e">
        <f>#REF!/Summary!#REF!*100</f>
        <v>#REF!</v>
      </c>
      <c r="AE22" s="50" t="e">
        <f>#REF!/Summary!#REF!*100</f>
        <v>#REF!</v>
      </c>
      <c r="AF22" s="43" t="e">
        <f>#REF!/Summary!B22*100</f>
        <v>#REF!</v>
      </c>
      <c r="AG22" s="43" t="e">
        <f>#REF!/Summary!C22*100</f>
        <v>#REF!</v>
      </c>
      <c r="AH22" s="43" t="e">
        <f>#REF!/Summary!D22*100</f>
        <v>#REF!</v>
      </c>
      <c r="AI22" s="43" t="e">
        <f>#REF!/Summary!E22*100</f>
        <v>#REF!</v>
      </c>
      <c r="AJ22" s="43" t="e">
        <f>#REF!/Summary!F22*100</f>
        <v>#REF!</v>
      </c>
      <c r="AK22" s="43" t="e">
        <f>#REF!/Summary!G22*100</f>
        <v>#REF!</v>
      </c>
      <c r="AL22" s="43" t="e">
        <f>#REF!/Summary!H22*100</f>
        <v>#REF!</v>
      </c>
      <c r="AM22" s="43" t="e">
        <f>#REF!/Summary!I22*100</f>
        <v>#REF!</v>
      </c>
      <c r="AN22" s="43" t="e">
        <f>#REF!/Summary!J22*100</f>
        <v>#REF!</v>
      </c>
      <c r="AO22" s="43" t="e">
        <f>#REF!/Summary!K22*100</f>
        <v>#REF!</v>
      </c>
      <c r="AP22" s="43" t="e">
        <f>#REF!/Summary!L22*100</f>
        <v>#REF!</v>
      </c>
      <c r="AQ22" s="43" t="e">
        <f>#REF!/Summary!M22*100</f>
        <v>#REF!</v>
      </c>
    </row>
    <row r="23" spans="1:43" s="45" customFormat="1" ht="11.1" customHeight="1" x14ac:dyDescent="0.2">
      <c r="A23" s="42" t="s">
        <v>70</v>
      </c>
      <c r="B23" s="50" t="e">
        <f>#REF!/Summary!#REF!*100</f>
        <v>#REF!</v>
      </c>
      <c r="C23" s="50" t="e">
        <f>#REF!/Summary!#REF!*100</f>
        <v>#REF!</v>
      </c>
      <c r="D23" s="50" t="e">
        <f>#REF!/Summary!#REF!*100</f>
        <v>#REF!</v>
      </c>
      <c r="E23" s="50" t="e">
        <f>#REF!/Summary!#REF!*100</f>
        <v>#REF!</v>
      </c>
      <c r="F23" s="50" t="e">
        <f>#REF!/Summary!#REF!*100</f>
        <v>#REF!</v>
      </c>
      <c r="G23" s="50" t="e">
        <f>#REF!/Summary!#REF!*100</f>
        <v>#REF!</v>
      </c>
      <c r="H23" s="50" t="e">
        <f>#REF!/Summary!#REF!*100</f>
        <v>#REF!</v>
      </c>
      <c r="I23" s="50" t="e">
        <f>#REF!/Summary!#REF!*100</f>
        <v>#REF!</v>
      </c>
      <c r="J23" s="50" t="e">
        <f>#REF!/Summary!#REF!*100</f>
        <v>#REF!</v>
      </c>
      <c r="K23" s="50" t="e">
        <f>#REF!/Summary!#REF!*100</f>
        <v>#REF!</v>
      </c>
      <c r="L23" s="50" t="e">
        <f>#REF!/Summary!#REF!*100</f>
        <v>#REF!</v>
      </c>
      <c r="M23" s="50" t="e">
        <f>#REF!/Summary!#REF!*100</f>
        <v>#REF!</v>
      </c>
      <c r="N23" s="50" t="e">
        <f>#REF!/Summary!#REF!*100</f>
        <v>#REF!</v>
      </c>
      <c r="O23" s="50" t="e">
        <f>#REF!/Summary!#REF!*100</f>
        <v>#REF!</v>
      </c>
      <c r="P23" s="50" t="e">
        <f>#REF!/Summary!#REF!*100</f>
        <v>#REF!</v>
      </c>
      <c r="Q23" s="50" t="e">
        <f>#REF!/Summary!#REF!*100</f>
        <v>#REF!</v>
      </c>
      <c r="R23" s="50" t="e">
        <f>#REF!/Summary!#REF!*100</f>
        <v>#REF!</v>
      </c>
      <c r="S23" s="50" t="e">
        <f>#REF!/Summary!#REF!*100</f>
        <v>#REF!</v>
      </c>
      <c r="T23" s="50" t="e">
        <f>#REF!/Summary!#REF!*100</f>
        <v>#REF!</v>
      </c>
      <c r="U23" s="50" t="e">
        <f>#REF!/Summary!#REF!*100</f>
        <v>#REF!</v>
      </c>
      <c r="V23" s="50" t="e">
        <f>#REF!/Summary!#REF!*100</f>
        <v>#REF!</v>
      </c>
      <c r="W23" s="50" t="e">
        <f>#REF!/Summary!#REF!*100</f>
        <v>#REF!</v>
      </c>
      <c r="X23" s="50" t="e">
        <f>#REF!/Summary!#REF!*100</f>
        <v>#REF!</v>
      </c>
      <c r="Y23" s="50" t="e">
        <f>#REF!/Summary!#REF!*100</f>
        <v>#REF!</v>
      </c>
      <c r="Z23" s="50" t="e">
        <f>#REF!/Summary!#REF!*100</f>
        <v>#REF!</v>
      </c>
      <c r="AA23" s="50" t="e">
        <f>#REF!/Summary!#REF!*100</f>
        <v>#REF!</v>
      </c>
      <c r="AB23" s="50" t="e">
        <f>#REF!/Summary!#REF!*100</f>
        <v>#REF!</v>
      </c>
      <c r="AC23" s="50" t="e">
        <f>#REF!/Summary!#REF!*100</f>
        <v>#REF!</v>
      </c>
      <c r="AD23" s="50" t="e">
        <f>#REF!/Summary!#REF!*100</f>
        <v>#REF!</v>
      </c>
      <c r="AE23" s="50" t="e">
        <f>#REF!/Summary!#REF!*100</f>
        <v>#REF!</v>
      </c>
      <c r="AF23" s="43" t="e">
        <f>#REF!/Summary!B23*100</f>
        <v>#REF!</v>
      </c>
      <c r="AG23" s="43" t="e">
        <f>#REF!/Summary!C23*100</f>
        <v>#REF!</v>
      </c>
      <c r="AH23" s="43" t="e">
        <f>#REF!/Summary!D23*100</f>
        <v>#REF!</v>
      </c>
      <c r="AI23" s="43" t="e">
        <f>#REF!/Summary!E23*100</f>
        <v>#REF!</v>
      </c>
      <c r="AJ23" s="43" t="e">
        <f>#REF!/Summary!F23*100</f>
        <v>#REF!</v>
      </c>
      <c r="AK23" s="43" t="e">
        <f>#REF!/Summary!G23*100</f>
        <v>#REF!</v>
      </c>
      <c r="AL23" s="43" t="e">
        <f>#REF!/Summary!H23*100</f>
        <v>#REF!</v>
      </c>
      <c r="AM23" s="43" t="e">
        <f>#REF!/Summary!I23*100</f>
        <v>#REF!</v>
      </c>
      <c r="AN23" s="43" t="e">
        <f>#REF!/Summary!J23*100</f>
        <v>#REF!</v>
      </c>
      <c r="AO23" s="43" t="e">
        <f>#REF!/Summary!K23*100</f>
        <v>#REF!</v>
      </c>
      <c r="AP23" s="43" t="e">
        <f>#REF!/Summary!L23*100</f>
        <v>#REF!</v>
      </c>
      <c r="AQ23" s="43" t="e">
        <f>#REF!/Summary!M23*100</f>
        <v>#REF!</v>
      </c>
    </row>
    <row r="24" spans="1:43" s="45" customFormat="1" ht="11.1" customHeight="1" x14ac:dyDescent="0.2">
      <c r="A24" s="42" t="s">
        <v>7</v>
      </c>
      <c r="B24" s="50" t="e">
        <f>#REF!/Summary!#REF!*100</f>
        <v>#REF!</v>
      </c>
      <c r="C24" s="50" t="e">
        <f>#REF!/Summary!#REF!*100</f>
        <v>#REF!</v>
      </c>
      <c r="D24" s="50" t="e">
        <f>#REF!/Summary!#REF!*100</f>
        <v>#REF!</v>
      </c>
      <c r="E24" s="50" t="e">
        <f>#REF!/Summary!#REF!*100</f>
        <v>#REF!</v>
      </c>
      <c r="F24" s="50" t="e">
        <f>#REF!/Summary!#REF!*100</f>
        <v>#REF!</v>
      </c>
      <c r="G24" s="50" t="e">
        <f>#REF!/Summary!#REF!*100</f>
        <v>#REF!</v>
      </c>
      <c r="H24" s="50" t="e">
        <f>#REF!/Summary!#REF!*100</f>
        <v>#REF!</v>
      </c>
      <c r="I24" s="50" t="e">
        <f>#REF!/Summary!#REF!*100</f>
        <v>#REF!</v>
      </c>
      <c r="J24" s="50" t="e">
        <f>#REF!/Summary!#REF!*100</f>
        <v>#REF!</v>
      </c>
      <c r="K24" s="50" t="e">
        <f>#REF!/Summary!#REF!*100</f>
        <v>#REF!</v>
      </c>
      <c r="L24" s="50" t="e">
        <f>#REF!/Summary!#REF!*100</f>
        <v>#REF!</v>
      </c>
      <c r="M24" s="50" t="e">
        <f>#REF!/Summary!#REF!*100</f>
        <v>#REF!</v>
      </c>
      <c r="N24" s="50" t="e">
        <f>#REF!/Summary!#REF!*100</f>
        <v>#REF!</v>
      </c>
      <c r="O24" s="50" t="e">
        <f>#REF!/Summary!#REF!*100</f>
        <v>#REF!</v>
      </c>
      <c r="P24" s="50" t="e">
        <f>#REF!/Summary!#REF!*100</f>
        <v>#REF!</v>
      </c>
      <c r="Q24" s="50" t="e">
        <f>#REF!/Summary!#REF!*100</f>
        <v>#REF!</v>
      </c>
      <c r="R24" s="50" t="e">
        <f>#REF!/Summary!#REF!*100</f>
        <v>#REF!</v>
      </c>
      <c r="S24" s="50" t="e">
        <f>#REF!/Summary!#REF!*100</f>
        <v>#REF!</v>
      </c>
      <c r="T24" s="50" t="e">
        <f>#REF!/Summary!#REF!*100</f>
        <v>#REF!</v>
      </c>
      <c r="U24" s="50" t="e">
        <f>#REF!/Summary!#REF!*100</f>
        <v>#REF!</v>
      </c>
      <c r="V24" s="50" t="e">
        <f>#REF!/Summary!#REF!*100</f>
        <v>#REF!</v>
      </c>
      <c r="W24" s="50" t="e">
        <f>#REF!/Summary!#REF!*100</f>
        <v>#REF!</v>
      </c>
      <c r="X24" s="50" t="e">
        <f>#REF!/Summary!#REF!*100</f>
        <v>#REF!</v>
      </c>
      <c r="Y24" s="50" t="e">
        <f>#REF!/Summary!#REF!*100</f>
        <v>#REF!</v>
      </c>
      <c r="Z24" s="50" t="e">
        <f>#REF!/Summary!#REF!*100</f>
        <v>#REF!</v>
      </c>
      <c r="AA24" s="50" t="e">
        <f>#REF!/Summary!#REF!*100</f>
        <v>#REF!</v>
      </c>
      <c r="AB24" s="50" t="e">
        <f>#REF!/Summary!#REF!*100</f>
        <v>#REF!</v>
      </c>
      <c r="AC24" s="50" t="e">
        <f>#REF!/Summary!#REF!*100</f>
        <v>#REF!</v>
      </c>
      <c r="AD24" s="50" t="e">
        <f>#REF!/Summary!#REF!*100</f>
        <v>#REF!</v>
      </c>
      <c r="AE24" s="50" t="e">
        <f>#REF!/Summary!#REF!*100</f>
        <v>#REF!</v>
      </c>
      <c r="AF24" s="43" t="e">
        <f>#REF!/Summary!B24*100</f>
        <v>#REF!</v>
      </c>
      <c r="AG24" s="43" t="e">
        <f>#REF!/Summary!C24*100</f>
        <v>#REF!</v>
      </c>
      <c r="AH24" s="43" t="e">
        <f>#REF!/Summary!D24*100</f>
        <v>#REF!</v>
      </c>
      <c r="AI24" s="43" t="e">
        <f>#REF!/Summary!E24*100</f>
        <v>#REF!</v>
      </c>
      <c r="AJ24" s="43" t="e">
        <f>#REF!/Summary!F24*100</f>
        <v>#REF!</v>
      </c>
      <c r="AK24" s="43" t="e">
        <f>#REF!/Summary!G24*100</f>
        <v>#REF!</v>
      </c>
      <c r="AL24" s="43" t="e">
        <f>#REF!/Summary!H24*100</f>
        <v>#REF!</v>
      </c>
      <c r="AM24" s="43" t="e">
        <f>#REF!/Summary!I24*100</f>
        <v>#REF!</v>
      </c>
      <c r="AN24" s="43" t="e">
        <f>#REF!/Summary!J24*100</f>
        <v>#REF!</v>
      </c>
      <c r="AO24" s="43" t="e">
        <f>#REF!/Summary!K24*100</f>
        <v>#REF!</v>
      </c>
      <c r="AP24" s="43" t="e">
        <f>#REF!/Summary!L24*100</f>
        <v>#REF!</v>
      </c>
      <c r="AQ24" s="43" t="e">
        <f>#REF!/Summary!M24*100</f>
        <v>#REF!</v>
      </c>
    </row>
    <row r="25" spans="1:43" s="45" customFormat="1" ht="11.1" customHeight="1" x14ac:dyDescent="0.2">
      <c r="A25" s="42" t="s">
        <v>13</v>
      </c>
      <c r="B25" s="50" t="e">
        <f>#REF!/Summary!#REF!*100</f>
        <v>#REF!</v>
      </c>
      <c r="C25" s="50" t="e">
        <f>#REF!/Summary!#REF!*100</f>
        <v>#REF!</v>
      </c>
      <c r="D25" s="50" t="e">
        <f>#REF!/Summary!#REF!*100</f>
        <v>#REF!</v>
      </c>
      <c r="E25" s="50" t="e">
        <f>#REF!/Summary!#REF!*100</f>
        <v>#REF!</v>
      </c>
      <c r="F25" s="50" t="e">
        <f>#REF!/Summary!#REF!*100</f>
        <v>#REF!</v>
      </c>
      <c r="G25" s="50" t="e">
        <f>#REF!/Summary!#REF!*100</f>
        <v>#REF!</v>
      </c>
      <c r="H25" s="50" t="e">
        <f>#REF!/Summary!#REF!*100</f>
        <v>#REF!</v>
      </c>
      <c r="I25" s="50" t="e">
        <f>#REF!/Summary!#REF!*100</f>
        <v>#REF!</v>
      </c>
      <c r="J25" s="50" t="e">
        <f>#REF!/Summary!#REF!*100</f>
        <v>#REF!</v>
      </c>
      <c r="K25" s="50" t="e">
        <f>#REF!/Summary!#REF!*100</f>
        <v>#REF!</v>
      </c>
      <c r="L25" s="50" t="e">
        <f>#REF!/Summary!#REF!*100</f>
        <v>#REF!</v>
      </c>
      <c r="M25" s="50" t="e">
        <f>#REF!/Summary!#REF!*100</f>
        <v>#REF!</v>
      </c>
      <c r="N25" s="50" t="e">
        <f>#REF!/Summary!#REF!*100</f>
        <v>#REF!</v>
      </c>
      <c r="O25" s="50" t="e">
        <f>#REF!/Summary!#REF!*100</f>
        <v>#REF!</v>
      </c>
      <c r="P25" s="50" t="e">
        <f>#REF!/Summary!#REF!*100</f>
        <v>#REF!</v>
      </c>
      <c r="Q25" s="50" t="e">
        <f>#REF!/Summary!#REF!*100</f>
        <v>#REF!</v>
      </c>
      <c r="R25" s="50" t="e">
        <f>#REF!/Summary!#REF!*100</f>
        <v>#REF!</v>
      </c>
      <c r="S25" s="50" t="e">
        <f>#REF!/Summary!#REF!*100</f>
        <v>#REF!</v>
      </c>
      <c r="T25" s="50" t="e">
        <f>#REF!/Summary!#REF!*100</f>
        <v>#REF!</v>
      </c>
      <c r="U25" s="50" t="e">
        <f>#REF!/Summary!#REF!*100</f>
        <v>#REF!</v>
      </c>
      <c r="V25" s="50" t="e">
        <f>#REF!/Summary!#REF!*100</f>
        <v>#REF!</v>
      </c>
      <c r="W25" s="50" t="e">
        <f>#REF!/Summary!#REF!*100</f>
        <v>#REF!</v>
      </c>
      <c r="X25" s="50" t="e">
        <f>#REF!/Summary!#REF!*100</f>
        <v>#REF!</v>
      </c>
      <c r="Y25" s="50" t="e">
        <f>#REF!/Summary!#REF!*100</f>
        <v>#REF!</v>
      </c>
      <c r="Z25" s="50" t="e">
        <f>#REF!/Summary!#REF!*100</f>
        <v>#REF!</v>
      </c>
      <c r="AA25" s="50" t="e">
        <f>#REF!/Summary!#REF!*100</f>
        <v>#REF!</v>
      </c>
      <c r="AB25" s="50" t="e">
        <f>#REF!/Summary!#REF!*100</f>
        <v>#REF!</v>
      </c>
      <c r="AC25" s="50" t="e">
        <f>#REF!/Summary!#REF!*100</f>
        <v>#REF!</v>
      </c>
      <c r="AD25" s="50" t="e">
        <f>#REF!/Summary!#REF!*100</f>
        <v>#REF!</v>
      </c>
      <c r="AE25" s="50" t="e">
        <f>#REF!/Summary!#REF!*100</f>
        <v>#REF!</v>
      </c>
      <c r="AF25" s="43" t="e">
        <f>#REF!/Summary!B25*100</f>
        <v>#REF!</v>
      </c>
      <c r="AG25" s="43" t="e">
        <f>#REF!/Summary!C25*100</f>
        <v>#REF!</v>
      </c>
      <c r="AH25" s="43" t="e">
        <f>#REF!/Summary!D25*100</f>
        <v>#REF!</v>
      </c>
      <c r="AI25" s="43" t="e">
        <f>#REF!/Summary!E25*100</f>
        <v>#REF!</v>
      </c>
      <c r="AJ25" s="43" t="e">
        <f>#REF!/Summary!F25*100</f>
        <v>#REF!</v>
      </c>
      <c r="AK25" s="43" t="e">
        <f>#REF!/Summary!G25*100</f>
        <v>#REF!</v>
      </c>
      <c r="AL25" s="43" t="e">
        <f>#REF!/Summary!H25*100</f>
        <v>#REF!</v>
      </c>
      <c r="AM25" s="43" t="e">
        <f>#REF!/Summary!I25*100</f>
        <v>#REF!</v>
      </c>
      <c r="AN25" s="43" t="e">
        <f>#REF!/Summary!J25*100</f>
        <v>#REF!</v>
      </c>
      <c r="AO25" s="43" t="e">
        <f>#REF!/Summary!K25*100</f>
        <v>#REF!</v>
      </c>
      <c r="AP25" s="43" t="e">
        <f>#REF!/Summary!L25*100</f>
        <v>#REF!</v>
      </c>
      <c r="AQ25" s="43" t="e">
        <f>#REF!/Summary!M25*100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#REF!/Summary!#REF!*100</f>
        <v>#REF!</v>
      </c>
      <c r="C27" s="51" t="e">
        <f>#REF!/Summary!#REF!*100</f>
        <v>#REF!</v>
      </c>
      <c r="D27" s="51" t="e">
        <f>#REF!/Summary!#REF!*100</f>
        <v>#REF!</v>
      </c>
      <c r="E27" s="51" t="e">
        <f>#REF!/Summary!#REF!*100</f>
        <v>#REF!</v>
      </c>
      <c r="F27" s="51" t="e">
        <f>#REF!/Summary!#REF!*100</f>
        <v>#REF!</v>
      </c>
      <c r="G27" s="51" t="e">
        <f>#REF!/Summary!#REF!*100</f>
        <v>#REF!</v>
      </c>
      <c r="H27" s="51" t="e">
        <f>#REF!/Summary!#REF!*100</f>
        <v>#REF!</v>
      </c>
      <c r="I27" s="51" t="e">
        <f>#REF!/Summary!#REF!*100</f>
        <v>#REF!</v>
      </c>
      <c r="J27" s="51" t="e">
        <f>#REF!/Summary!#REF!*100</f>
        <v>#REF!</v>
      </c>
      <c r="K27" s="51" t="e">
        <f>#REF!/Summary!#REF!*100</f>
        <v>#REF!</v>
      </c>
      <c r="L27" s="51" t="e">
        <f>#REF!/Summary!#REF!*100</f>
        <v>#REF!</v>
      </c>
      <c r="M27" s="51" t="e">
        <f>#REF!/Summary!#REF!*100</f>
        <v>#REF!</v>
      </c>
      <c r="N27" s="51" t="e">
        <f>#REF!/Summary!#REF!*100</f>
        <v>#REF!</v>
      </c>
      <c r="O27" s="51" t="e">
        <f>#REF!/Summary!#REF!*100</f>
        <v>#REF!</v>
      </c>
      <c r="P27" s="51" t="e">
        <f>#REF!/Summary!#REF!*100</f>
        <v>#REF!</v>
      </c>
      <c r="Q27" s="51" t="e">
        <f>#REF!/Summary!#REF!*100</f>
        <v>#REF!</v>
      </c>
      <c r="R27" s="51" t="e">
        <f>#REF!/Summary!#REF!*100</f>
        <v>#REF!</v>
      </c>
      <c r="S27" s="51" t="e">
        <f>#REF!/Summary!#REF!*100</f>
        <v>#REF!</v>
      </c>
      <c r="T27" s="51" t="e">
        <f>#REF!/Summary!#REF!*100</f>
        <v>#REF!</v>
      </c>
      <c r="U27" s="51" t="e">
        <f>#REF!/Summary!#REF!*100</f>
        <v>#REF!</v>
      </c>
      <c r="V27" s="51" t="e">
        <f>#REF!/Summary!#REF!*100</f>
        <v>#REF!</v>
      </c>
      <c r="W27" s="51" t="e">
        <f>#REF!/Summary!#REF!*100</f>
        <v>#REF!</v>
      </c>
      <c r="X27" s="51" t="e">
        <f>#REF!/Summary!#REF!*100</f>
        <v>#REF!</v>
      </c>
      <c r="Y27" s="51" t="e">
        <f>#REF!/Summary!#REF!*100</f>
        <v>#REF!</v>
      </c>
      <c r="Z27" s="51" t="e">
        <f>#REF!/Summary!#REF!*100</f>
        <v>#REF!</v>
      </c>
      <c r="AA27" s="51" t="e">
        <f>#REF!/Summary!#REF!*100</f>
        <v>#REF!</v>
      </c>
      <c r="AB27" s="51" t="e">
        <f>#REF!/Summary!#REF!*100</f>
        <v>#REF!</v>
      </c>
      <c r="AC27" s="51" t="e">
        <f>#REF!/Summary!#REF!*100</f>
        <v>#REF!</v>
      </c>
      <c r="AD27" s="51" t="e">
        <f>#REF!/Summary!#REF!*100</f>
        <v>#REF!</v>
      </c>
      <c r="AE27" s="51" t="e">
        <f>#REF!/Summary!#REF!*100</f>
        <v>#REF!</v>
      </c>
      <c r="AF27" s="47" t="e">
        <f>#REF!/Summary!B27*100</f>
        <v>#REF!</v>
      </c>
      <c r="AG27" s="47" t="e">
        <f>#REF!/Summary!C27*100</f>
        <v>#REF!</v>
      </c>
      <c r="AH27" s="47" t="e">
        <f>#REF!/Summary!D27*100</f>
        <v>#REF!</v>
      </c>
      <c r="AI27" s="47" t="e">
        <f>#REF!/Summary!E27*100</f>
        <v>#REF!</v>
      </c>
      <c r="AJ27" s="47" t="e">
        <f>#REF!/Summary!F27*100</f>
        <v>#REF!</v>
      </c>
      <c r="AK27" s="47" t="e">
        <f>#REF!/Summary!G27*100</f>
        <v>#REF!</v>
      </c>
      <c r="AL27" s="47" t="e">
        <f>#REF!/Summary!H27*100</f>
        <v>#REF!</v>
      </c>
      <c r="AM27" s="47" t="e">
        <f>#REF!/Summary!I27*100</f>
        <v>#REF!</v>
      </c>
      <c r="AN27" s="47" t="e">
        <f>#REF!/Summary!J27*100</f>
        <v>#REF!</v>
      </c>
      <c r="AO27" s="47" t="e">
        <f>#REF!/Summary!K27*100</f>
        <v>#REF!</v>
      </c>
      <c r="AP27" s="47" t="e">
        <f>#REF!/Summary!L27*100</f>
        <v>#REF!</v>
      </c>
      <c r="AQ27" s="47" t="e">
        <f>#REF!/Summary!M27*100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195" t="s">
        <v>67</v>
      </c>
      <c r="C31" s="195"/>
      <c r="D31" s="195" t="s">
        <v>66</v>
      </c>
      <c r="E31" s="195"/>
      <c r="F31" s="195"/>
      <c r="G31" s="195"/>
      <c r="H31" s="195" t="s">
        <v>60</v>
      </c>
      <c r="I31" s="195"/>
      <c r="J31" s="195"/>
      <c r="K31" s="195"/>
      <c r="L31" s="195" t="s">
        <v>61</v>
      </c>
      <c r="M31" s="195"/>
      <c r="N31" s="195"/>
      <c r="O31" s="195"/>
      <c r="P31" s="195" t="s">
        <v>62</v>
      </c>
      <c r="Q31" s="195"/>
      <c r="R31" s="195"/>
      <c r="S31" s="195"/>
      <c r="U31" s="195" t="s">
        <v>63</v>
      </c>
      <c r="V31" s="195"/>
      <c r="W31" s="195"/>
      <c r="X31" s="195" t="s">
        <v>64</v>
      </c>
      <c r="Y31" s="195"/>
      <c r="Z31" s="195"/>
      <c r="AA31" s="195"/>
      <c r="AB31" s="195" t="s">
        <v>65</v>
      </c>
      <c r="AC31" s="195"/>
      <c r="AD31" s="195"/>
      <c r="AE31" s="195"/>
      <c r="AF31" s="195" t="s">
        <v>77</v>
      </c>
      <c r="AG31" s="195"/>
      <c r="AH31" s="195"/>
      <c r="AI31" s="195"/>
      <c r="AJ31" s="195" t="s">
        <v>80</v>
      </c>
      <c r="AK31" s="195"/>
      <c r="AL31" s="195"/>
      <c r="AN31" s="195" t="s">
        <v>92</v>
      </c>
      <c r="AO31" s="195"/>
      <c r="AP31" s="195"/>
      <c r="AQ31" s="195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Summary!#REF!/Summary!#REF!*100</f>
        <v>#REF!</v>
      </c>
      <c r="C34" s="49" t="e">
        <f>Summary!#REF!/Summary!#REF!*100</f>
        <v>#REF!</v>
      </c>
      <c r="D34" s="49" t="e">
        <f>Summary!#REF!/Summary!#REF!*100</f>
        <v>#REF!</v>
      </c>
      <c r="E34" s="49" t="e">
        <f>Summary!#REF!/Summary!#REF!*100</f>
        <v>#REF!</v>
      </c>
      <c r="F34" s="49" t="e">
        <f>Summary!#REF!/Summary!#REF!*100</f>
        <v>#REF!</v>
      </c>
      <c r="G34" s="49" t="e">
        <f>Summary!#REF!/Summary!#REF!*100</f>
        <v>#REF!</v>
      </c>
      <c r="H34" s="49" t="e">
        <f>Summary!#REF!/Summary!#REF!*100</f>
        <v>#REF!</v>
      </c>
      <c r="I34" s="49" t="e">
        <f>Summary!#REF!/Summary!#REF!*100</f>
        <v>#REF!</v>
      </c>
      <c r="J34" s="49" t="e">
        <f>Summary!#REF!/Summary!#REF!*100</f>
        <v>#REF!</v>
      </c>
      <c r="K34" s="49" t="e">
        <f t="shared" ref="K34:AE34" si="0">SUM(K35:K39)</f>
        <v>#REF!</v>
      </c>
      <c r="L34" s="49" t="e">
        <f t="shared" si="0"/>
        <v>#REF!</v>
      </c>
      <c r="M34" s="49" t="e">
        <f t="shared" si="0"/>
        <v>#REF!</v>
      </c>
      <c r="N34" s="49" t="e">
        <f t="shared" si="0"/>
        <v>#REF!</v>
      </c>
      <c r="O34" s="49" t="e">
        <f t="shared" si="0"/>
        <v>#REF!</v>
      </c>
      <c r="P34" s="49" t="e">
        <f t="shared" si="0"/>
        <v>#REF!</v>
      </c>
      <c r="Q34" s="49" t="e">
        <f t="shared" si="0"/>
        <v>#REF!</v>
      </c>
      <c r="R34" s="49" t="e">
        <f t="shared" si="0"/>
        <v>#REF!</v>
      </c>
      <c r="S34" s="49" t="e">
        <f t="shared" si="0"/>
        <v>#REF!</v>
      </c>
      <c r="T34" s="49" t="e">
        <f t="shared" si="0"/>
        <v>#REF!</v>
      </c>
      <c r="U34" s="49" t="e">
        <f t="shared" si="0"/>
        <v>#REF!</v>
      </c>
      <c r="V34" s="49" t="e">
        <f t="shared" si="0"/>
        <v>#REF!</v>
      </c>
      <c r="W34" s="49" t="e">
        <f t="shared" si="0"/>
        <v>#REF!</v>
      </c>
      <c r="X34" s="49" t="e">
        <f t="shared" si="0"/>
        <v>#REF!</v>
      </c>
      <c r="Y34" s="49" t="e">
        <f t="shared" si="0"/>
        <v>#REF!</v>
      </c>
      <c r="Z34" s="49" t="e">
        <f t="shared" si="0"/>
        <v>#REF!</v>
      </c>
      <c r="AA34" s="49" t="e">
        <f t="shared" si="0"/>
        <v>#REF!</v>
      </c>
      <c r="AB34" s="49" t="e">
        <f t="shared" si="0"/>
        <v>#REF!</v>
      </c>
      <c r="AC34" s="49" t="e">
        <f t="shared" si="0"/>
        <v>#REF!</v>
      </c>
      <c r="AD34" s="49" t="e">
        <f t="shared" si="0"/>
        <v>#REF!</v>
      </c>
      <c r="AE34" s="49" t="e">
        <f t="shared" si="0"/>
        <v>#REF!</v>
      </c>
      <c r="AF34" s="49">
        <f t="shared" ref="AF34:AK34" si="1">SUM(AF35:AF39)</f>
        <v>100</v>
      </c>
      <c r="AG34" s="49">
        <f t="shared" si="1"/>
        <v>100</v>
      </c>
      <c r="AH34" s="49">
        <f t="shared" si="1"/>
        <v>100</v>
      </c>
      <c r="AI34" s="49">
        <f t="shared" si="1"/>
        <v>100</v>
      </c>
      <c r="AJ34" s="49">
        <f t="shared" si="1"/>
        <v>99.999999999999986</v>
      </c>
      <c r="AK34" s="49">
        <f t="shared" si="1"/>
        <v>99.999999999999986</v>
      </c>
      <c r="AL34" s="49">
        <f t="shared" ref="AL34:AQ34" si="2">SUM(AL35:AL39)</f>
        <v>99.999999999999986</v>
      </c>
      <c r="AM34" s="49">
        <f t="shared" si="2"/>
        <v>100.00000000000001</v>
      </c>
      <c r="AN34" s="49">
        <f t="shared" si="2"/>
        <v>100</v>
      </c>
      <c r="AO34" s="49">
        <f t="shared" si="2"/>
        <v>100</v>
      </c>
      <c r="AP34" s="49">
        <f t="shared" si="2"/>
        <v>100</v>
      </c>
      <c r="AQ34" s="49">
        <f t="shared" si="2"/>
        <v>99.999999999999986</v>
      </c>
    </row>
    <row r="35" spans="1:43" s="45" customFormat="1" ht="11.1" customHeight="1" x14ac:dyDescent="0.2">
      <c r="A35" s="42" t="s">
        <v>70</v>
      </c>
      <c r="B35" s="50" t="e">
        <f>Summary!#REF!/Summary!#REF!*100</f>
        <v>#REF!</v>
      </c>
      <c r="C35" s="50" t="e">
        <f>Summary!#REF!/Summary!#REF!*100</f>
        <v>#REF!</v>
      </c>
      <c r="D35" s="50" t="e">
        <f>Summary!#REF!/Summary!#REF!*100</f>
        <v>#REF!</v>
      </c>
      <c r="E35" s="50" t="e">
        <f>Summary!#REF!/Summary!#REF!*100</f>
        <v>#REF!</v>
      </c>
      <c r="F35" s="50" t="e">
        <f>Summary!#REF!/Summary!#REF!*100</f>
        <v>#REF!</v>
      </c>
      <c r="G35" s="50" t="e">
        <f>Summary!#REF!/Summary!#REF!*100</f>
        <v>#REF!</v>
      </c>
      <c r="H35" s="50" t="e">
        <f>Summary!#REF!/Summary!#REF!*100</f>
        <v>#REF!</v>
      </c>
      <c r="I35" s="50" t="e">
        <f>Summary!#REF!/Summary!#REF!*100</f>
        <v>#REF!</v>
      </c>
      <c r="J35" s="50" t="e">
        <f>Summary!#REF!/Summary!#REF!*100</f>
        <v>#REF!</v>
      </c>
      <c r="K35" s="50" t="e">
        <f>Summary!#REF!/Summary!#REF!*100</f>
        <v>#REF!</v>
      </c>
      <c r="L35" s="50" t="e">
        <f>Summary!#REF!/Summary!#REF!*100</f>
        <v>#REF!</v>
      </c>
      <c r="M35" s="50" t="e">
        <f>Summary!#REF!/Summary!#REF!*100</f>
        <v>#REF!</v>
      </c>
      <c r="N35" s="50" t="e">
        <f>Summary!#REF!/Summary!#REF!*100</f>
        <v>#REF!</v>
      </c>
      <c r="O35" s="50" t="e">
        <f>Summary!#REF!/Summary!#REF!*100</f>
        <v>#REF!</v>
      </c>
      <c r="P35" s="50" t="e">
        <f>Summary!#REF!/Summary!#REF!*100</f>
        <v>#REF!</v>
      </c>
      <c r="Q35" s="50" t="e">
        <f>Summary!#REF!/Summary!#REF!*100</f>
        <v>#REF!</v>
      </c>
      <c r="R35" s="50" t="e">
        <f>Summary!#REF!/Summary!#REF!*100</f>
        <v>#REF!</v>
      </c>
      <c r="S35" s="50" t="e">
        <f>Summary!#REF!/Summary!#REF!*100</f>
        <v>#REF!</v>
      </c>
      <c r="T35" s="50" t="e">
        <f>Summary!#REF!/Summary!#REF!*100</f>
        <v>#REF!</v>
      </c>
      <c r="U35" s="50" t="e">
        <f>Summary!#REF!/Summary!#REF!*100</f>
        <v>#REF!</v>
      </c>
      <c r="V35" s="50" t="e">
        <f>Summary!#REF!/Summary!#REF!*100</f>
        <v>#REF!</v>
      </c>
      <c r="W35" s="50" t="e">
        <f>Summary!#REF!/Summary!#REF!*100</f>
        <v>#REF!</v>
      </c>
      <c r="X35" s="50" t="e">
        <f>Summary!#REF!/Summary!#REF!*100</f>
        <v>#REF!</v>
      </c>
      <c r="Y35" s="50" t="e">
        <f>Summary!#REF!/Summary!#REF!*100</f>
        <v>#REF!</v>
      </c>
      <c r="Z35" s="50" t="e">
        <f>Summary!#REF!/Summary!#REF!*100</f>
        <v>#REF!</v>
      </c>
      <c r="AA35" s="50" t="e">
        <f>Summary!#REF!/Summary!#REF!*100</f>
        <v>#REF!</v>
      </c>
      <c r="AB35" s="50" t="e">
        <f>Summary!#REF!/Summary!#REF!*100</f>
        <v>#REF!</v>
      </c>
      <c r="AC35" s="50" t="e">
        <f>Summary!#REF!/Summary!#REF!*100</f>
        <v>#REF!</v>
      </c>
      <c r="AD35" s="50" t="e">
        <f>Summary!#REF!/Summary!#REF!*100</f>
        <v>#REF!</v>
      </c>
      <c r="AE35" s="50" t="e">
        <f>Summary!#REF!/Summary!#REF!*100</f>
        <v>#REF!</v>
      </c>
      <c r="AF35" s="50">
        <f>Summary!B7/Summary!B$6*100</f>
        <v>27.712122753613212</v>
      </c>
      <c r="AG35" s="50">
        <f>Summary!C7/Summary!C$6*100</f>
        <v>22.7217900839374</v>
      </c>
      <c r="AH35" s="50">
        <f>Summary!D7/Summary!D$6*100</f>
        <v>21.70321824944515</v>
      </c>
      <c r="AI35" s="50">
        <f>Summary!E7/Summary!E$6*100</f>
        <v>22.207195084875931</v>
      </c>
      <c r="AJ35" s="50">
        <f>Summary!F7/Summary!F$6*100</f>
        <v>28.226937837082129</v>
      </c>
      <c r="AK35" s="50">
        <f>Summary!G7/Summary!G$6*100</f>
        <v>22.887166072642462</v>
      </c>
      <c r="AL35" s="50">
        <f>Summary!H7/Summary!H$6*100</f>
        <v>20.250580752992047</v>
      </c>
      <c r="AM35" s="50">
        <f>Summary!I7/Summary!I$6*100</f>
        <v>22.048359065035893</v>
      </c>
      <c r="AN35" s="50">
        <f>Summary!J7/Summary!J$6*100</f>
        <v>28.175197275561409</v>
      </c>
      <c r="AO35" s="50">
        <f>Summary!K7/Summary!K$6*100</f>
        <v>21.592504500180727</v>
      </c>
      <c r="AP35" s="50">
        <f>Summary!L7/Summary!L$6*100</f>
        <v>19.876560650552978</v>
      </c>
      <c r="AQ35" s="50">
        <f>Summary!M7/Summary!M$6*100</f>
        <v>21.562945600839591</v>
      </c>
    </row>
    <row r="36" spans="1:43" s="45" customFormat="1" ht="11.1" customHeight="1" x14ac:dyDescent="0.2">
      <c r="A36" s="42" t="s">
        <v>7</v>
      </c>
      <c r="B36" s="50" t="e">
        <f>Summary!#REF!/Summary!#REF!*100</f>
        <v>#REF!</v>
      </c>
      <c r="C36" s="50" t="e">
        <f>Summary!#REF!/Summary!#REF!*100</f>
        <v>#REF!</v>
      </c>
      <c r="D36" s="50" t="e">
        <f>Summary!#REF!/Summary!#REF!*100</f>
        <v>#REF!</v>
      </c>
      <c r="E36" s="50" t="e">
        <f>Summary!#REF!/Summary!#REF!*100</f>
        <v>#REF!</v>
      </c>
      <c r="F36" s="50" t="e">
        <f>Summary!#REF!/Summary!#REF!*100</f>
        <v>#REF!</v>
      </c>
      <c r="G36" s="50" t="e">
        <f>Summary!#REF!/Summary!#REF!*100</f>
        <v>#REF!</v>
      </c>
      <c r="H36" s="50" t="e">
        <f>Summary!#REF!/Summary!#REF!*100</f>
        <v>#REF!</v>
      </c>
      <c r="I36" s="50" t="e">
        <f>Summary!#REF!/Summary!#REF!*100</f>
        <v>#REF!</v>
      </c>
      <c r="J36" s="50" t="e">
        <f>Summary!#REF!/Summary!#REF!*100</f>
        <v>#REF!</v>
      </c>
      <c r="K36" s="50" t="e">
        <f>Summary!#REF!/Summary!#REF!*100</f>
        <v>#REF!</v>
      </c>
      <c r="L36" s="50" t="e">
        <f>Summary!#REF!/Summary!#REF!*100</f>
        <v>#REF!</v>
      </c>
      <c r="M36" s="50" t="e">
        <f>Summary!#REF!/Summary!#REF!*100</f>
        <v>#REF!</v>
      </c>
      <c r="N36" s="50" t="e">
        <f>Summary!#REF!/Summary!#REF!*100</f>
        <v>#REF!</v>
      </c>
      <c r="O36" s="50" t="e">
        <f>Summary!#REF!/Summary!#REF!*100</f>
        <v>#REF!</v>
      </c>
      <c r="P36" s="50" t="e">
        <f>Summary!#REF!/Summary!#REF!*100</f>
        <v>#REF!</v>
      </c>
      <c r="Q36" s="50" t="e">
        <f>Summary!#REF!/Summary!#REF!*100</f>
        <v>#REF!</v>
      </c>
      <c r="R36" s="50" t="e">
        <f>Summary!#REF!/Summary!#REF!*100</f>
        <v>#REF!</v>
      </c>
      <c r="S36" s="50" t="e">
        <f>Summary!#REF!/Summary!#REF!*100</f>
        <v>#REF!</v>
      </c>
      <c r="T36" s="50" t="e">
        <f>Summary!#REF!/Summary!#REF!*100</f>
        <v>#REF!</v>
      </c>
      <c r="U36" s="50" t="e">
        <f>Summary!#REF!/Summary!#REF!*100</f>
        <v>#REF!</v>
      </c>
      <c r="V36" s="50" t="e">
        <f>Summary!#REF!/Summary!#REF!*100</f>
        <v>#REF!</v>
      </c>
      <c r="W36" s="50" t="e">
        <f>Summary!#REF!/Summary!#REF!*100</f>
        <v>#REF!</v>
      </c>
      <c r="X36" s="50" t="e">
        <f>Summary!#REF!/Summary!#REF!*100</f>
        <v>#REF!</v>
      </c>
      <c r="Y36" s="50" t="e">
        <f>Summary!#REF!/Summary!#REF!*100</f>
        <v>#REF!</v>
      </c>
      <c r="Z36" s="50" t="e">
        <f>Summary!#REF!/Summary!#REF!*100</f>
        <v>#REF!</v>
      </c>
      <c r="AA36" s="50" t="e">
        <f>Summary!#REF!/Summary!#REF!*100</f>
        <v>#REF!</v>
      </c>
      <c r="AB36" s="50" t="e">
        <f>Summary!#REF!/Summary!#REF!*100</f>
        <v>#REF!</v>
      </c>
      <c r="AC36" s="50" t="e">
        <f>Summary!#REF!/Summary!#REF!*100</f>
        <v>#REF!</v>
      </c>
      <c r="AD36" s="50" t="e">
        <f>Summary!#REF!/Summary!#REF!*100</f>
        <v>#REF!</v>
      </c>
      <c r="AE36" s="50" t="e">
        <f>Summary!#REF!/Summary!#REF!*100</f>
        <v>#REF!</v>
      </c>
      <c r="AF36" s="50">
        <f>Summary!B8/Summary!B$6*100</f>
        <v>24.033911018356449</v>
      </c>
      <c r="AG36" s="50">
        <f>Summary!C8/Summary!C$6*100</f>
        <v>26.091624602139024</v>
      </c>
      <c r="AH36" s="50">
        <f>Summary!D8/Summary!D$6*100</f>
        <v>25.765379576737551</v>
      </c>
      <c r="AI36" s="50">
        <f>Summary!E8/Summary!E$6*100</f>
        <v>25.633661287677441</v>
      </c>
      <c r="AJ36" s="50">
        <f>Summary!F8/Summary!F$6*100</f>
        <v>23.973382003310679</v>
      </c>
      <c r="AK36" s="50">
        <f>Summary!G8/Summary!G$6*100</f>
        <v>26.469795354536807</v>
      </c>
      <c r="AL36" s="50">
        <f>Summary!H8/Summary!H$6*100</f>
        <v>27.818951985008844</v>
      </c>
      <c r="AM36" s="50">
        <f>Summary!I8/Summary!I$6*100</f>
        <v>26.059800669307265</v>
      </c>
      <c r="AN36" s="50">
        <f>Summary!J8/Summary!J$6*100</f>
        <v>24.058165010345729</v>
      </c>
      <c r="AO36" s="50">
        <f>Summary!K8/Summary!K$6*100</f>
        <v>26.89347888260934</v>
      </c>
      <c r="AP36" s="50">
        <f>Summary!L8/Summary!L$6*100</f>
        <v>28.034144905932852</v>
      </c>
      <c r="AQ36" s="50">
        <f>Summary!M8/Summary!M$6*100</f>
        <v>27.196785771212518</v>
      </c>
    </row>
    <row r="37" spans="1:43" s="45" customFormat="1" ht="11.1" customHeight="1" x14ac:dyDescent="0.2">
      <c r="A37" s="42" t="s">
        <v>13</v>
      </c>
      <c r="B37" s="50" t="e">
        <f>Summary!#REF!/Summary!#REF!*100</f>
        <v>#REF!</v>
      </c>
      <c r="C37" s="50" t="e">
        <f>Summary!#REF!/Summary!#REF!*100</f>
        <v>#REF!</v>
      </c>
      <c r="D37" s="50" t="e">
        <f>Summary!#REF!/Summary!#REF!*100</f>
        <v>#REF!</v>
      </c>
      <c r="E37" s="50" t="e">
        <f>Summary!#REF!/Summary!#REF!*100</f>
        <v>#REF!</v>
      </c>
      <c r="F37" s="50" t="e">
        <f>Summary!#REF!/Summary!#REF!*100</f>
        <v>#REF!</v>
      </c>
      <c r="G37" s="50" t="e">
        <f>Summary!#REF!/Summary!#REF!*100</f>
        <v>#REF!</v>
      </c>
      <c r="H37" s="50" t="e">
        <f>Summary!#REF!/Summary!#REF!*100</f>
        <v>#REF!</v>
      </c>
      <c r="I37" s="50" t="e">
        <f>Summary!#REF!/Summary!#REF!*100</f>
        <v>#REF!</v>
      </c>
      <c r="J37" s="50" t="e">
        <f>Summary!#REF!/Summary!#REF!*100</f>
        <v>#REF!</v>
      </c>
      <c r="K37" s="50" t="e">
        <f>Summary!#REF!/Summary!#REF!*100</f>
        <v>#REF!</v>
      </c>
      <c r="L37" s="50" t="e">
        <f>Summary!#REF!/Summary!#REF!*100</f>
        <v>#REF!</v>
      </c>
      <c r="M37" s="50" t="e">
        <f>Summary!#REF!/Summary!#REF!*100</f>
        <v>#REF!</v>
      </c>
      <c r="N37" s="50" t="e">
        <f>Summary!#REF!/Summary!#REF!*100</f>
        <v>#REF!</v>
      </c>
      <c r="O37" s="50" t="e">
        <f>Summary!#REF!/Summary!#REF!*100</f>
        <v>#REF!</v>
      </c>
      <c r="P37" s="50" t="e">
        <f>Summary!#REF!/Summary!#REF!*100</f>
        <v>#REF!</v>
      </c>
      <c r="Q37" s="50" t="e">
        <f>Summary!#REF!/Summary!#REF!*100</f>
        <v>#REF!</v>
      </c>
      <c r="R37" s="50" t="e">
        <f>Summary!#REF!/Summary!#REF!*100</f>
        <v>#REF!</v>
      </c>
      <c r="S37" s="50" t="e">
        <f>Summary!#REF!/Summary!#REF!*100</f>
        <v>#REF!</v>
      </c>
      <c r="T37" s="50" t="e">
        <f>Summary!#REF!/Summary!#REF!*100</f>
        <v>#REF!</v>
      </c>
      <c r="U37" s="50" t="e">
        <f>Summary!#REF!/Summary!#REF!*100</f>
        <v>#REF!</v>
      </c>
      <c r="V37" s="50" t="e">
        <f>Summary!#REF!/Summary!#REF!*100</f>
        <v>#REF!</v>
      </c>
      <c r="W37" s="50" t="e">
        <f>Summary!#REF!/Summary!#REF!*100</f>
        <v>#REF!</v>
      </c>
      <c r="X37" s="50" t="e">
        <f>Summary!#REF!/Summary!#REF!*100</f>
        <v>#REF!</v>
      </c>
      <c r="Y37" s="50" t="e">
        <f>Summary!#REF!/Summary!#REF!*100</f>
        <v>#REF!</v>
      </c>
      <c r="Z37" s="50" t="e">
        <f>Summary!#REF!/Summary!#REF!*100</f>
        <v>#REF!</v>
      </c>
      <c r="AA37" s="50" t="e">
        <f>Summary!#REF!/Summary!#REF!*100</f>
        <v>#REF!</v>
      </c>
      <c r="AB37" s="50" t="e">
        <f>Summary!#REF!/Summary!#REF!*100</f>
        <v>#REF!</v>
      </c>
      <c r="AC37" s="50" t="e">
        <f>Summary!#REF!/Summary!#REF!*100</f>
        <v>#REF!</v>
      </c>
      <c r="AD37" s="50" t="e">
        <f>Summary!#REF!/Summary!#REF!*100</f>
        <v>#REF!</v>
      </c>
      <c r="AE37" s="50" t="e">
        <f>Summary!#REF!/Summary!#REF!*100</f>
        <v>#REF!</v>
      </c>
      <c r="AF37" s="50">
        <f>Summary!B9/Summary!B$6*100</f>
        <v>42.070763092843954</v>
      </c>
      <c r="AG37" s="50">
        <f>Summary!C9/Summary!C$6*100</f>
        <v>45.062931272210612</v>
      </c>
      <c r="AH37" s="50">
        <f>Summary!D9/Summary!D$6*100</f>
        <v>45.803662091121062</v>
      </c>
      <c r="AI37" s="50">
        <f>Summary!E9/Summary!E$6*100</f>
        <v>44.792866973736004</v>
      </c>
      <c r="AJ37" s="50">
        <f>Summary!F9/Summary!F$6*100</f>
        <v>41.242301655256028</v>
      </c>
      <c r="AK37" s="50">
        <f>Summary!G9/Summary!G$6*100</f>
        <v>43.760432455998377</v>
      </c>
      <c r="AL37" s="50">
        <f>Summary!H9/Summary!H$6*100</f>
        <v>44.554998942517294</v>
      </c>
      <c r="AM37" s="50">
        <f>Summary!I9/Summary!I$6*100</f>
        <v>44.542336157339662</v>
      </c>
      <c r="AN37" s="50">
        <f>Summary!J9/Summary!J$6*100</f>
        <v>41.147640219551072</v>
      </c>
      <c r="AO37" s="50">
        <f>Summary!K9/Summary!K$6*100</f>
        <v>44.356025760475248</v>
      </c>
      <c r="AP37" s="50">
        <f>Summary!L9/Summary!L$6*100</f>
        <v>45.417647254229713</v>
      </c>
      <c r="AQ37" s="50">
        <f>Summary!M9/Summary!M$6*100</f>
        <v>44.625507811999562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Summary!#REF!/Summary!#REF!*100</f>
        <v>#REF!</v>
      </c>
      <c r="C39" s="50" t="e">
        <f>Summary!#REF!/Summary!#REF!*100</f>
        <v>#REF!</v>
      </c>
      <c r="D39" s="50" t="e">
        <f>Summary!#REF!/Summary!#REF!*100</f>
        <v>#REF!</v>
      </c>
      <c r="E39" s="50" t="e">
        <f>Summary!#REF!/Summary!#REF!*100</f>
        <v>#REF!</v>
      </c>
      <c r="F39" s="50" t="e">
        <f>Summary!#REF!/Summary!#REF!*100</f>
        <v>#REF!</v>
      </c>
      <c r="G39" s="50" t="e">
        <f>Summary!#REF!/Summary!#REF!*100</f>
        <v>#REF!</v>
      </c>
      <c r="H39" s="50" t="e">
        <f>Summary!#REF!/Summary!#REF!*100</f>
        <v>#REF!</v>
      </c>
      <c r="I39" s="50" t="e">
        <f>Summary!#REF!/Summary!#REF!*100</f>
        <v>#REF!</v>
      </c>
      <c r="J39" s="50" t="e">
        <f>Summary!#REF!/Summary!#REF!*100</f>
        <v>#REF!</v>
      </c>
      <c r="K39" s="50" t="e">
        <f>Summary!#REF!/Summary!#REF!*100</f>
        <v>#REF!</v>
      </c>
      <c r="L39" s="50" t="e">
        <f>Summary!#REF!/Summary!#REF!*100</f>
        <v>#REF!</v>
      </c>
      <c r="M39" s="50" t="e">
        <f>Summary!#REF!/Summary!#REF!*100</f>
        <v>#REF!</v>
      </c>
      <c r="N39" s="50" t="e">
        <f>Summary!#REF!/Summary!#REF!*100</f>
        <v>#REF!</v>
      </c>
      <c r="O39" s="50" t="e">
        <f>Summary!#REF!/Summary!#REF!*100</f>
        <v>#REF!</v>
      </c>
      <c r="P39" s="50" t="e">
        <f>Summary!#REF!/Summary!#REF!*100</f>
        <v>#REF!</v>
      </c>
      <c r="Q39" s="50" t="e">
        <f>Summary!#REF!/Summary!#REF!*100</f>
        <v>#REF!</v>
      </c>
      <c r="R39" s="50" t="e">
        <f>Summary!#REF!/Summary!#REF!*100</f>
        <v>#REF!</v>
      </c>
      <c r="S39" s="50" t="e">
        <f>Summary!#REF!/Summary!#REF!*100</f>
        <v>#REF!</v>
      </c>
      <c r="T39" s="50" t="e">
        <f>Summary!#REF!/Summary!#REF!*100</f>
        <v>#REF!</v>
      </c>
      <c r="U39" s="50" t="e">
        <f>Summary!#REF!/Summary!#REF!*100</f>
        <v>#REF!</v>
      </c>
      <c r="V39" s="50" t="e">
        <f>Summary!#REF!/Summary!#REF!*100</f>
        <v>#REF!</v>
      </c>
      <c r="W39" s="50" t="e">
        <f>Summary!#REF!/Summary!#REF!*100</f>
        <v>#REF!</v>
      </c>
      <c r="X39" s="50" t="e">
        <f>Summary!#REF!/Summary!#REF!*100</f>
        <v>#REF!</v>
      </c>
      <c r="Y39" s="50" t="e">
        <f>Summary!#REF!/Summary!#REF!*100</f>
        <v>#REF!</v>
      </c>
      <c r="Z39" s="50" t="e">
        <f>Summary!#REF!/Summary!#REF!*100</f>
        <v>#REF!</v>
      </c>
      <c r="AA39" s="50" t="e">
        <f>Summary!#REF!/Summary!#REF!*100</f>
        <v>#REF!</v>
      </c>
      <c r="AB39" s="50" t="e">
        <f>Summary!#REF!/Summary!#REF!*100</f>
        <v>#REF!</v>
      </c>
      <c r="AC39" s="50" t="e">
        <f>Summary!#REF!/Summary!#REF!*100</f>
        <v>#REF!</v>
      </c>
      <c r="AD39" s="50" t="e">
        <f>Summary!#REF!/Summary!#REF!*100</f>
        <v>#REF!</v>
      </c>
      <c r="AE39" s="50" t="e">
        <f>Summary!#REF!/Summary!#REF!*100</f>
        <v>#REF!</v>
      </c>
      <c r="AF39" s="50">
        <f>Summary!B11/Summary!B$6*100</f>
        <v>6.1832031351863801</v>
      </c>
      <c r="AG39" s="50">
        <f>Summary!C11/Summary!C$6*100</f>
        <v>6.1236540417129737</v>
      </c>
      <c r="AH39" s="50">
        <f>Summary!D11/Summary!D$6*100</f>
        <v>6.7277400826962364</v>
      </c>
      <c r="AI39" s="50">
        <f>Summary!E11/Summary!E$6*100</f>
        <v>7.3662766537106208</v>
      </c>
      <c r="AJ39" s="50">
        <f>Summary!F11/Summary!F$6*100</f>
        <v>6.5573785043511492</v>
      </c>
      <c r="AK39" s="50">
        <f>Summary!G11/Summary!G$6*100</f>
        <v>6.88260611682235</v>
      </c>
      <c r="AL39" s="50">
        <f>Summary!H11/Summary!H$6*100</f>
        <v>7.3754683194818176</v>
      </c>
      <c r="AM39" s="50">
        <f>Summary!I11/Summary!I$6*100</f>
        <v>7.3495041083171921</v>
      </c>
      <c r="AN39" s="50">
        <f>Summary!J11/Summary!J$6*100</f>
        <v>6.6189974945417891</v>
      </c>
      <c r="AO39" s="50">
        <f>Summary!K11/Summary!K$6*100</f>
        <v>7.1579908567346902</v>
      </c>
      <c r="AP39" s="50">
        <f>Summary!L11/Summary!L$6*100</f>
        <v>6.6716471892844496</v>
      </c>
      <c r="AQ39" s="50">
        <f>Summary!M11/Summary!M$6*100</f>
        <v>6.6147608159483218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Summary!#REF!/Summary!#REF!*100</f>
        <v>#REF!</v>
      </c>
      <c r="C42" s="49" t="e">
        <f>Summary!#REF!/Summary!#REF!*100</f>
        <v>#REF!</v>
      </c>
      <c r="D42" s="49" t="e">
        <f>Summary!#REF!/Summary!#REF!*100</f>
        <v>#REF!</v>
      </c>
      <c r="E42" s="49" t="e">
        <f>Summary!#REF!/Summary!#REF!*100</f>
        <v>#REF!</v>
      </c>
      <c r="F42" s="49" t="e">
        <f>Summary!#REF!/Summary!#REF!*100</f>
        <v>#REF!</v>
      </c>
      <c r="G42" s="49" t="e">
        <f>Summary!#REF!/Summary!#REF!*100</f>
        <v>#REF!</v>
      </c>
      <c r="H42" s="49" t="e">
        <f>Summary!#REF!/Summary!#REF!*100</f>
        <v>#REF!</v>
      </c>
      <c r="I42" s="49" t="e">
        <f>Summary!#REF!/Summary!#REF!*100</f>
        <v>#REF!</v>
      </c>
      <c r="J42" s="49" t="e">
        <f>Summary!#REF!/Summary!#REF!*100</f>
        <v>#REF!</v>
      </c>
      <c r="K42" s="49" t="e">
        <f t="shared" ref="K42:AE42" si="3">SUM(K43:K47)</f>
        <v>#REF!</v>
      </c>
      <c r="L42" s="49" t="e">
        <f t="shared" si="3"/>
        <v>#REF!</v>
      </c>
      <c r="M42" s="49" t="e">
        <f t="shared" si="3"/>
        <v>#REF!</v>
      </c>
      <c r="N42" s="49" t="e">
        <f t="shared" si="3"/>
        <v>#REF!</v>
      </c>
      <c r="O42" s="49" t="e">
        <f t="shared" si="3"/>
        <v>#REF!</v>
      </c>
      <c r="P42" s="49" t="e">
        <f t="shared" si="3"/>
        <v>#REF!</v>
      </c>
      <c r="Q42" s="49" t="e">
        <f t="shared" si="3"/>
        <v>#REF!</v>
      </c>
      <c r="R42" s="49" t="e">
        <f t="shared" si="3"/>
        <v>#REF!</v>
      </c>
      <c r="S42" s="49" t="e">
        <f t="shared" si="3"/>
        <v>#REF!</v>
      </c>
      <c r="T42" s="49" t="e">
        <f t="shared" si="3"/>
        <v>#REF!</v>
      </c>
      <c r="U42" s="49" t="e">
        <f t="shared" si="3"/>
        <v>#REF!</v>
      </c>
      <c r="V42" s="49" t="e">
        <f t="shared" si="3"/>
        <v>#REF!</v>
      </c>
      <c r="W42" s="49" t="e">
        <f t="shared" si="3"/>
        <v>#REF!</v>
      </c>
      <c r="X42" s="49" t="e">
        <f t="shared" si="3"/>
        <v>#REF!</v>
      </c>
      <c r="Y42" s="49" t="e">
        <f t="shared" si="3"/>
        <v>#REF!</v>
      </c>
      <c r="Z42" s="49" t="e">
        <f t="shared" si="3"/>
        <v>#REF!</v>
      </c>
      <c r="AA42" s="49" t="e">
        <f t="shared" si="3"/>
        <v>#REF!</v>
      </c>
      <c r="AB42" s="49" t="e">
        <f t="shared" si="3"/>
        <v>#REF!</v>
      </c>
      <c r="AC42" s="49" t="e">
        <f t="shared" si="3"/>
        <v>#REF!</v>
      </c>
      <c r="AD42" s="49" t="e">
        <f t="shared" si="3"/>
        <v>#REF!</v>
      </c>
      <c r="AE42" s="49" t="e">
        <f t="shared" si="3"/>
        <v>#REF!</v>
      </c>
      <c r="AF42" s="58">
        <f t="shared" ref="AF42:AK42" si="4">SUM(AF43:AF47)</f>
        <v>99.999999999999986</v>
      </c>
      <c r="AG42" s="58">
        <f t="shared" si="4"/>
        <v>100</v>
      </c>
      <c r="AH42" s="58">
        <f t="shared" si="4"/>
        <v>100</v>
      </c>
      <c r="AI42" s="58">
        <f t="shared" si="4"/>
        <v>100</v>
      </c>
      <c r="AJ42" s="58">
        <f t="shared" si="4"/>
        <v>99.999999999999972</v>
      </c>
      <c r="AK42" s="58">
        <f t="shared" si="4"/>
        <v>100</v>
      </c>
      <c r="AL42" s="58">
        <f t="shared" ref="AL42:AQ42" si="5">SUM(AL43:AL47)</f>
        <v>100.00000000000001</v>
      </c>
      <c r="AM42" s="58">
        <f t="shared" si="5"/>
        <v>100</v>
      </c>
      <c r="AN42" s="58">
        <f t="shared" si="5"/>
        <v>99.999999999999986</v>
      </c>
      <c r="AO42" s="58">
        <f t="shared" si="5"/>
        <v>99.999999999999986</v>
      </c>
      <c r="AP42" s="58">
        <f t="shared" si="5"/>
        <v>100</v>
      </c>
      <c r="AQ42" s="58">
        <f t="shared" si="5"/>
        <v>100.00000000000001</v>
      </c>
    </row>
    <row r="43" spans="1:43" s="45" customFormat="1" ht="11.1" customHeight="1" x14ac:dyDescent="0.2">
      <c r="A43" s="42" t="s">
        <v>70</v>
      </c>
      <c r="B43" s="50" t="e">
        <f>Summary!#REF!/Summary!#REF!*100</f>
        <v>#REF!</v>
      </c>
      <c r="C43" s="50" t="e">
        <f>Summary!#REF!/Summary!#REF!*100</f>
        <v>#REF!</v>
      </c>
      <c r="D43" s="50" t="e">
        <f>Summary!#REF!/Summary!#REF!*100</f>
        <v>#REF!</v>
      </c>
      <c r="E43" s="50" t="e">
        <f>Summary!#REF!/Summary!#REF!*100</f>
        <v>#REF!</v>
      </c>
      <c r="F43" s="50" t="e">
        <f>Summary!#REF!/Summary!#REF!*100</f>
        <v>#REF!</v>
      </c>
      <c r="G43" s="50" t="e">
        <f>Summary!#REF!/Summary!#REF!*100</f>
        <v>#REF!</v>
      </c>
      <c r="H43" s="50" t="e">
        <f>Summary!#REF!/Summary!#REF!*100</f>
        <v>#REF!</v>
      </c>
      <c r="I43" s="50" t="e">
        <f>Summary!#REF!/Summary!#REF!*100</f>
        <v>#REF!</v>
      </c>
      <c r="J43" s="50" t="e">
        <f>Summary!#REF!/Summary!#REF!*100</f>
        <v>#REF!</v>
      </c>
      <c r="K43" s="50" t="e">
        <f>Summary!#REF!/Summary!#REF!*100</f>
        <v>#REF!</v>
      </c>
      <c r="L43" s="50" t="e">
        <f>Summary!#REF!/Summary!#REF!*100</f>
        <v>#REF!</v>
      </c>
      <c r="M43" s="50" t="e">
        <f>Summary!#REF!/Summary!#REF!*100</f>
        <v>#REF!</v>
      </c>
      <c r="N43" s="50" t="e">
        <f>Summary!#REF!/Summary!#REF!*100</f>
        <v>#REF!</v>
      </c>
      <c r="O43" s="50" t="e">
        <f>Summary!#REF!/Summary!#REF!*100</f>
        <v>#REF!</v>
      </c>
      <c r="P43" s="50" t="e">
        <f>Summary!#REF!/Summary!#REF!*100</f>
        <v>#REF!</v>
      </c>
      <c r="Q43" s="50" t="e">
        <f>Summary!#REF!/Summary!#REF!*100</f>
        <v>#REF!</v>
      </c>
      <c r="R43" s="50" t="e">
        <f>Summary!#REF!/Summary!#REF!*100</f>
        <v>#REF!</v>
      </c>
      <c r="S43" s="50" t="e">
        <f>Summary!#REF!/Summary!#REF!*100</f>
        <v>#REF!</v>
      </c>
      <c r="T43" s="50" t="e">
        <f>Summary!#REF!/Summary!#REF!*100</f>
        <v>#REF!</v>
      </c>
      <c r="U43" s="50" t="e">
        <f>Summary!#REF!/Summary!#REF!*100</f>
        <v>#REF!</v>
      </c>
      <c r="V43" s="50" t="e">
        <f>Summary!#REF!/Summary!#REF!*100</f>
        <v>#REF!</v>
      </c>
      <c r="W43" s="50" t="e">
        <f>Summary!#REF!/Summary!#REF!*100</f>
        <v>#REF!</v>
      </c>
      <c r="X43" s="50" t="e">
        <f>Summary!#REF!/Summary!#REF!*100</f>
        <v>#REF!</v>
      </c>
      <c r="Y43" s="50" t="e">
        <f>Summary!#REF!/Summary!#REF!*100</f>
        <v>#REF!</v>
      </c>
      <c r="Z43" s="50" t="e">
        <f>Summary!#REF!/Summary!#REF!*100</f>
        <v>#REF!</v>
      </c>
      <c r="AA43" s="50" t="e">
        <f>Summary!#REF!/Summary!#REF!*100</f>
        <v>#REF!</v>
      </c>
      <c r="AB43" s="50" t="e">
        <f>Summary!#REF!/Summary!#REF!*100</f>
        <v>#REF!</v>
      </c>
      <c r="AC43" s="50" t="e">
        <f>Summary!#REF!/Summary!#REF!*100</f>
        <v>#REF!</v>
      </c>
      <c r="AD43" s="50" t="e">
        <f>Summary!#REF!/Summary!#REF!*100</f>
        <v>#REF!</v>
      </c>
      <c r="AE43" s="50" t="e">
        <f>Summary!#REF!/Summary!#REF!*100</f>
        <v>#REF!</v>
      </c>
      <c r="AF43" s="43">
        <f>Summary!B15/Summary!B$14*100</f>
        <v>20.424420730637532</v>
      </c>
      <c r="AG43" s="43">
        <f>Summary!C15/Summary!C$14*100</f>
        <v>20.093808950631423</v>
      </c>
      <c r="AH43" s="43">
        <f>Summary!D15/Summary!D$14*100</f>
        <v>19.72947408763979</v>
      </c>
      <c r="AI43" s="43">
        <f>Summary!E15/Summary!E$14*100</f>
        <v>20.793602675501731</v>
      </c>
      <c r="AJ43" s="43">
        <f>Summary!F15/Summary!F$14*100</f>
        <v>22.50649798620119</v>
      </c>
      <c r="AK43" s="43">
        <f>Summary!G15/Summary!G$14*100</f>
        <v>20.789924773718347</v>
      </c>
      <c r="AL43" s="43">
        <f>Summary!H15/Summary!H$14*100</f>
        <v>20.924489015088014</v>
      </c>
      <c r="AM43" s="43">
        <f>Summary!I15/Summary!I$14*100</f>
        <v>20.957915311044552</v>
      </c>
      <c r="AN43" s="43">
        <f>Summary!J15/Summary!J$14*100</f>
        <v>21.10849369016794</v>
      </c>
      <c r="AO43" s="43">
        <f>Summary!K15/Summary!K$14*100</f>
        <v>20.967869626298068</v>
      </c>
      <c r="AP43" s="43">
        <f>Summary!L15/Summary!L$14*100</f>
        <v>21.035791545825855</v>
      </c>
      <c r="AQ43" s="43">
        <f>Summary!M15/Summary!M$14*100</f>
        <v>20.618309916793244</v>
      </c>
    </row>
    <row r="44" spans="1:43" s="45" customFormat="1" ht="11.1" customHeight="1" x14ac:dyDescent="0.2">
      <c r="A44" s="42" t="s">
        <v>7</v>
      </c>
      <c r="B44" s="50" t="e">
        <f>Summary!#REF!/Summary!#REF!*100</f>
        <v>#REF!</v>
      </c>
      <c r="C44" s="50" t="e">
        <f>Summary!#REF!/Summary!#REF!*100</f>
        <v>#REF!</v>
      </c>
      <c r="D44" s="50" t="e">
        <f>Summary!#REF!/Summary!#REF!*100</f>
        <v>#REF!</v>
      </c>
      <c r="E44" s="50" t="e">
        <f>Summary!#REF!/Summary!#REF!*100</f>
        <v>#REF!</v>
      </c>
      <c r="F44" s="50" t="e">
        <f>Summary!#REF!/Summary!#REF!*100</f>
        <v>#REF!</v>
      </c>
      <c r="G44" s="50" t="e">
        <f>Summary!#REF!/Summary!#REF!*100</f>
        <v>#REF!</v>
      </c>
      <c r="H44" s="50" t="e">
        <f>Summary!#REF!/Summary!#REF!*100</f>
        <v>#REF!</v>
      </c>
      <c r="I44" s="50" t="e">
        <f>Summary!#REF!/Summary!#REF!*100</f>
        <v>#REF!</v>
      </c>
      <c r="J44" s="50" t="e">
        <f>Summary!#REF!/Summary!#REF!*100</f>
        <v>#REF!</v>
      </c>
      <c r="K44" s="50" t="e">
        <f>Summary!#REF!/Summary!#REF!*100</f>
        <v>#REF!</v>
      </c>
      <c r="L44" s="50" t="e">
        <f>Summary!#REF!/Summary!#REF!*100</f>
        <v>#REF!</v>
      </c>
      <c r="M44" s="50" t="e">
        <f>Summary!#REF!/Summary!#REF!*100</f>
        <v>#REF!</v>
      </c>
      <c r="N44" s="50" t="e">
        <f>Summary!#REF!/Summary!#REF!*100</f>
        <v>#REF!</v>
      </c>
      <c r="O44" s="50" t="e">
        <f>Summary!#REF!/Summary!#REF!*100</f>
        <v>#REF!</v>
      </c>
      <c r="P44" s="50" t="e">
        <f>Summary!#REF!/Summary!#REF!*100</f>
        <v>#REF!</v>
      </c>
      <c r="Q44" s="50" t="e">
        <f>Summary!#REF!/Summary!#REF!*100</f>
        <v>#REF!</v>
      </c>
      <c r="R44" s="50" t="e">
        <f>Summary!#REF!/Summary!#REF!*100</f>
        <v>#REF!</v>
      </c>
      <c r="S44" s="50" t="e">
        <f>Summary!#REF!/Summary!#REF!*100</f>
        <v>#REF!</v>
      </c>
      <c r="T44" s="50" t="e">
        <f>Summary!#REF!/Summary!#REF!*100</f>
        <v>#REF!</v>
      </c>
      <c r="U44" s="50" t="e">
        <f>Summary!#REF!/Summary!#REF!*100</f>
        <v>#REF!</v>
      </c>
      <c r="V44" s="50" t="e">
        <f>Summary!#REF!/Summary!#REF!*100</f>
        <v>#REF!</v>
      </c>
      <c r="W44" s="50" t="e">
        <f>Summary!#REF!/Summary!#REF!*100</f>
        <v>#REF!</v>
      </c>
      <c r="X44" s="50" t="e">
        <f>Summary!#REF!/Summary!#REF!*100</f>
        <v>#REF!</v>
      </c>
      <c r="Y44" s="50" t="e">
        <f>Summary!#REF!/Summary!#REF!*100</f>
        <v>#REF!</v>
      </c>
      <c r="Z44" s="50" t="e">
        <f>Summary!#REF!/Summary!#REF!*100</f>
        <v>#REF!</v>
      </c>
      <c r="AA44" s="50" t="e">
        <f>Summary!#REF!/Summary!#REF!*100</f>
        <v>#REF!</v>
      </c>
      <c r="AB44" s="50" t="e">
        <f>Summary!#REF!/Summary!#REF!*100</f>
        <v>#REF!</v>
      </c>
      <c r="AC44" s="50" t="e">
        <f>Summary!#REF!/Summary!#REF!*100</f>
        <v>#REF!</v>
      </c>
      <c r="AD44" s="50" t="e">
        <f>Summary!#REF!/Summary!#REF!*100</f>
        <v>#REF!</v>
      </c>
      <c r="AE44" s="50" t="e">
        <f>Summary!#REF!/Summary!#REF!*100</f>
        <v>#REF!</v>
      </c>
      <c r="AF44" s="43">
        <f>Summary!B16/Summary!B$14*100</f>
        <v>31.729091928000454</v>
      </c>
      <c r="AG44" s="43">
        <f>Summary!C16/Summary!C$14*100</f>
        <v>32.019169752982698</v>
      </c>
      <c r="AH44" s="43">
        <f>Summary!D16/Summary!D$14*100</f>
        <v>32.5511023687951</v>
      </c>
      <c r="AI44" s="43">
        <f>Summary!E16/Summary!E$14*100</f>
        <v>32.23186293689924</v>
      </c>
      <c r="AJ44" s="43">
        <f>Summary!F16/Summary!F$14*100</f>
        <v>30.034255225373464</v>
      </c>
      <c r="AK44" s="43">
        <f>Summary!G16/Summary!G$14*100</f>
        <v>31.664765665107709</v>
      </c>
      <c r="AL44" s="43">
        <f>Summary!H16/Summary!H$14*100</f>
        <v>31.5918109242096</v>
      </c>
      <c r="AM44" s="43">
        <f>Summary!I16/Summary!I$14*100</f>
        <v>31.817204392874437</v>
      </c>
      <c r="AN44" s="43">
        <f>Summary!J16/Summary!J$14*100</f>
        <v>31.861038603706575</v>
      </c>
      <c r="AO44" s="43">
        <f>Summary!K16/Summary!K$14*100</f>
        <v>31.641551561413284</v>
      </c>
      <c r="AP44" s="43">
        <f>Summary!L16/Summary!L$14*100</f>
        <v>31.283266920135794</v>
      </c>
      <c r="AQ44" s="43">
        <f>Summary!M16/Summary!M$14*100</f>
        <v>31.677374238008589</v>
      </c>
    </row>
    <row r="45" spans="1:43" s="45" customFormat="1" ht="11.1" customHeight="1" x14ac:dyDescent="0.2">
      <c r="A45" s="42" t="s">
        <v>13</v>
      </c>
      <c r="B45" s="50" t="e">
        <f>Summary!#REF!/Summary!#REF!*100</f>
        <v>#REF!</v>
      </c>
      <c r="C45" s="50" t="e">
        <f>Summary!#REF!/Summary!#REF!*100</f>
        <v>#REF!</v>
      </c>
      <c r="D45" s="50" t="e">
        <f>Summary!#REF!/Summary!#REF!*100</f>
        <v>#REF!</v>
      </c>
      <c r="E45" s="50" t="e">
        <f>Summary!#REF!/Summary!#REF!*100</f>
        <v>#REF!</v>
      </c>
      <c r="F45" s="50" t="e">
        <f>Summary!#REF!/Summary!#REF!*100</f>
        <v>#REF!</v>
      </c>
      <c r="G45" s="50" t="e">
        <f>Summary!#REF!/Summary!#REF!*100</f>
        <v>#REF!</v>
      </c>
      <c r="H45" s="50" t="e">
        <f>Summary!#REF!/Summary!#REF!*100</f>
        <v>#REF!</v>
      </c>
      <c r="I45" s="50" t="e">
        <f>Summary!#REF!/Summary!#REF!*100</f>
        <v>#REF!</v>
      </c>
      <c r="J45" s="50" t="e">
        <f>Summary!#REF!/Summary!#REF!*100</f>
        <v>#REF!</v>
      </c>
      <c r="K45" s="50" t="e">
        <f>Summary!#REF!/Summary!#REF!*100</f>
        <v>#REF!</v>
      </c>
      <c r="L45" s="50" t="e">
        <f>Summary!#REF!/Summary!#REF!*100</f>
        <v>#REF!</v>
      </c>
      <c r="M45" s="50" t="e">
        <f>Summary!#REF!/Summary!#REF!*100</f>
        <v>#REF!</v>
      </c>
      <c r="N45" s="50" t="e">
        <f>Summary!#REF!/Summary!#REF!*100</f>
        <v>#REF!</v>
      </c>
      <c r="O45" s="50" t="e">
        <f>Summary!#REF!/Summary!#REF!*100</f>
        <v>#REF!</v>
      </c>
      <c r="P45" s="50" t="e">
        <f>Summary!#REF!/Summary!#REF!*100</f>
        <v>#REF!</v>
      </c>
      <c r="Q45" s="50" t="e">
        <f>Summary!#REF!/Summary!#REF!*100</f>
        <v>#REF!</v>
      </c>
      <c r="R45" s="50" t="e">
        <f>Summary!#REF!/Summary!#REF!*100</f>
        <v>#REF!</v>
      </c>
      <c r="S45" s="50" t="e">
        <f>Summary!#REF!/Summary!#REF!*100</f>
        <v>#REF!</v>
      </c>
      <c r="T45" s="50" t="e">
        <f>Summary!#REF!/Summary!#REF!*100</f>
        <v>#REF!</v>
      </c>
      <c r="U45" s="50" t="e">
        <f>Summary!#REF!/Summary!#REF!*100</f>
        <v>#REF!</v>
      </c>
      <c r="V45" s="50" t="e">
        <f>Summary!#REF!/Summary!#REF!*100</f>
        <v>#REF!</v>
      </c>
      <c r="W45" s="50" t="e">
        <f>Summary!#REF!/Summary!#REF!*100</f>
        <v>#REF!</v>
      </c>
      <c r="X45" s="50" t="e">
        <f>Summary!#REF!/Summary!#REF!*100</f>
        <v>#REF!</v>
      </c>
      <c r="Y45" s="50" t="e">
        <f>Summary!#REF!/Summary!#REF!*100</f>
        <v>#REF!</v>
      </c>
      <c r="Z45" s="50" t="e">
        <f>Summary!#REF!/Summary!#REF!*100</f>
        <v>#REF!</v>
      </c>
      <c r="AA45" s="50" t="e">
        <f>Summary!#REF!/Summary!#REF!*100</f>
        <v>#REF!</v>
      </c>
      <c r="AB45" s="50" t="e">
        <f>Summary!#REF!/Summary!#REF!*100</f>
        <v>#REF!</v>
      </c>
      <c r="AC45" s="50" t="e">
        <f>Summary!#REF!/Summary!#REF!*100</f>
        <v>#REF!</v>
      </c>
      <c r="AD45" s="50" t="e">
        <f>Summary!#REF!/Summary!#REF!*100</f>
        <v>#REF!</v>
      </c>
      <c r="AE45" s="50" t="e">
        <f>Summary!#REF!/Summary!#REF!*100</f>
        <v>#REF!</v>
      </c>
      <c r="AF45" s="50">
        <f>Summary!B17/Summary!B$14*100</f>
        <v>40.596590000439107</v>
      </c>
      <c r="AG45" s="50">
        <f>Summary!C17/Summary!C$14*100</f>
        <v>40.530477151455671</v>
      </c>
      <c r="AH45" s="50">
        <f>Summary!D17/Summary!D$14*100</f>
        <v>41.032929798154363</v>
      </c>
      <c r="AI45" s="50">
        <f>Summary!E17/Summary!E$14*100</f>
        <v>41.494714525174615</v>
      </c>
      <c r="AJ45" s="50">
        <f>Summary!F17/Summary!F$14*100</f>
        <v>41.294965093788555</v>
      </c>
      <c r="AK45" s="50">
        <f>Summary!G17/Summary!G$14*100</f>
        <v>41.274678828475068</v>
      </c>
      <c r="AL45" s="50">
        <f>Summary!H17/Summary!H$14*100</f>
        <v>40.553126613895365</v>
      </c>
      <c r="AM45" s="50">
        <f>Summary!I17/Summary!I$14*100</f>
        <v>40.848899087617774</v>
      </c>
      <c r="AN45" s="50">
        <f>Summary!J17/Summary!J$14*100</f>
        <v>40.307835071162899</v>
      </c>
      <c r="AO45" s="50">
        <f>Summary!K17/Summary!K$14*100</f>
        <v>41.009495063677171</v>
      </c>
      <c r="AP45" s="50">
        <f>Summary!L17/Summary!L$14*100</f>
        <v>40.800610714131494</v>
      </c>
      <c r="AQ45" s="50">
        <f>Summary!M17/Summary!M$14*100</f>
        <v>41.074355406597597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Summary!#REF!/Summary!#REF!*100</f>
        <v>#REF!</v>
      </c>
      <c r="C47" s="50" t="e">
        <f>Summary!#REF!/Summary!#REF!*100</f>
        <v>#REF!</v>
      </c>
      <c r="D47" s="50" t="e">
        <f>Summary!#REF!/Summary!#REF!*100</f>
        <v>#REF!</v>
      </c>
      <c r="E47" s="50" t="e">
        <f>Summary!#REF!/Summary!#REF!*100</f>
        <v>#REF!</v>
      </c>
      <c r="F47" s="50" t="e">
        <f>Summary!#REF!/Summary!#REF!*100</f>
        <v>#REF!</v>
      </c>
      <c r="G47" s="50" t="e">
        <f>Summary!#REF!/Summary!#REF!*100</f>
        <v>#REF!</v>
      </c>
      <c r="H47" s="50" t="e">
        <f>Summary!#REF!/Summary!#REF!*100</f>
        <v>#REF!</v>
      </c>
      <c r="I47" s="50" t="e">
        <f>Summary!#REF!/Summary!#REF!*100</f>
        <v>#REF!</v>
      </c>
      <c r="J47" s="50" t="e">
        <f>Summary!#REF!/Summary!#REF!*100</f>
        <v>#REF!</v>
      </c>
      <c r="K47" s="50" t="e">
        <f>Summary!#REF!/Summary!#REF!*100</f>
        <v>#REF!</v>
      </c>
      <c r="L47" s="50" t="e">
        <f>Summary!#REF!/Summary!#REF!*100</f>
        <v>#REF!</v>
      </c>
      <c r="M47" s="50" t="e">
        <f>Summary!#REF!/Summary!#REF!*100</f>
        <v>#REF!</v>
      </c>
      <c r="N47" s="50" t="e">
        <f>Summary!#REF!/Summary!#REF!*100</f>
        <v>#REF!</v>
      </c>
      <c r="O47" s="50" t="e">
        <f>Summary!#REF!/Summary!#REF!*100</f>
        <v>#REF!</v>
      </c>
      <c r="P47" s="50" t="e">
        <f>Summary!#REF!/Summary!#REF!*100</f>
        <v>#REF!</v>
      </c>
      <c r="Q47" s="50" t="e">
        <f>Summary!#REF!/Summary!#REF!*100</f>
        <v>#REF!</v>
      </c>
      <c r="R47" s="50" t="e">
        <f>Summary!#REF!/Summary!#REF!*100</f>
        <v>#REF!</v>
      </c>
      <c r="S47" s="50" t="e">
        <f>Summary!#REF!/Summary!#REF!*100</f>
        <v>#REF!</v>
      </c>
      <c r="T47" s="50" t="e">
        <f>Summary!#REF!/Summary!#REF!*100</f>
        <v>#REF!</v>
      </c>
      <c r="U47" s="50" t="e">
        <f>Summary!#REF!/Summary!#REF!*100</f>
        <v>#REF!</v>
      </c>
      <c r="V47" s="50" t="e">
        <f>Summary!#REF!/Summary!#REF!*100</f>
        <v>#REF!</v>
      </c>
      <c r="W47" s="50" t="e">
        <f>Summary!#REF!/Summary!#REF!*100</f>
        <v>#REF!</v>
      </c>
      <c r="X47" s="50" t="e">
        <f>Summary!#REF!/Summary!#REF!*100</f>
        <v>#REF!</v>
      </c>
      <c r="Y47" s="50" t="e">
        <f>Summary!#REF!/Summary!#REF!*100</f>
        <v>#REF!</v>
      </c>
      <c r="Z47" s="50" t="e">
        <f>Summary!#REF!/Summary!#REF!*100</f>
        <v>#REF!</v>
      </c>
      <c r="AA47" s="50" t="e">
        <f>Summary!#REF!/Summary!#REF!*100</f>
        <v>#REF!</v>
      </c>
      <c r="AB47" s="50" t="e">
        <f>Summary!#REF!/Summary!#REF!*100</f>
        <v>#REF!</v>
      </c>
      <c r="AC47" s="50" t="e">
        <f>Summary!#REF!/Summary!#REF!*100</f>
        <v>#REF!</v>
      </c>
      <c r="AD47" s="50" t="e">
        <f>Summary!#REF!/Summary!#REF!*100</f>
        <v>#REF!</v>
      </c>
      <c r="AE47" s="50" t="e">
        <f>Summary!#REF!/Summary!#REF!*100</f>
        <v>#REF!</v>
      </c>
      <c r="AF47" s="50">
        <f>Summary!B19/Summary!B$14*100</f>
        <v>7.2498973409228906</v>
      </c>
      <c r="AG47" s="50">
        <f>Summary!C19/Summary!C$14*100</f>
        <v>7.3565441449302131</v>
      </c>
      <c r="AH47" s="50">
        <f>Summary!D19/Summary!D$14*100</f>
        <v>6.686493745410754</v>
      </c>
      <c r="AI47" s="50">
        <f>Summary!E19/Summary!E$14*100</f>
        <v>5.4798198624244208</v>
      </c>
      <c r="AJ47" s="50">
        <f>Summary!F19/Summary!F$14*100</f>
        <v>6.1642816946367764</v>
      </c>
      <c r="AK47" s="50">
        <f>Summary!G19/Summary!G$14*100</f>
        <v>6.2706307326988719</v>
      </c>
      <c r="AL47" s="50">
        <f>Summary!H19/Summary!H$14*100</f>
        <v>6.9305734468070357</v>
      </c>
      <c r="AM47" s="50">
        <f>Summary!I19/Summary!I$14*100</f>
        <v>6.3759812084632275</v>
      </c>
      <c r="AN47" s="50">
        <f>Summary!J19/Summary!J$14*100</f>
        <v>6.7226326349625856</v>
      </c>
      <c r="AO47" s="50">
        <f>Summary!K19/Summary!K$14*100</f>
        <v>6.3810837486114602</v>
      </c>
      <c r="AP47" s="50">
        <f>Summary!L19/Summary!L$14*100</f>
        <v>6.8803308199068542</v>
      </c>
      <c r="AQ47" s="50">
        <f>Summary!M19/Summary!M$14*100</f>
        <v>6.6299604386005724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Summary!#REF!/Summary!#REF!*100</f>
        <v>#REF!</v>
      </c>
      <c r="C50" s="49" t="e">
        <f>Summary!#REF!/Summary!#REF!*100</f>
        <v>#REF!</v>
      </c>
      <c r="D50" s="49" t="e">
        <f>Summary!#REF!/Summary!#REF!*100</f>
        <v>#REF!</v>
      </c>
      <c r="E50" s="49" t="e">
        <f>Summary!#REF!/Summary!#REF!*100</f>
        <v>#REF!</v>
      </c>
      <c r="F50" s="49" t="e">
        <f>Summary!#REF!/Summary!#REF!*100</f>
        <v>#REF!</v>
      </c>
      <c r="G50" s="49" t="e">
        <f>Summary!#REF!/Summary!#REF!*100</f>
        <v>#REF!</v>
      </c>
      <c r="H50" s="49" t="e">
        <f>Summary!#REF!/Summary!#REF!*100</f>
        <v>#REF!</v>
      </c>
      <c r="I50" s="49" t="e">
        <f>Summary!#REF!/Summary!#REF!*100</f>
        <v>#REF!</v>
      </c>
      <c r="J50" s="49" t="e">
        <f>Summary!#REF!/Summary!#REF!*100</f>
        <v>#REF!</v>
      </c>
      <c r="K50" s="49" t="e">
        <f t="shared" ref="K50:AE50" si="6">SUM(K51:K55)</f>
        <v>#REF!</v>
      </c>
      <c r="L50" s="49" t="e">
        <f t="shared" si="6"/>
        <v>#REF!</v>
      </c>
      <c r="M50" s="49" t="e">
        <f t="shared" si="6"/>
        <v>#REF!</v>
      </c>
      <c r="N50" s="49" t="e">
        <f t="shared" si="6"/>
        <v>#REF!</v>
      </c>
      <c r="O50" s="49" t="e">
        <f t="shared" si="6"/>
        <v>#REF!</v>
      </c>
      <c r="P50" s="49" t="e">
        <f t="shared" si="6"/>
        <v>#REF!</v>
      </c>
      <c r="Q50" s="49" t="e">
        <f t="shared" si="6"/>
        <v>#REF!</v>
      </c>
      <c r="R50" s="49" t="e">
        <f t="shared" si="6"/>
        <v>#REF!</v>
      </c>
      <c r="S50" s="49" t="e">
        <f t="shared" si="6"/>
        <v>#REF!</v>
      </c>
      <c r="T50" s="49" t="e">
        <f t="shared" si="6"/>
        <v>#REF!</v>
      </c>
      <c r="U50" s="49" t="e">
        <f t="shared" si="6"/>
        <v>#REF!</v>
      </c>
      <c r="V50" s="49" t="e">
        <f t="shared" si="6"/>
        <v>#REF!</v>
      </c>
      <c r="W50" s="49" t="e">
        <f t="shared" si="6"/>
        <v>#REF!</v>
      </c>
      <c r="X50" s="49" t="e">
        <f t="shared" si="6"/>
        <v>#REF!</v>
      </c>
      <c r="Y50" s="49" t="e">
        <f t="shared" si="6"/>
        <v>#REF!</v>
      </c>
      <c r="Z50" s="49" t="e">
        <f t="shared" si="6"/>
        <v>#REF!</v>
      </c>
      <c r="AA50" s="49" t="e">
        <f t="shared" si="6"/>
        <v>#REF!</v>
      </c>
      <c r="AB50" s="49" t="e">
        <f t="shared" si="6"/>
        <v>#REF!</v>
      </c>
      <c r="AC50" s="49" t="e">
        <f t="shared" si="6"/>
        <v>#REF!</v>
      </c>
      <c r="AD50" s="49" t="e">
        <f t="shared" si="6"/>
        <v>#REF!</v>
      </c>
      <c r="AE50" s="49" t="e">
        <f t="shared" si="6"/>
        <v>#REF!</v>
      </c>
      <c r="AF50" s="49">
        <f t="shared" ref="AF50:AK50" si="7">SUM(AF51:AF55)</f>
        <v>99.999999999999986</v>
      </c>
      <c r="AG50" s="49">
        <f t="shared" si="7"/>
        <v>99.999999999999986</v>
      </c>
      <c r="AH50" s="49">
        <f t="shared" si="7"/>
        <v>100</v>
      </c>
      <c r="AI50" s="49">
        <f t="shared" si="7"/>
        <v>100.00000000000001</v>
      </c>
      <c r="AJ50" s="49">
        <f t="shared" si="7"/>
        <v>100</v>
      </c>
      <c r="AK50" s="49">
        <f t="shared" si="7"/>
        <v>99.999999999999986</v>
      </c>
      <c r="AL50" s="49">
        <f t="shared" ref="AL50:AQ50" si="8">SUM(AL51:AL55)</f>
        <v>99.999999999999986</v>
      </c>
      <c r="AM50" s="49">
        <f t="shared" si="8"/>
        <v>100</v>
      </c>
      <c r="AN50" s="49">
        <f t="shared" si="8"/>
        <v>100.00000000000001</v>
      </c>
      <c r="AO50" s="49">
        <f t="shared" si="8"/>
        <v>100</v>
      </c>
      <c r="AP50" s="49">
        <f t="shared" si="8"/>
        <v>100</v>
      </c>
      <c r="AQ50" s="49">
        <f t="shared" si="8"/>
        <v>99.999999999999986</v>
      </c>
    </row>
    <row r="51" spans="1:43" s="45" customFormat="1" ht="11.1" customHeight="1" x14ac:dyDescent="0.2">
      <c r="A51" s="42" t="s">
        <v>70</v>
      </c>
      <c r="B51" s="50" t="e">
        <f>Summary!#REF!/Summary!#REF!*100</f>
        <v>#REF!</v>
      </c>
      <c r="C51" s="50" t="e">
        <f>Summary!#REF!/Summary!#REF!*100</f>
        <v>#REF!</v>
      </c>
      <c r="D51" s="50" t="e">
        <f>Summary!#REF!/Summary!#REF!*100</f>
        <v>#REF!</v>
      </c>
      <c r="E51" s="50" t="e">
        <f>Summary!#REF!/Summary!#REF!*100</f>
        <v>#REF!</v>
      </c>
      <c r="F51" s="50" t="e">
        <f>Summary!#REF!/Summary!#REF!*100</f>
        <v>#REF!</v>
      </c>
      <c r="G51" s="50" t="e">
        <f>Summary!#REF!/Summary!#REF!*100</f>
        <v>#REF!</v>
      </c>
      <c r="H51" s="50" t="e">
        <f>Summary!#REF!/Summary!#REF!*100</f>
        <v>#REF!</v>
      </c>
      <c r="I51" s="50" t="e">
        <f>Summary!#REF!/Summary!#REF!*100</f>
        <v>#REF!</v>
      </c>
      <c r="J51" s="50" t="e">
        <f>Summary!#REF!/Summary!#REF!*100</f>
        <v>#REF!</v>
      </c>
      <c r="K51" s="50" t="e">
        <f>Summary!#REF!/Summary!#REF!*100</f>
        <v>#REF!</v>
      </c>
      <c r="L51" s="50" t="e">
        <f>Summary!#REF!/Summary!#REF!*100</f>
        <v>#REF!</v>
      </c>
      <c r="M51" s="50" t="e">
        <f>Summary!#REF!/Summary!#REF!*100</f>
        <v>#REF!</v>
      </c>
      <c r="N51" s="50" t="e">
        <f>Summary!#REF!/Summary!#REF!*100</f>
        <v>#REF!</v>
      </c>
      <c r="O51" s="50" t="e">
        <f>Summary!#REF!/Summary!#REF!*100</f>
        <v>#REF!</v>
      </c>
      <c r="P51" s="50" t="e">
        <f>Summary!#REF!/Summary!#REF!*100</f>
        <v>#REF!</v>
      </c>
      <c r="Q51" s="50" t="e">
        <f>Summary!#REF!/Summary!#REF!*100</f>
        <v>#REF!</v>
      </c>
      <c r="R51" s="50" t="e">
        <f>Summary!#REF!/Summary!#REF!*100</f>
        <v>#REF!</v>
      </c>
      <c r="S51" s="50" t="e">
        <f>Summary!#REF!/Summary!#REF!*100</f>
        <v>#REF!</v>
      </c>
      <c r="T51" s="50" t="e">
        <f>Summary!#REF!/Summary!#REF!*100</f>
        <v>#REF!</v>
      </c>
      <c r="U51" s="50" t="e">
        <f>Summary!#REF!/Summary!#REF!*100</f>
        <v>#REF!</v>
      </c>
      <c r="V51" s="50" t="e">
        <f>Summary!#REF!/Summary!#REF!*100</f>
        <v>#REF!</v>
      </c>
      <c r="W51" s="50" t="e">
        <f>Summary!#REF!/Summary!#REF!*100</f>
        <v>#REF!</v>
      </c>
      <c r="X51" s="50" t="e">
        <f>Summary!#REF!/Summary!#REF!*100</f>
        <v>#REF!</v>
      </c>
      <c r="Y51" s="50" t="e">
        <f>Summary!#REF!/Summary!#REF!*100</f>
        <v>#REF!</v>
      </c>
      <c r="Z51" s="50" t="e">
        <f>Summary!#REF!/Summary!#REF!*100</f>
        <v>#REF!</v>
      </c>
      <c r="AA51" s="50" t="e">
        <f>Summary!#REF!/Summary!#REF!*100</f>
        <v>#REF!</v>
      </c>
      <c r="AB51" s="50" t="e">
        <f>Summary!#REF!/Summary!#REF!*100</f>
        <v>#REF!</v>
      </c>
      <c r="AC51" s="50" t="e">
        <f>Summary!#REF!/Summary!#REF!*100</f>
        <v>#REF!</v>
      </c>
      <c r="AD51" s="50" t="e">
        <f>Summary!#REF!/Summary!#REF!*100</f>
        <v>#REF!</v>
      </c>
      <c r="AE51" s="50" t="e">
        <f>Summary!#REF!/Summary!#REF!*100</f>
        <v>#REF!</v>
      </c>
      <c r="AF51" s="50">
        <f>Summary!B23/Summary!B$22*100</f>
        <v>20.640967769147387</v>
      </c>
      <c r="AG51" s="50">
        <f>Summary!C23/Summary!C$22*100</f>
        <v>20.061527433723469</v>
      </c>
      <c r="AH51" s="50">
        <f>Summary!D23/Summary!D$22*100</f>
        <v>20.013545371203769</v>
      </c>
      <c r="AI51" s="50">
        <f>Summary!E23/Summary!E$22*100</f>
        <v>20.702185577682712</v>
      </c>
      <c r="AJ51" s="50">
        <f>Summary!F23/Summary!F$22*100</f>
        <v>21.369132251800917</v>
      </c>
      <c r="AK51" s="50">
        <f>Summary!G23/Summary!G$22*100</f>
        <v>21.307291974472335</v>
      </c>
      <c r="AL51" s="50">
        <f>Summary!H23/Summary!H$22*100</f>
        <v>21.046000519286444</v>
      </c>
      <c r="AM51" s="50">
        <f>Summary!I23/Summary!I$22*100</f>
        <v>20.963212648851492</v>
      </c>
      <c r="AN51" s="50">
        <f>Summary!J23/Summary!J$22*100</f>
        <v>21.043034291760048</v>
      </c>
      <c r="AO51" s="50">
        <f>Summary!K23/Summary!K$22*100</f>
        <v>21.005659959896818</v>
      </c>
      <c r="AP51" s="50">
        <f>Summary!L23/Summary!L$22*100</f>
        <v>20.931939648787829</v>
      </c>
      <c r="AQ51" s="50">
        <f>Summary!M23/Summary!M$22*100</f>
        <v>20.821176003960506</v>
      </c>
    </row>
    <row r="52" spans="1:43" s="45" customFormat="1" ht="11.1" customHeight="1" x14ac:dyDescent="0.2">
      <c r="A52" s="42" t="s">
        <v>7</v>
      </c>
      <c r="B52" s="50" t="e">
        <f>Summary!#REF!/Summary!#REF!*100</f>
        <v>#REF!</v>
      </c>
      <c r="C52" s="50" t="e">
        <f>Summary!#REF!/Summary!#REF!*100</f>
        <v>#REF!</v>
      </c>
      <c r="D52" s="50" t="e">
        <f>Summary!#REF!/Summary!#REF!*100</f>
        <v>#REF!</v>
      </c>
      <c r="E52" s="50" t="e">
        <f>Summary!#REF!/Summary!#REF!*100</f>
        <v>#REF!</v>
      </c>
      <c r="F52" s="50" t="e">
        <f>Summary!#REF!/Summary!#REF!*100</f>
        <v>#REF!</v>
      </c>
      <c r="G52" s="50" t="e">
        <f>Summary!#REF!/Summary!#REF!*100</f>
        <v>#REF!</v>
      </c>
      <c r="H52" s="50" t="e">
        <f>Summary!#REF!/Summary!#REF!*100</f>
        <v>#REF!</v>
      </c>
      <c r="I52" s="50" t="e">
        <f>Summary!#REF!/Summary!#REF!*100</f>
        <v>#REF!</v>
      </c>
      <c r="J52" s="50" t="e">
        <f>Summary!#REF!/Summary!#REF!*100</f>
        <v>#REF!</v>
      </c>
      <c r="K52" s="50" t="e">
        <f>Summary!#REF!/Summary!#REF!*100</f>
        <v>#REF!</v>
      </c>
      <c r="L52" s="50" t="e">
        <f>Summary!#REF!/Summary!#REF!*100</f>
        <v>#REF!</v>
      </c>
      <c r="M52" s="50" t="e">
        <f>Summary!#REF!/Summary!#REF!*100</f>
        <v>#REF!</v>
      </c>
      <c r="N52" s="50" t="e">
        <f>Summary!#REF!/Summary!#REF!*100</f>
        <v>#REF!</v>
      </c>
      <c r="O52" s="50" t="e">
        <f>Summary!#REF!/Summary!#REF!*100</f>
        <v>#REF!</v>
      </c>
      <c r="P52" s="50" t="e">
        <f>Summary!#REF!/Summary!#REF!*100</f>
        <v>#REF!</v>
      </c>
      <c r="Q52" s="50" t="e">
        <f>Summary!#REF!/Summary!#REF!*100</f>
        <v>#REF!</v>
      </c>
      <c r="R52" s="50" t="e">
        <f>Summary!#REF!/Summary!#REF!*100</f>
        <v>#REF!</v>
      </c>
      <c r="S52" s="50" t="e">
        <f>Summary!#REF!/Summary!#REF!*100</f>
        <v>#REF!</v>
      </c>
      <c r="T52" s="50" t="e">
        <f>Summary!#REF!/Summary!#REF!*100</f>
        <v>#REF!</v>
      </c>
      <c r="U52" s="50" t="e">
        <f>Summary!#REF!/Summary!#REF!*100</f>
        <v>#REF!</v>
      </c>
      <c r="V52" s="50" t="e">
        <f>Summary!#REF!/Summary!#REF!*100</f>
        <v>#REF!</v>
      </c>
      <c r="W52" s="50" t="e">
        <f>Summary!#REF!/Summary!#REF!*100</f>
        <v>#REF!</v>
      </c>
      <c r="X52" s="50" t="e">
        <f>Summary!#REF!/Summary!#REF!*100</f>
        <v>#REF!</v>
      </c>
      <c r="Y52" s="50" t="e">
        <f>Summary!#REF!/Summary!#REF!*100</f>
        <v>#REF!</v>
      </c>
      <c r="Z52" s="50" t="e">
        <f>Summary!#REF!/Summary!#REF!*100</f>
        <v>#REF!</v>
      </c>
      <c r="AA52" s="50" t="e">
        <f>Summary!#REF!/Summary!#REF!*100</f>
        <v>#REF!</v>
      </c>
      <c r="AB52" s="50" t="e">
        <f>Summary!#REF!/Summary!#REF!*100</f>
        <v>#REF!</v>
      </c>
      <c r="AC52" s="50" t="e">
        <f>Summary!#REF!/Summary!#REF!*100</f>
        <v>#REF!</v>
      </c>
      <c r="AD52" s="50" t="e">
        <f>Summary!#REF!/Summary!#REF!*100</f>
        <v>#REF!</v>
      </c>
      <c r="AE52" s="50" t="e">
        <f>Summary!#REF!/Summary!#REF!*100</f>
        <v>#REF!</v>
      </c>
      <c r="AF52" s="50">
        <f>Summary!B24/Summary!B$22*100</f>
        <v>31.663434180578971</v>
      </c>
      <c r="AG52" s="50">
        <f>Summary!C24/Summary!C$22*100</f>
        <v>32.114519423629254</v>
      </c>
      <c r="AH52" s="50">
        <f>Summary!D24/Summary!D$22*100</f>
        <v>32.352231979719413</v>
      </c>
      <c r="AI52" s="50">
        <f>Summary!E24/Summary!E$22*100</f>
        <v>32.056635192102142</v>
      </c>
      <c r="AJ52" s="50">
        <f>Summary!F24/Summary!F$22*100</f>
        <v>31.408368016365841</v>
      </c>
      <c r="AK52" s="50">
        <f>Summary!G24/Summary!G$22*100</f>
        <v>31.053069552044676</v>
      </c>
      <c r="AL52" s="50">
        <f>Summary!H24/Summary!H$22*100</f>
        <v>31.398262616751595</v>
      </c>
      <c r="AM52" s="50">
        <f>Summary!I24/Summary!I$22*100</f>
        <v>31.798599215616598</v>
      </c>
      <c r="AN52" s="50">
        <f>Summary!J24/Summary!J$22*100</f>
        <v>31.846710064774157</v>
      </c>
      <c r="AO52" s="50">
        <f>Summary!K24/Summary!K$22*100</f>
        <v>31.60339642914461</v>
      </c>
      <c r="AP52" s="50">
        <f>Summary!L24/Summary!L$22*100</f>
        <v>31.390924659337948</v>
      </c>
      <c r="AQ52" s="50">
        <f>Summary!M24/Summary!M$22*100</f>
        <v>31.591860291138442</v>
      </c>
    </row>
    <row r="53" spans="1:43" s="45" customFormat="1" ht="11.1" customHeight="1" x14ac:dyDescent="0.2">
      <c r="A53" s="42" t="s">
        <v>13</v>
      </c>
      <c r="B53" s="50" t="e">
        <f>Summary!#REF!/Summary!#REF!*100</f>
        <v>#REF!</v>
      </c>
      <c r="C53" s="50" t="e">
        <f>Summary!#REF!/Summary!#REF!*100</f>
        <v>#REF!</v>
      </c>
      <c r="D53" s="50" t="e">
        <f>Summary!#REF!/Summary!#REF!*100</f>
        <v>#REF!</v>
      </c>
      <c r="E53" s="50" t="e">
        <f>Summary!#REF!/Summary!#REF!*100</f>
        <v>#REF!</v>
      </c>
      <c r="F53" s="50" t="e">
        <f>Summary!#REF!/Summary!#REF!*100</f>
        <v>#REF!</v>
      </c>
      <c r="G53" s="50" t="e">
        <f>Summary!#REF!/Summary!#REF!*100</f>
        <v>#REF!</v>
      </c>
      <c r="H53" s="50" t="e">
        <f>Summary!#REF!/Summary!#REF!*100</f>
        <v>#REF!</v>
      </c>
      <c r="I53" s="50" t="e">
        <f>Summary!#REF!/Summary!#REF!*100</f>
        <v>#REF!</v>
      </c>
      <c r="J53" s="50" t="e">
        <f>Summary!#REF!/Summary!#REF!*100</f>
        <v>#REF!</v>
      </c>
      <c r="K53" s="50" t="e">
        <f>Summary!#REF!/Summary!#REF!*100</f>
        <v>#REF!</v>
      </c>
      <c r="L53" s="50" t="e">
        <f>Summary!#REF!/Summary!#REF!*100</f>
        <v>#REF!</v>
      </c>
      <c r="M53" s="50" t="e">
        <f>Summary!#REF!/Summary!#REF!*100</f>
        <v>#REF!</v>
      </c>
      <c r="N53" s="50" t="e">
        <f>Summary!#REF!/Summary!#REF!*100</f>
        <v>#REF!</v>
      </c>
      <c r="O53" s="50" t="e">
        <f>Summary!#REF!/Summary!#REF!*100</f>
        <v>#REF!</v>
      </c>
      <c r="P53" s="50" t="e">
        <f>Summary!#REF!/Summary!#REF!*100</f>
        <v>#REF!</v>
      </c>
      <c r="Q53" s="50" t="e">
        <f>Summary!#REF!/Summary!#REF!*100</f>
        <v>#REF!</v>
      </c>
      <c r="R53" s="50" t="e">
        <f>Summary!#REF!/Summary!#REF!*100</f>
        <v>#REF!</v>
      </c>
      <c r="S53" s="50" t="e">
        <f>Summary!#REF!/Summary!#REF!*100</f>
        <v>#REF!</v>
      </c>
      <c r="T53" s="50" t="e">
        <f>Summary!#REF!/Summary!#REF!*100</f>
        <v>#REF!</v>
      </c>
      <c r="U53" s="50" t="e">
        <f>Summary!#REF!/Summary!#REF!*100</f>
        <v>#REF!</v>
      </c>
      <c r="V53" s="50" t="e">
        <f>Summary!#REF!/Summary!#REF!*100</f>
        <v>#REF!</v>
      </c>
      <c r="W53" s="50" t="e">
        <f>Summary!#REF!/Summary!#REF!*100</f>
        <v>#REF!</v>
      </c>
      <c r="X53" s="50" t="e">
        <f>Summary!#REF!/Summary!#REF!*100</f>
        <v>#REF!</v>
      </c>
      <c r="Y53" s="50" t="e">
        <f>Summary!#REF!/Summary!#REF!*100</f>
        <v>#REF!</v>
      </c>
      <c r="Z53" s="50" t="e">
        <f>Summary!#REF!/Summary!#REF!*100</f>
        <v>#REF!</v>
      </c>
      <c r="AA53" s="50" t="e">
        <f>Summary!#REF!/Summary!#REF!*100</f>
        <v>#REF!</v>
      </c>
      <c r="AB53" s="50" t="e">
        <f>Summary!#REF!/Summary!#REF!*100</f>
        <v>#REF!</v>
      </c>
      <c r="AC53" s="50" t="e">
        <f>Summary!#REF!/Summary!#REF!*100</f>
        <v>#REF!</v>
      </c>
      <c r="AD53" s="50" t="e">
        <f>Summary!#REF!/Summary!#REF!*100</f>
        <v>#REF!</v>
      </c>
      <c r="AE53" s="50" t="e">
        <f>Summary!#REF!/Summary!#REF!*100</f>
        <v>#REF!</v>
      </c>
      <c r="AF53" s="50">
        <f>Summary!B25/Summary!B$22*100</f>
        <v>40.454255949712774</v>
      </c>
      <c r="AG53" s="50">
        <f>Summary!C25/Summary!C$22*100</f>
        <v>40.545968129427919</v>
      </c>
      <c r="AH53" s="50">
        <f>Summary!D25/Summary!D$22*100</f>
        <v>41.041678870584938</v>
      </c>
      <c r="AI53" s="50">
        <f>Summary!E25/Summary!E$22*100</f>
        <v>41.353655580918051</v>
      </c>
      <c r="AJ53" s="50">
        <f>Summary!F25/Summary!F$22*100</f>
        <v>41.328103257428864</v>
      </c>
      <c r="AK53" s="50">
        <f>Summary!G25/Summary!G$22*100</f>
        <v>41.193737129750168</v>
      </c>
      <c r="AL53" s="50">
        <f>Summary!H25/Summary!H$22*100</f>
        <v>40.877032733837027</v>
      </c>
      <c r="AM53" s="50">
        <f>Summary!I25/Summary!I$22*100</f>
        <v>40.583645652734184</v>
      </c>
      <c r="AN53" s="50">
        <f>Summary!J25/Summary!J$22*100</f>
        <v>40.597971835346627</v>
      </c>
      <c r="AO53" s="50">
        <f>Summary!K25/Summary!K$22*100</f>
        <v>40.77439533354449</v>
      </c>
      <c r="AP53" s="50">
        <f>Summary!L25/Summary!L$22*100</f>
        <v>40.949648447776013</v>
      </c>
      <c r="AQ53" s="50">
        <f>Summary!M25/Summary!M$22*100</f>
        <v>40.979168474151123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Summary!#REF!/Summary!#REF!*100</f>
        <v>#REF!</v>
      </c>
      <c r="C55" s="51" t="e">
        <f>Summary!#REF!/Summary!#REF!*100</f>
        <v>#REF!</v>
      </c>
      <c r="D55" s="51" t="e">
        <f>Summary!#REF!/Summary!#REF!*100</f>
        <v>#REF!</v>
      </c>
      <c r="E55" s="51" t="e">
        <f>Summary!#REF!/Summary!#REF!*100</f>
        <v>#REF!</v>
      </c>
      <c r="F55" s="51" t="e">
        <f>Summary!#REF!/Summary!#REF!*100</f>
        <v>#REF!</v>
      </c>
      <c r="G55" s="51" t="e">
        <f>Summary!#REF!/Summary!#REF!*100</f>
        <v>#REF!</v>
      </c>
      <c r="H55" s="51" t="e">
        <f>Summary!#REF!/Summary!#REF!*100</f>
        <v>#REF!</v>
      </c>
      <c r="I55" s="51" t="e">
        <f>Summary!#REF!/Summary!#REF!*100</f>
        <v>#REF!</v>
      </c>
      <c r="J55" s="51" t="e">
        <f>Summary!#REF!/Summary!#REF!*100</f>
        <v>#REF!</v>
      </c>
      <c r="K55" s="51" t="e">
        <f>Summary!#REF!/Summary!#REF!*100</f>
        <v>#REF!</v>
      </c>
      <c r="L55" s="51" t="e">
        <f>Summary!#REF!/Summary!#REF!*100</f>
        <v>#REF!</v>
      </c>
      <c r="M55" s="51" t="e">
        <f>Summary!#REF!/Summary!#REF!*100</f>
        <v>#REF!</v>
      </c>
      <c r="N55" s="51" t="e">
        <f>Summary!#REF!/Summary!#REF!*100</f>
        <v>#REF!</v>
      </c>
      <c r="O55" s="51" t="e">
        <f>Summary!#REF!/Summary!#REF!*100</f>
        <v>#REF!</v>
      </c>
      <c r="P55" s="51" t="e">
        <f>Summary!#REF!/Summary!#REF!*100</f>
        <v>#REF!</v>
      </c>
      <c r="Q55" s="51" t="e">
        <f>Summary!#REF!/Summary!#REF!*100</f>
        <v>#REF!</v>
      </c>
      <c r="R55" s="51" t="e">
        <f>Summary!#REF!/Summary!#REF!*100</f>
        <v>#REF!</v>
      </c>
      <c r="S55" s="51" t="e">
        <f>Summary!#REF!/Summary!#REF!*100</f>
        <v>#REF!</v>
      </c>
      <c r="T55" s="51" t="e">
        <f>Summary!#REF!/Summary!#REF!*100</f>
        <v>#REF!</v>
      </c>
      <c r="U55" s="51" t="e">
        <f>Summary!#REF!/Summary!#REF!*100</f>
        <v>#REF!</v>
      </c>
      <c r="V55" s="51" t="e">
        <f>Summary!#REF!/Summary!#REF!*100</f>
        <v>#REF!</v>
      </c>
      <c r="W55" s="51" t="e">
        <f>Summary!#REF!/Summary!#REF!*100</f>
        <v>#REF!</v>
      </c>
      <c r="X55" s="51" t="e">
        <f>Summary!#REF!/Summary!#REF!*100</f>
        <v>#REF!</v>
      </c>
      <c r="Y55" s="51" t="e">
        <f>Summary!#REF!/Summary!#REF!*100</f>
        <v>#REF!</v>
      </c>
      <c r="Z55" s="51" t="e">
        <f>Summary!#REF!/Summary!#REF!*100</f>
        <v>#REF!</v>
      </c>
      <c r="AA55" s="51" t="e">
        <f>Summary!#REF!/Summary!#REF!*100</f>
        <v>#REF!</v>
      </c>
      <c r="AB55" s="51" t="e">
        <f>Summary!#REF!/Summary!#REF!*100</f>
        <v>#REF!</v>
      </c>
      <c r="AC55" s="51" t="e">
        <f>Summary!#REF!/Summary!#REF!*100</f>
        <v>#REF!</v>
      </c>
      <c r="AD55" s="51" t="e">
        <f>Summary!#REF!/Summary!#REF!*100</f>
        <v>#REF!</v>
      </c>
      <c r="AE55" s="51" t="e">
        <f>Summary!#REF!/Summary!#REF!*100</f>
        <v>#REF!</v>
      </c>
      <c r="AF55" s="51">
        <f>Summary!B27/Summary!B$22*100</f>
        <v>7.2413421005608605</v>
      </c>
      <c r="AG55" s="51">
        <f>Summary!C27/Summary!C$22*100</f>
        <v>7.2779850132193538</v>
      </c>
      <c r="AH55" s="51">
        <f>Summary!D27/Summary!D$22*100</f>
        <v>6.5925437784918897</v>
      </c>
      <c r="AI55" s="51">
        <f>Summary!E27/Summary!E$22*100</f>
        <v>5.8875236492971066</v>
      </c>
      <c r="AJ55" s="51">
        <f>Summary!F27/Summary!F$22*100</f>
        <v>5.8943964744043784</v>
      </c>
      <c r="AK55" s="51">
        <f>Summary!G27/Summary!G$22*100</f>
        <v>6.4459013437328183</v>
      </c>
      <c r="AL55" s="51">
        <f>Summary!H27/Summary!H$22*100</f>
        <v>6.6787041301249221</v>
      </c>
      <c r="AM55" s="51">
        <f>Summary!I27/Summary!I$22*100</f>
        <v>6.6545424827977193</v>
      </c>
      <c r="AN55" s="51">
        <f>Summary!J27/Summary!J$22*100</f>
        <v>6.5122838081191778</v>
      </c>
      <c r="AO55" s="51">
        <f>Summary!K27/Summary!K$22*100</f>
        <v>6.6165482774140845</v>
      </c>
      <c r="AP55" s="51">
        <f>Summary!L27/Summary!L$22*100</f>
        <v>6.7274872440982199</v>
      </c>
      <c r="AQ55" s="51">
        <f>Summary!M27/Summary!M$22*100</f>
        <v>6.6077952307499199</v>
      </c>
    </row>
    <row r="56" spans="1:43" x14ac:dyDescent="0.2">
      <c r="A56" s="56" t="s">
        <v>69</v>
      </c>
    </row>
  </sheetData>
  <mergeCells count="22"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M37"/>
  <sheetViews>
    <sheetView showGridLines="0" view="pageBreakPreview" zoomScaleSheetLayoutView="100" workbookViewId="0">
      <pane xSplit="2" ySplit="4" topLeftCell="C5" activePane="bottomRight" state="frozen"/>
      <selection activeCell="AX31" sqref="AX31"/>
      <selection pane="topRight" activeCell="AX31" sqref="AX31"/>
      <selection pane="bottomLeft" activeCell="AX31" sqref="AX31"/>
      <selection pane="bottomRight" activeCell="H11" sqref="H11"/>
    </sheetView>
  </sheetViews>
  <sheetFormatPr defaultRowHeight="11.25" x14ac:dyDescent="0.2"/>
  <cols>
    <col min="1" max="1" width="9.140625" style="94"/>
    <col min="2" max="2" width="28.85546875" style="94" customWidth="1"/>
    <col min="3" max="13" width="7.28515625" style="94" customWidth="1"/>
    <col min="14" max="17" width="7.42578125" style="94" customWidth="1"/>
    <col min="18" max="18" width="8" style="142" customWidth="1"/>
    <col min="19" max="19" width="9.140625" style="142"/>
    <col min="20" max="20" width="10.28515625" style="142" bestFit="1" customWidth="1"/>
    <col min="21" max="22" width="9.140625" style="142"/>
    <col min="23" max="24" width="9.140625" style="94"/>
    <col min="25" max="25" width="10.28515625" style="94" bestFit="1" customWidth="1"/>
    <col min="26" max="16384" width="9.140625" style="94"/>
  </cols>
  <sheetData>
    <row r="1" spans="1:32" ht="15.75" customHeight="1" thickBot="1" x14ac:dyDescent="0.25">
      <c r="B1" s="103"/>
      <c r="C1" s="126" t="s">
        <v>140</v>
      </c>
      <c r="D1" s="104"/>
      <c r="E1" s="104"/>
      <c r="F1" s="104"/>
      <c r="G1" s="104"/>
      <c r="H1" s="104"/>
      <c r="I1" s="104"/>
      <c r="J1" s="103"/>
      <c r="K1" s="103"/>
      <c r="L1" s="103"/>
      <c r="M1" s="103"/>
      <c r="N1" s="103"/>
      <c r="O1" s="103"/>
      <c r="P1" s="103"/>
      <c r="Q1" s="103"/>
    </row>
    <row r="2" spans="1:32" ht="12.75" hidden="1" customHeight="1" thickBot="1" x14ac:dyDescent="0.25">
      <c r="B2" s="103"/>
      <c r="C2" s="103" t="s">
        <v>78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32" s="95" customFormat="1" ht="12" customHeight="1" x14ac:dyDescent="0.2">
      <c r="A3" s="161"/>
      <c r="B3" s="162" t="s">
        <v>123</v>
      </c>
      <c r="C3" s="196" t="s">
        <v>77</v>
      </c>
      <c r="D3" s="196"/>
      <c r="E3" s="196"/>
      <c r="F3" s="196"/>
      <c r="G3" s="196" t="s">
        <v>80</v>
      </c>
      <c r="H3" s="196"/>
      <c r="I3" s="196"/>
      <c r="J3" s="196"/>
      <c r="K3" s="196" t="s">
        <v>92</v>
      </c>
      <c r="L3" s="196"/>
      <c r="M3" s="196"/>
      <c r="N3" s="196"/>
      <c r="O3" s="196" t="s">
        <v>135</v>
      </c>
      <c r="P3" s="196"/>
      <c r="Q3" s="196"/>
      <c r="R3" s="196"/>
      <c r="S3" s="192" t="s">
        <v>137</v>
      </c>
      <c r="T3" s="163"/>
      <c r="U3" s="163"/>
      <c r="V3" s="163"/>
    </row>
    <row r="4" spans="1:32" s="164" customFormat="1" ht="12" customHeight="1" x14ac:dyDescent="0.2">
      <c r="B4" s="165" t="s">
        <v>124</v>
      </c>
      <c r="C4" s="166" t="s">
        <v>46</v>
      </c>
      <c r="D4" s="166" t="s">
        <v>47</v>
      </c>
      <c r="E4" s="166" t="s">
        <v>48</v>
      </c>
      <c r="F4" s="166" t="s">
        <v>49</v>
      </c>
      <c r="G4" s="166" t="s">
        <v>46</v>
      </c>
      <c r="H4" s="166" t="s">
        <v>47</v>
      </c>
      <c r="I4" s="166" t="s">
        <v>48</v>
      </c>
      <c r="J4" s="166" t="s">
        <v>49</v>
      </c>
      <c r="K4" s="167" t="s">
        <v>46</v>
      </c>
      <c r="L4" s="166" t="s">
        <v>47</v>
      </c>
      <c r="M4" s="167" t="s">
        <v>48</v>
      </c>
      <c r="N4" s="167" t="s">
        <v>49</v>
      </c>
      <c r="O4" s="167" t="s">
        <v>46</v>
      </c>
      <c r="P4" s="167" t="s">
        <v>47</v>
      </c>
      <c r="Q4" s="167" t="s">
        <v>48</v>
      </c>
      <c r="R4" s="167" t="s">
        <v>49</v>
      </c>
      <c r="S4" s="100" t="s">
        <v>46</v>
      </c>
      <c r="T4" s="168"/>
      <c r="U4" s="168"/>
      <c r="V4" s="168"/>
      <c r="W4" s="168"/>
      <c r="X4" s="168"/>
      <c r="Y4" s="168"/>
      <c r="Z4" s="168"/>
      <c r="AA4" s="168"/>
    </row>
    <row r="5" spans="1:32" s="107" customFormat="1" ht="23.1" customHeight="1" x14ac:dyDescent="0.2">
      <c r="B5" s="78" t="s">
        <v>97</v>
      </c>
      <c r="C5" s="80">
        <v>28401.230918175992</v>
      </c>
      <c r="D5" s="80">
        <v>26079.541414939755</v>
      </c>
      <c r="E5" s="80">
        <v>24456.253107675708</v>
      </c>
      <c r="F5" s="80">
        <v>25509.942632660608</v>
      </c>
      <c r="G5" s="80">
        <v>28820.109181600397</v>
      </c>
      <c r="H5" s="80">
        <v>26436.044304039293</v>
      </c>
      <c r="I5" s="80">
        <v>26243.462253349429</v>
      </c>
      <c r="J5" s="80">
        <v>27018.42518248401</v>
      </c>
      <c r="K5" s="80">
        <v>30843.494218815493</v>
      </c>
      <c r="L5" s="80">
        <v>28402.754186785674</v>
      </c>
      <c r="M5" s="80">
        <v>27515.853484907202</v>
      </c>
      <c r="N5" s="80">
        <v>28435.30675913475</v>
      </c>
      <c r="O5" s="80">
        <v>32696.95096081325</v>
      </c>
      <c r="P5" s="80">
        <v>30455.12888978449</v>
      </c>
      <c r="Q5" s="80">
        <v>29151.232731077369</v>
      </c>
      <c r="R5" s="80">
        <v>30390.388385702179</v>
      </c>
      <c r="S5" s="80">
        <v>33583.327378510243</v>
      </c>
      <c r="T5" s="143"/>
      <c r="U5" s="143"/>
      <c r="V5" s="143"/>
      <c r="W5" s="83"/>
      <c r="X5" s="83"/>
      <c r="Y5" s="83"/>
      <c r="Z5" s="83"/>
      <c r="AA5" s="83"/>
    </row>
    <row r="6" spans="1:32" s="161" customFormat="1" ht="23.1" customHeight="1" x14ac:dyDescent="0.2">
      <c r="B6" s="174" t="s">
        <v>96</v>
      </c>
      <c r="C6" s="175">
        <v>7870.5839755820798</v>
      </c>
      <c r="D6" s="175">
        <v>5925.7386551561285</v>
      </c>
      <c r="E6" s="175">
        <v>5307.7939875955708</v>
      </c>
      <c r="F6" s="175">
        <v>5665.042726474876</v>
      </c>
      <c r="G6" s="175">
        <v>8135.0343032695428</v>
      </c>
      <c r="H6" s="175">
        <v>6050.4613629028108</v>
      </c>
      <c r="I6" s="175">
        <v>5314.453515995513</v>
      </c>
      <c r="J6" s="175">
        <v>5957.1193979521531</v>
      </c>
      <c r="K6" s="175">
        <v>8690.2153428276433</v>
      </c>
      <c r="L6" s="175">
        <v>6132.8659759569673</v>
      </c>
      <c r="M6" s="175">
        <v>5469.2053064448746</v>
      </c>
      <c r="N6" s="175">
        <v>6131.4897279040888</v>
      </c>
      <c r="O6" s="175">
        <v>9253.2476246777405</v>
      </c>
      <c r="P6" s="175">
        <v>6571.1227489343264</v>
      </c>
      <c r="Q6" s="175">
        <v>5641.7970664999502</v>
      </c>
      <c r="R6" s="175">
        <v>6288.8568713737832</v>
      </c>
      <c r="S6" s="175">
        <v>9254.9156789569442</v>
      </c>
      <c r="T6" s="176"/>
      <c r="U6" s="176"/>
      <c r="V6" s="176"/>
      <c r="W6" s="177"/>
      <c r="X6" s="177"/>
      <c r="Y6" s="177"/>
      <c r="Z6" s="177"/>
      <c r="AA6" s="177"/>
    </row>
    <row r="7" spans="1:32" s="114" customFormat="1" ht="23.1" customHeight="1" x14ac:dyDescent="0.2">
      <c r="B7" s="144" t="s">
        <v>1</v>
      </c>
      <c r="C7" s="79">
        <v>600.5843608584097</v>
      </c>
      <c r="D7" s="79">
        <v>608.27052432154494</v>
      </c>
      <c r="E7" s="79">
        <v>677.75056991418433</v>
      </c>
      <c r="F7" s="79">
        <v>453.01543777345387</v>
      </c>
      <c r="G7" s="79">
        <v>509.36269506699853</v>
      </c>
      <c r="H7" s="79">
        <v>758.63186062150419</v>
      </c>
      <c r="I7" s="79">
        <v>755.70592943508473</v>
      </c>
      <c r="J7" s="79">
        <v>528.24921481023705</v>
      </c>
      <c r="K7" s="79">
        <v>676.39910374321698</v>
      </c>
      <c r="L7" s="79">
        <v>678.92852693041277</v>
      </c>
      <c r="M7" s="79">
        <v>733.01381058557058</v>
      </c>
      <c r="N7" s="79">
        <v>483.21433303192072</v>
      </c>
      <c r="O7" s="79">
        <v>716.74562822605481</v>
      </c>
      <c r="P7" s="79">
        <v>733.63919672521718</v>
      </c>
      <c r="Q7" s="79">
        <v>763.15647622292704</v>
      </c>
      <c r="R7" s="79">
        <v>556.79663886560706</v>
      </c>
      <c r="S7" s="79">
        <v>669.37992798974221</v>
      </c>
      <c r="T7" s="140"/>
      <c r="U7" s="140"/>
      <c r="V7" s="140"/>
      <c r="W7" s="83"/>
      <c r="X7" s="83"/>
      <c r="Y7" s="83"/>
      <c r="Z7" s="83"/>
      <c r="AA7" s="83"/>
      <c r="AB7" s="107"/>
      <c r="AC7" s="107"/>
      <c r="AD7" s="107"/>
      <c r="AE7" s="107"/>
      <c r="AF7" s="107"/>
    </row>
    <row r="8" spans="1:32" s="114" customFormat="1" ht="23.1" customHeight="1" x14ac:dyDescent="0.2">
      <c r="B8" s="144" t="s">
        <v>2</v>
      </c>
      <c r="C8" s="79">
        <v>5059.8185131637383</v>
      </c>
      <c r="D8" s="79">
        <v>3059.1998017600426</v>
      </c>
      <c r="E8" s="79">
        <v>2086.7003456839075</v>
      </c>
      <c r="F8" s="79">
        <v>2883.1031100850328</v>
      </c>
      <c r="G8" s="79">
        <v>5177.2089721279553</v>
      </c>
      <c r="H8" s="79">
        <v>2962.6230396371657</v>
      </c>
      <c r="I8" s="79">
        <v>2212.5388963659502</v>
      </c>
      <c r="J8" s="79">
        <v>3042.5741072145461</v>
      </c>
      <c r="K8" s="79">
        <v>5684.4851116536729</v>
      </c>
      <c r="L8" s="79">
        <v>3163.6342157108179</v>
      </c>
      <c r="M8" s="79">
        <v>2418.2427784499205</v>
      </c>
      <c r="N8" s="79">
        <v>3254.0036248616752</v>
      </c>
      <c r="O8" s="79">
        <v>6092.7377939074777</v>
      </c>
      <c r="P8" s="79">
        <v>3340.8663113730695</v>
      </c>
      <c r="Q8" s="79">
        <v>2342.731114447738</v>
      </c>
      <c r="R8" s="79">
        <v>3120.5985207150429</v>
      </c>
      <c r="S8" s="79">
        <v>5930.5573296583407</v>
      </c>
      <c r="T8" s="143"/>
      <c r="U8" s="143"/>
      <c r="V8" s="143"/>
      <c r="W8" s="83"/>
      <c r="X8" s="83"/>
      <c r="Y8" s="83"/>
      <c r="Z8" s="83"/>
      <c r="AA8" s="83"/>
      <c r="AB8" s="107"/>
      <c r="AC8" s="107"/>
      <c r="AD8" s="107"/>
      <c r="AE8" s="107"/>
      <c r="AF8" s="107"/>
    </row>
    <row r="9" spans="1:32" s="114" customFormat="1" ht="23.1" customHeight="1" x14ac:dyDescent="0.2">
      <c r="B9" s="144" t="s">
        <v>3</v>
      </c>
      <c r="C9" s="79">
        <v>762.70698384367961</v>
      </c>
      <c r="D9" s="79">
        <v>765.18123795473912</v>
      </c>
      <c r="E9" s="79">
        <v>776.36356469280634</v>
      </c>
      <c r="F9" s="79">
        <v>787.99241274894644</v>
      </c>
      <c r="G9" s="79">
        <v>804.91780643839411</v>
      </c>
      <c r="H9" s="79">
        <v>817.90002287290133</v>
      </c>
      <c r="I9" s="79">
        <v>835.91828502947783</v>
      </c>
      <c r="J9" s="79">
        <v>850.35413523003217</v>
      </c>
      <c r="K9" s="79">
        <v>864.87710242705418</v>
      </c>
      <c r="L9" s="79">
        <v>876.83098027390884</v>
      </c>
      <c r="M9" s="79">
        <v>896.31740534973358</v>
      </c>
      <c r="N9" s="79">
        <v>906.92081788583198</v>
      </c>
      <c r="O9" s="79">
        <v>927.69139120002762</v>
      </c>
      <c r="P9" s="79">
        <v>939.01265234691732</v>
      </c>
      <c r="Q9" s="79">
        <v>962.09112765452687</v>
      </c>
      <c r="R9" s="79">
        <v>976.55507989841567</v>
      </c>
      <c r="S9" s="79">
        <v>995.60149935441359</v>
      </c>
      <c r="T9" s="143"/>
      <c r="U9" s="143"/>
      <c r="V9" s="143"/>
      <c r="W9" s="83"/>
      <c r="X9" s="83"/>
      <c r="Y9" s="83"/>
      <c r="Z9" s="83"/>
      <c r="AA9" s="83"/>
      <c r="AB9" s="107"/>
      <c r="AC9" s="107"/>
      <c r="AD9" s="107"/>
      <c r="AE9" s="107"/>
      <c r="AF9" s="107"/>
    </row>
    <row r="10" spans="1:32" s="114" customFormat="1" ht="23.1" customHeight="1" x14ac:dyDescent="0.2">
      <c r="B10" s="144" t="s">
        <v>4</v>
      </c>
      <c r="C10" s="79">
        <v>6.1717731046173467</v>
      </c>
      <c r="D10" s="79">
        <v>3.1597656281771824</v>
      </c>
      <c r="E10" s="79">
        <v>1.9467072011515789</v>
      </c>
      <c r="F10" s="79">
        <v>4.5533359261208224</v>
      </c>
      <c r="G10" s="79">
        <v>6.2246387622886248</v>
      </c>
      <c r="H10" s="79">
        <v>3.3074879649145337</v>
      </c>
      <c r="I10" s="79">
        <v>2.0559646312042328</v>
      </c>
      <c r="J10" s="79">
        <v>4.8843484161396722</v>
      </c>
      <c r="K10" s="79">
        <v>6.5062686337372932</v>
      </c>
      <c r="L10" s="79">
        <v>3.4114983827507053</v>
      </c>
      <c r="M10" s="79">
        <v>2.0951497511879795</v>
      </c>
      <c r="N10" s="79">
        <v>5.0330261991279199</v>
      </c>
      <c r="O10" s="79">
        <v>6.8082253223972531</v>
      </c>
      <c r="P10" s="79">
        <v>3.5907700850011821</v>
      </c>
      <c r="Q10" s="79">
        <v>2.1037265948688622</v>
      </c>
      <c r="R10" s="79">
        <v>5.0660473889419402</v>
      </c>
      <c r="S10" s="79">
        <v>6.8327441148443029</v>
      </c>
      <c r="T10" s="143"/>
      <c r="U10" s="143"/>
      <c r="V10" s="143"/>
      <c r="W10" s="83"/>
      <c r="X10" s="83"/>
      <c r="Y10" s="83"/>
      <c r="Z10" s="83"/>
      <c r="AA10" s="83"/>
      <c r="AB10" s="107"/>
      <c r="AC10" s="107"/>
      <c r="AD10" s="107"/>
      <c r="AE10" s="107"/>
      <c r="AF10" s="107"/>
    </row>
    <row r="11" spans="1:32" s="114" customFormat="1" ht="23.1" customHeight="1" x14ac:dyDescent="0.2">
      <c r="B11" s="144" t="s">
        <v>5</v>
      </c>
      <c r="C11" s="79">
        <v>875.92172397853471</v>
      </c>
      <c r="D11" s="79">
        <v>906.71925238816016</v>
      </c>
      <c r="E11" s="79">
        <v>1158.7681920545531</v>
      </c>
      <c r="F11" s="79">
        <v>925.62905938620145</v>
      </c>
      <c r="G11" s="79">
        <v>1033.5808154853692</v>
      </c>
      <c r="H11" s="79">
        <v>950.77713857522826</v>
      </c>
      <c r="I11" s="79">
        <v>993.8909687641135</v>
      </c>
      <c r="J11" s="79">
        <v>1024.3255501990666</v>
      </c>
      <c r="K11" s="79">
        <v>1017.8589938616922</v>
      </c>
      <c r="L11" s="79">
        <v>1008.3876994374879</v>
      </c>
      <c r="M11" s="79">
        <v>1037.8805322132589</v>
      </c>
      <c r="N11" s="79">
        <v>1073.3542022525487</v>
      </c>
      <c r="O11" s="79">
        <v>1089.9284255136765</v>
      </c>
      <c r="P11" s="79">
        <v>1062.2488994795292</v>
      </c>
      <c r="Q11" s="79">
        <v>1039.2219167717321</v>
      </c>
      <c r="R11" s="79">
        <v>1044.0679260068046</v>
      </c>
      <c r="S11" s="79">
        <v>1034.0403167222423</v>
      </c>
      <c r="T11" s="143"/>
      <c r="U11" s="143"/>
      <c r="V11" s="143"/>
      <c r="W11" s="83"/>
      <c r="X11" s="83"/>
      <c r="Y11" s="83"/>
      <c r="Z11" s="83"/>
      <c r="AA11" s="83"/>
      <c r="AB11" s="107"/>
      <c r="AC11" s="107"/>
      <c r="AD11" s="107"/>
      <c r="AE11" s="107"/>
      <c r="AF11" s="107"/>
    </row>
    <row r="12" spans="1:32" s="114" customFormat="1" ht="23.1" customHeight="1" x14ac:dyDescent="0.2">
      <c r="B12" s="144" t="s">
        <v>6</v>
      </c>
      <c r="C12" s="79">
        <v>565.38062063309974</v>
      </c>
      <c r="D12" s="79">
        <v>583.20807310346436</v>
      </c>
      <c r="E12" s="79">
        <v>606.26460804896715</v>
      </c>
      <c r="F12" s="79">
        <v>610.74937055512009</v>
      </c>
      <c r="G12" s="79">
        <v>603.73937538853602</v>
      </c>
      <c r="H12" s="79">
        <v>557.22181323109623</v>
      </c>
      <c r="I12" s="79">
        <v>514.34347176968265</v>
      </c>
      <c r="J12" s="79">
        <v>506.73204208213116</v>
      </c>
      <c r="K12" s="79">
        <v>440.08876250827126</v>
      </c>
      <c r="L12" s="79">
        <v>401.67305522158966</v>
      </c>
      <c r="M12" s="79">
        <v>381.65563009520321</v>
      </c>
      <c r="N12" s="79">
        <v>408.96372367298403</v>
      </c>
      <c r="O12" s="79">
        <v>419.3361605081069</v>
      </c>
      <c r="P12" s="79">
        <v>491.76491892459222</v>
      </c>
      <c r="Q12" s="79">
        <v>532.4927048081571</v>
      </c>
      <c r="R12" s="79">
        <v>585.77265849897071</v>
      </c>
      <c r="S12" s="79">
        <v>618.50386111736213</v>
      </c>
      <c r="T12" s="143"/>
      <c r="U12" s="143"/>
      <c r="V12" s="143"/>
      <c r="W12" s="83"/>
      <c r="X12" s="83"/>
      <c r="Y12" s="83"/>
      <c r="Z12" s="83"/>
      <c r="AA12" s="83"/>
      <c r="AB12" s="107"/>
      <c r="AC12" s="107"/>
      <c r="AD12" s="107"/>
      <c r="AE12" s="107"/>
      <c r="AF12" s="107"/>
    </row>
    <row r="13" spans="1:32" s="161" customFormat="1" ht="23.1" customHeight="1" x14ac:dyDescent="0.2">
      <c r="B13" s="174" t="s">
        <v>93</v>
      </c>
      <c r="C13" s="175">
        <v>6825.9265669923579</v>
      </c>
      <c r="D13" s="175">
        <v>6804.5760439454571</v>
      </c>
      <c r="E13" s="175">
        <v>6301.2464434403191</v>
      </c>
      <c r="F13" s="175">
        <v>6539.1322891370455</v>
      </c>
      <c r="G13" s="175">
        <v>6909.1548678762783</v>
      </c>
      <c r="H13" s="175">
        <v>6997.5668271138848</v>
      </c>
      <c r="I13" s="175">
        <v>7300.6561634631971</v>
      </c>
      <c r="J13" s="175">
        <v>7040.9477465412501</v>
      </c>
      <c r="K13" s="175">
        <v>7420.3787341190764</v>
      </c>
      <c r="L13" s="175">
        <v>7638.4886993026448</v>
      </c>
      <c r="M13" s="175">
        <v>7713.8342380630593</v>
      </c>
      <c r="N13" s="175">
        <v>7733.4894626689911</v>
      </c>
      <c r="O13" s="175">
        <v>8107.3958196229305</v>
      </c>
      <c r="P13" s="175">
        <v>8615.6319388608208</v>
      </c>
      <c r="Q13" s="175">
        <v>8676.9092006165411</v>
      </c>
      <c r="R13" s="175">
        <v>8408.4789330031053</v>
      </c>
      <c r="S13" s="175">
        <v>8881.0506542857966</v>
      </c>
      <c r="T13" s="178"/>
      <c r="U13" s="178"/>
      <c r="V13" s="178"/>
      <c r="W13" s="177"/>
      <c r="X13" s="177"/>
      <c r="Y13" s="177"/>
      <c r="Z13" s="177"/>
      <c r="AA13" s="177"/>
    </row>
    <row r="14" spans="1:32" s="114" customFormat="1" ht="23.1" customHeight="1" x14ac:dyDescent="0.2">
      <c r="B14" s="144" t="s">
        <v>8</v>
      </c>
      <c r="C14" s="79">
        <v>295.02279621372662</v>
      </c>
      <c r="D14" s="79">
        <v>235.15023468398562</v>
      </c>
      <c r="E14" s="79">
        <v>293.02617268030519</v>
      </c>
      <c r="F14" s="79">
        <v>186.20975604869327</v>
      </c>
      <c r="G14" s="79">
        <v>317.2367855839359</v>
      </c>
      <c r="H14" s="79">
        <v>314.76596870743469</v>
      </c>
      <c r="I14" s="79">
        <v>385.25817339131072</v>
      </c>
      <c r="J14" s="79">
        <v>319.85641257458514</v>
      </c>
      <c r="K14" s="79">
        <v>508.16401938784662</v>
      </c>
      <c r="L14" s="79">
        <v>505.2927732732212</v>
      </c>
      <c r="M14" s="79">
        <v>421.30009626825881</v>
      </c>
      <c r="N14" s="79">
        <v>344.43851101933762</v>
      </c>
      <c r="O14" s="79">
        <v>495.83536191387236</v>
      </c>
      <c r="P14" s="79">
        <v>641.67398191611744</v>
      </c>
      <c r="Q14" s="79">
        <v>749.30376283435157</v>
      </c>
      <c r="R14" s="79">
        <v>557.97819602938114</v>
      </c>
      <c r="S14" s="79">
        <v>689.17036228352572</v>
      </c>
      <c r="T14" s="140"/>
      <c r="U14" s="140"/>
      <c r="V14" s="140"/>
      <c r="W14" s="83"/>
      <c r="X14" s="83"/>
      <c r="Y14" s="83"/>
      <c r="Z14" s="83"/>
      <c r="AA14" s="83"/>
      <c r="AB14" s="107"/>
      <c r="AC14" s="107"/>
      <c r="AD14" s="107"/>
      <c r="AE14" s="107"/>
      <c r="AF14" s="107"/>
    </row>
    <row r="15" spans="1:32" s="114" customFormat="1" ht="23.1" customHeight="1" x14ac:dyDescent="0.2">
      <c r="B15" s="145" t="s">
        <v>9</v>
      </c>
      <c r="C15" s="79">
        <v>4288.0831110694307</v>
      </c>
      <c r="D15" s="79">
        <v>4245.8904161966402</v>
      </c>
      <c r="E15" s="79">
        <v>3702.115443113385</v>
      </c>
      <c r="F15" s="79">
        <v>4028.5456982030328</v>
      </c>
      <c r="G15" s="79">
        <v>4040.936549094336</v>
      </c>
      <c r="H15" s="79">
        <v>4238.7934902845</v>
      </c>
      <c r="I15" s="79">
        <v>4435.5351291748575</v>
      </c>
      <c r="J15" s="79">
        <v>4129.9860781645248</v>
      </c>
      <c r="K15" s="79">
        <v>4260.3878667173913</v>
      </c>
      <c r="L15" s="79">
        <v>4438.8550122156212</v>
      </c>
      <c r="M15" s="79">
        <v>4503.4631354888652</v>
      </c>
      <c r="N15" s="79">
        <v>4421.5814309076923</v>
      </c>
      <c r="O15" s="79">
        <v>4566.8114180759685</v>
      </c>
      <c r="P15" s="79">
        <v>4846.7387955127133</v>
      </c>
      <c r="Q15" s="79">
        <v>4810.8454778844325</v>
      </c>
      <c r="R15" s="79">
        <v>4650.7955715897324</v>
      </c>
      <c r="S15" s="79">
        <v>4972.7054537353752</v>
      </c>
      <c r="T15" s="143"/>
      <c r="U15" s="143"/>
      <c r="V15" s="143"/>
      <c r="W15" s="83"/>
      <c r="X15" s="83"/>
      <c r="Y15" s="83"/>
      <c r="Z15" s="83"/>
      <c r="AA15" s="83"/>
      <c r="AB15" s="107"/>
      <c r="AC15" s="107"/>
      <c r="AD15" s="107"/>
      <c r="AE15" s="107"/>
      <c r="AF15" s="107"/>
    </row>
    <row r="16" spans="1:32" s="114" customFormat="1" ht="23.1" customHeight="1" x14ac:dyDescent="0.2">
      <c r="B16" s="145" t="s">
        <v>10</v>
      </c>
      <c r="C16" s="79">
        <v>314.2200323390615</v>
      </c>
      <c r="D16" s="79">
        <v>311.99942005089616</v>
      </c>
      <c r="E16" s="79">
        <v>316.91265547672964</v>
      </c>
      <c r="F16" s="79">
        <v>323.77800903638331</v>
      </c>
      <c r="G16" s="79">
        <v>332.12512828666746</v>
      </c>
      <c r="H16" s="79">
        <v>339.13551813003841</v>
      </c>
      <c r="I16" s="79">
        <v>359.60146154523255</v>
      </c>
      <c r="J16" s="79">
        <v>348.61425094410134</v>
      </c>
      <c r="K16" s="79">
        <v>362.05357713680291</v>
      </c>
      <c r="L16" s="79">
        <v>361.63280037442547</v>
      </c>
      <c r="M16" s="79">
        <v>367.21434208464348</v>
      </c>
      <c r="N16" s="79">
        <v>363.13401073378543</v>
      </c>
      <c r="O16" s="79">
        <v>382.20429375186745</v>
      </c>
      <c r="P16" s="79">
        <v>384.28241707343415</v>
      </c>
      <c r="Q16" s="79">
        <v>393.27075418659388</v>
      </c>
      <c r="R16" s="79">
        <v>396.17331436992396</v>
      </c>
      <c r="S16" s="79">
        <v>394.92284426688258</v>
      </c>
      <c r="T16" s="146"/>
      <c r="U16" s="143"/>
      <c r="V16" s="143"/>
      <c r="W16" s="83"/>
      <c r="X16" s="83"/>
      <c r="Y16" s="147"/>
      <c r="Z16" s="83"/>
      <c r="AA16" s="83"/>
      <c r="AB16" s="107"/>
      <c r="AC16" s="107"/>
      <c r="AD16" s="107"/>
      <c r="AE16" s="107"/>
      <c r="AF16" s="107"/>
    </row>
    <row r="17" spans="2:32" s="114" customFormat="1" ht="23.1" customHeight="1" x14ac:dyDescent="0.2">
      <c r="B17" s="145" t="s">
        <v>11</v>
      </c>
      <c r="C17" s="79">
        <v>599.24180773037415</v>
      </c>
      <c r="D17" s="79">
        <v>604.58736519917773</v>
      </c>
      <c r="E17" s="79">
        <v>616.09891674075413</v>
      </c>
      <c r="F17" s="79">
        <v>621.77914076523871</v>
      </c>
      <c r="G17" s="79">
        <v>633.1577912820801</v>
      </c>
      <c r="H17" s="79">
        <v>640.78156417997241</v>
      </c>
      <c r="I17" s="79">
        <v>648.31820221287091</v>
      </c>
      <c r="J17" s="79">
        <v>655.70918458005974</v>
      </c>
      <c r="K17" s="79">
        <v>661.7269138273175</v>
      </c>
      <c r="L17" s="79">
        <v>666.20463538331751</v>
      </c>
      <c r="M17" s="79">
        <v>673.07238689559983</v>
      </c>
      <c r="N17" s="79">
        <v>680.60617428943965</v>
      </c>
      <c r="O17" s="79">
        <v>692.57303202028572</v>
      </c>
      <c r="P17" s="79">
        <v>699.74952014361429</v>
      </c>
      <c r="Q17" s="79">
        <v>707.86823679534643</v>
      </c>
      <c r="R17" s="79">
        <v>716.26531612092208</v>
      </c>
      <c r="S17" s="79">
        <v>723.249801124143</v>
      </c>
      <c r="T17" s="143"/>
      <c r="U17" s="143"/>
      <c r="V17" s="143"/>
      <c r="W17" s="83"/>
      <c r="X17" s="83"/>
      <c r="Y17" s="83"/>
      <c r="Z17" s="83"/>
      <c r="AA17" s="83"/>
      <c r="AB17" s="107"/>
      <c r="AC17" s="107"/>
      <c r="AD17" s="107"/>
      <c r="AE17" s="107"/>
      <c r="AF17" s="107"/>
    </row>
    <row r="18" spans="2:32" s="114" customFormat="1" ht="23.1" customHeight="1" x14ac:dyDescent="0.2">
      <c r="B18" s="144" t="s">
        <v>12</v>
      </c>
      <c r="C18" s="79">
        <v>1329.3588196397643</v>
      </c>
      <c r="D18" s="79">
        <v>1406.9486078147575</v>
      </c>
      <c r="E18" s="79">
        <v>1373.0932554291446</v>
      </c>
      <c r="F18" s="79">
        <v>1378.8196850836978</v>
      </c>
      <c r="G18" s="79">
        <v>1585.6986136292583</v>
      </c>
      <c r="H18" s="79">
        <v>1464.0902858119391</v>
      </c>
      <c r="I18" s="79">
        <v>1471.9431971389261</v>
      </c>
      <c r="J18" s="79">
        <v>1586.781820277979</v>
      </c>
      <c r="K18" s="79">
        <v>1628.0463570497182</v>
      </c>
      <c r="L18" s="79">
        <v>1666.5034780560591</v>
      </c>
      <c r="M18" s="79">
        <v>1748.7842773256918</v>
      </c>
      <c r="N18" s="79">
        <v>1923.7293357187357</v>
      </c>
      <c r="O18" s="79">
        <v>1969.9717138609369</v>
      </c>
      <c r="P18" s="79">
        <v>2043.1872242149425</v>
      </c>
      <c r="Q18" s="79">
        <v>2015.6209689158161</v>
      </c>
      <c r="R18" s="79">
        <v>2087.266534893145</v>
      </c>
      <c r="S18" s="79">
        <v>2101.0021928758702</v>
      </c>
      <c r="T18" s="143"/>
      <c r="U18" s="143"/>
      <c r="V18" s="143"/>
      <c r="W18" s="83"/>
      <c r="X18" s="83"/>
      <c r="Y18" s="83"/>
      <c r="Z18" s="83"/>
      <c r="AA18" s="83"/>
      <c r="AB18" s="107"/>
      <c r="AC18" s="107"/>
      <c r="AD18" s="107"/>
      <c r="AE18" s="107"/>
      <c r="AF18" s="107"/>
    </row>
    <row r="19" spans="2:32" s="161" customFormat="1" ht="23.1" customHeight="1" x14ac:dyDescent="0.2">
      <c r="B19" s="174" t="s">
        <v>94</v>
      </c>
      <c r="C19" s="175">
        <v>11948.614575037371</v>
      </c>
      <c r="D19" s="175">
        <v>11752.205823922004</v>
      </c>
      <c r="E19" s="175">
        <v>11201.859533589075</v>
      </c>
      <c r="F19" s="175">
        <v>11426.634668524035</v>
      </c>
      <c r="G19" s="175">
        <v>11886.076366049776</v>
      </c>
      <c r="H19" s="175">
        <v>11568.527311706921</v>
      </c>
      <c r="I19" s="175">
        <v>11692.774329459764</v>
      </c>
      <c r="J19" s="175">
        <v>12034.637769201339</v>
      </c>
      <c r="K19" s="175">
        <v>12691.370032296232</v>
      </c>
      <c r="L19" s="175">
        <v>12598.332963775116</v>
      </c>
      <c r="M19" s="175">
        <v>12497.053274765827</v>
      </c>
      <c r="N19" s="175">
        <v>12689.400039163716</v>
      </c>
      <c r="O19" s="175">
        <v>13549.98390697777</v>
      </c>
      <c r="P19" s="175">
        <v>13175.134794024663</v>
      </c>
      <c r="Q19" s="175">
        <v>13097.783426349397</v>
      </c>
      <c r="R19" s="175">
        <v>13122.943842829554</v>
      </c>
      <c r="S19" s="175">
        <v>13731.474868792115</v>
      </c>
      <c r="T19" s="178"/>
      <c r="U19" s="178"/>
      <c r="V19" s="178"/>
      <c r="W19" s="177"/>
      <c r="X19" s="177"/>
      <c r="Y19" s="177"/>
      <c r="Z19" s="177"/>
      <c r="AA19" s="177"/>
    </row>
    <row r="20" spans="2:32" s="114" customFormat="1" ht="23.1" customHeight="1" x14ac:dyDescent="0.2">
      <c r="B20" s="148" t="s">
        <v>52</v>
      </c>
      <c r="C20" s="79">
        <v>2861.5937809912048</v>
      </c>
      <c r="D20" s="79">
        <v>2568.5027546560223</v>
      </c>
      <c r="E20" s="79">
        <v>2186.1295932715166</v>
      </c>
      <c r="F20" s="79">
        <v>2349.900022253833</v>
      </c>
      <c r="G20" s="79">
        <v>2580.0967565310439</v>
      </c>
      <c r="H20" s="79">
        <v>2368.5032615707491</v>
      </c>
      <c r="I20" s="79">
        <v>2389.0011931664085</v>
      </c>
      <c r="J20" s="79">
        <v>2494.4019127672118</v>
      </c>
      <c r="K20" s="79">
        <v>2722.0895966073763</v>
      </c>
      <c r="L20" s="79">
        <v>2642.5360798365091</v>
      </c>
      <c r="M20" s="79">
        <v>2556.8766421554169</v>
      </c>
      <c r="N20" s="79">
        <v>2645.3246789646869</v>
      </c>
      <c r="O20" s="79">
        <v>3008.2829009165794</v>
      </c>
      <c r="P20" s="79">
        <v>2795.5119080519826</v>
      </c>
      <c r="Q20" s="79">
        <v>2654.3117088855938</v>
      </c>
      <c r="R20" s="79">
        <v>2543.253153785698</v>
      </c>
      <c r="S20" s="79">
        <v>2809.3458348132503</v>
      </c>
      <c r="T20" s="140"/>
      <c r="U20" s="140"/>
      <c r="V20" s="140"/>
      <c r="W20" s="83"/>
      <c r="X20" s="83"/>
      <c r="Y20" s="83"/>
      <c r="Z20" s="83"/>
      <c r="AA20" s="83"/>
      <c r="AB20" s="107"/>
      <c r="AC20" s="107"/>
      <c r="AD20" s="107"/>
      <c r="AE20" s="107"/>
      <c r="AF20" s="107"/>
    </row>
    <row r="21" spans="2:32" s="114" customFormat="1" ht="23.1" customHeight="1" x14ac:dyDescent="0.2">
      <c r="B21" s="148" t="s">
        <v>53</v>
      </c>
      <c r="C21" s="79">
        <v>903.10336886902405</v>
      </c>
      <c r="D21" s="79">
        <v>911.87445290391042</v>
      </c>
      <c r="E21" s="79">
        <v>854.30135933474457</v>
      </c>
      <c r="F21" s="79">
        <v>870.25641583265008</v>
      </c>
      <c r="G21" s="79">
        <v>902.74496711589336</v>
      </c>
      <c r="H21" s="79">
        <v>874.47228795186356</v>
      </c>
      <c r="I21" s="79">
        <v>905.1207985134929</v>
      </c>
      <c r="J21" s="79">
        <v>938.33223795567574</v>
      </c>
      <c r="K21" s="79">
        <v>989.46839567389009</v>
      </c>
      <c r="L21" s="79">
        <v>964.87233192222197</v>
      </c>
      <c r="M21" s="79">
        <v>1003.3111295845391</v>
      </c>
      <c r="N21" s="79">
        <v>1029.0550021312008</v>
      </c>
      <c r="O21" s="79">
        <v>1042.2124612783705</v>
      </c>
      <c r="P21" s="79">
        <v>999.29872903504361</v>
      </c>
      <c r="Q21" s="79">
        <v>1030.8324340552924</v>
      </c>
      <c r="R21" s="79">
        <v>1034.3666755589452</v>
      </c>
      <c r="S21" s="79">
        <v>991.0491357288181</v>
      </c>
      <c r="T21" s="143"/>
      <c r="U21" s="143"/>
      <c r="V21" s="143"/>
      <c r="W21" s="83"/>
      <c r="X21" s="83"/>
      <c r="Y21" s="83"/>
      <c r="Z21" s="83"/>
      <c r="AA21" s="83"/>
      <c r="AB21" s="107"/>
      <c r="AC21" s="107"/>
      <c r="AD21" s="107"/>
      <c r="AE21" s="107"/>
      <c r="AF21" s="107"/>
    </row>
    <row r="22" spans="2:32" s="114" customFormat="1" ht="23.1" customHeight="1" x14ac:dyDescent="0.2">
      <c r="B22" s="148" t="s">
        <v>55</v>
      </c>
      <c r="C22" s="79">
        <v>672.25710026403056</v>
      </c>
      <c r="D22" s="79">
        <v>634.80539067868074</v>
      </c>
      <c r="E22" s="79">
        <v>720.75539304374502</v>
      </c>
      <c r="F22" s="79">
        <v>655.66975978296477</v>
      </c>
      <c r="G22" s="79">
        <v>802.02258827481307</v>
      </c>
      <c r="H22" s="79">
        <v>778.13793486165355</v>
      </c>
      <c r="I22" s="79">
        <v>794.5905303568577</v>
      </c>
      <c r="J22" s="79">
        <v>836.77495696475148</v>
      </c>
      <c r="K22" s="79">
        <v>927.06238949705471</v>
      </c>
      <c r="L22" s="79">
        <v>843.68861964487689</v>
      </c>
      <c r="M22" s="79">
        <v>841.12765004264747</v>
      </c>
      <c r="N22" s="79">
        <v>860.73791251370926</v>
      </c>
      <c r="O22" s="79">
        <v>946.37233838294026</v>
      </c>
      <c r="P22" s="79">
        <v>870.75060364544322</v>
      </c>
      <c r="Q22" s="79">
        <v>856.36430148015893</v>
      </c>
      <c r="R22" s="79">
        <v>903.01717972387883</v>
      </c>
      <c r="S22" s="79">
        <v>926.85618628897657</v>
      </c>
      <c r="T22" s="143"/>
      <c r="U22" s="143"/>
      <c r="V22" s="143"/>
      <c r="W22" s="83"/>
      <c r="X22" s="83"/>
      <c r="Y22" s="83"/>
      <c r="Z22" s="83"/>
      <c r="AA22" s="83"/>
      <c r="AB22" s="107"/>
      <c r="AC22" s="107"/>
      <c r="AD22" s="107"/>
      <c r="AE22" s="107"/>
      <c r="AF22" s="107"/>
    </row>
    <row r="23" spans="2:32" s="114" customFormat="1" ht="23.1" customHeight="1" x14ac:dyDescent="0.2">
      <c r="B23" s="148" t="s">
        <v>54</v>
      </c>
      <c r="C23" s="79">
        <v>427.3365789477179</v>
      </c>
      <c r="D23" s="79">
        <v>458.74569439165134</v>
      </c>
      <c r="E23" s="79">
        <v>407.04294439099556</v>
      </c>
      <c r="F23" s="79">
        <v>496.63272681627092</v>
      </c>
      <c r="G23" s="79">
        <v>505.72198606077802</v>
      </c>
      <c r="H23" s="79">
        <v>557.02357836223848</v>
      </c>
      <c r="I23" s="79">
        <v>550.29180142392158</v>
      </c>
      <c r="J23" s="79">
        <v>516.8203076403081</v>
      </c>
      <c r="K23" s="79">
        <v>501.30873216495519</v>
      </c>
      <c r="L23" s="79">
        <v>510.94397473017676</v>
      </c>
      <c r="M23" s="79">
        <v>510.35019741625086</v>
      </c>
      <c r="N23" s="79">
        <v>507.66573641160898</v>
      </c>
      <c r="O23" s="79">
        <v>513.0485520378835</v>
      </c>
      <c r="P23" s="79">
        <v>521.87287128942671</v>
      </c>
      <c r="Q23" s="79">
        <v>497.53097050002395</v>
      </c>
      <c r="R23" s="79">
        <v>485.14758109649256</v>
      </c>
      <c r="S23" s="79">
        <v>492.58504536678458</v>
      </c>
      <c r="T23" s="143"/>
      <c r="U23" s="143"/>
      <c r="V23" s="143"/>
      <c r="W23" s="83"/>
      <c r="X23" s="83"/>
      <c r="Y23" s="83"/>
      <c r="Z23" s="83"/>
      <c r="AA23" s="83"/>
      <c r="AB23" s="107"/>
      <c r="AC23" s="107"/>
      <c r="AD23" s="107"/>
      <c r="AE23" s="107"/>
      <c r="AF23" s="107"/>
    </row>
    <row r="24" spans="2:32" s="114" customFormat="1" ht="23.1" customHeight="1" x14ac:dyDescent="0.2">
      <c r="B24" s="148" t="s">
        <v>72</v>
      </c>
      <c r="C24" s="79">
        <v>746.36891044557751</v>
      </c>
      <c r="D24" s="79">
        <v>711.88724021949952</v>
      </c>
      <c r="E24" s="79">
        <v>724.30158414229163</v>
      </c>
      <c r="F24" s="79">
        <v>690.68841943049529</v>
      </c>
      <c r="G24" s="79">
        <v>705.3587527886715</v>
      </c>
      <c r="H24" s="79">
        <v>673.82071900232279</v>
      </c>
      <c r="I24" s="79">
        <v>749.80617069719437</v>
      </c>
      <c r="J24" s="79">
        <v>742.46621246775612</v>
      </c>
      <c r="K24" s="79">
        <v>755.29668170999798</v>
      </c>
      <c r="L24" s="79">
        <v>743.21524671112263</v>
      </c>
      <c r="M24" s="79">
        <v>717.54581621256341</v>
      </c>
      <c r="N24" s="79">
        <v>759.33460525653425</v>
      </c>
      <c r="O24" s="79">
        <v>789.09309412956156</v>
      </c>
      <c r="P24" s="79">
        <v>793.34227302239822</v>
      </c>
      <c r="Q24" s="79">
        <v>835.12681358177701</v>
      </c>
      <c r="R24" s="79">
        <v>819.88216208171605</v>
      </c>
      <c r="S24" s="79">
        <v>765.30437976905</v>
      </c>
      <c r="T24" s="143"/>
      <c r="U24" s="143"/>
      <c r="V24" s="143"/>
      <c r="W24" s="83"/>
      <c r="X24" s="83"/>
      <c r="Y24" s="83"/>
      <c r="Z24" s="83"/>
      <c r="AA24" s="83"/>
      <c r="AB24" s="107"/>
      <c r="AC24" s="107"/>
      <c r="AD24" s="107"/>
      <c r="AE24" s="107"/>
      <c r="AF24" s="107"/>
    </row>
    <row r="25" spans="2:32" s="114" customFormat="1" ht="23.1" customHeight="1" x14ac:dyDescent="0.2">
      <c r="B25" s="148" t="s">
        <v>14</v>
      </c>
      <c r="C25" s="79">
        <v>1642.3991197708222</v>
      </c>
      <c r="D25" s="79">
        <v>1570.6890955914353</v>
      </c>
      <c r="E25" s="79">
        <v>1594.0873484122492</v>
      </c>
      <c r="F25" s="79">
        <v>1603.3367158187548</v>
      </c>
      <c r="G25" s="79">
        <v>1600.6891598497748</v>
      </c>
      <c r="H25" s="79">
        <v>1604.181189206306</v>
      </c>
      <c r="I25" s="79">
        <v>1635.108077876954</v>
      </c>
      <c r="J25" s="79">
        <v>1675.2184501335121</v>
      </c>
      <c r="K25" s="79">
        <v>1707.3600975492611</v>
      </c>
      <c r="L25" s="79">
        <v>1796.4522255134063</v>
      </c>
      <c r="M25" s="79">
        <v>1859.8624395535519</v>
      </c>
      <c r="N25" s="79">
        <v>1907.8833858768692</v>
      </c>
      <c r="O25" s="79">
        <v>1968.602098897202</v>
      </c>
      <c r="P25" s="79">
        <v>2003.2697917258956</v>
      </c>
      <c r="Q25" s="79">
        <v>2024.8805368997228</v>
      </c>
      <c r="R25" s="79">
        <v>2013.2946097446436</v>
      </c>
      <c r="S25" s="79">
        <v>1934.3015347567307</v>
      </c>
      <c r="T25" s="143"/>
      <c r="U25" s="143"/>
      <c r="V25" s="143"/>
      <c r="W25" s="83"/>
      <c r="X25" s="83"/>
      <c r="Y25" s="83"/>
      <c r="Z25" s="83"/>
      <c r="AA25" s="83"/>
      <c r="AB25" s="107"/>
      <c r="AC25" s="107"/>
      <c r="AD25" s="107"/>
      <c r="AE25" s="107"/>
      <c r="AF25" s="107"/>
    </row>
    <row r="26" spans="2:32" s="114" customFormat="1" ht="23.1" customHeight="1" x14ac:dyDescent="0.2">
      <c r="B26" s="148" t="s">
        <v>56</v>
      </c>
      <c r="C26" s="79">
        <v>570.29240162574899</v>
      </c>
      <c r="D26" s="79">
        <v>654.11308663525756</v>
      </c>
      <c r="E26" s="79">
        <v>523.3802220414168</v>
      </c>
      <c r="F26" s="79">
        <v>538.96583851293974</v>
      </c>
      <c r="G26" s="79">
        <v>628.8684356535673</v>
      </c>
      <c r="H26" s="79">
        <v>623.2274467006041</v>
      </c>
      <c r="I26" s="79">
        <v>512.78922063123252</v>
      </c>
      <c r="J26" s="79">
        <v>565.48974700158988</v>
      </c>
      <c r="K26" s="79">
        <v>695.41000330310771</v>
      </c>
      <c r="L26" s="79">
        <v>667.50461013824759</v>
      </c>
      <c r="M26" s="79">
        <v>562.03292694701975</v>
      </c>
      <c r="N26" s="79">
        <v>592.3228795278319</v>
      </c>
      <c r="O26" s="79">
        <v>617.89224539726774</v>
      </c>
      <c r="P26" s="79">
        <v>572.87573319109083</v>
      </c>
      <c r="Q26" s="79">
        <v>601.74468337501685</v>
      </c>
      <c r="R26" s="79">
        <v>798.29867156268449</v>
      </c>
      <c r="S26" s="79">
        <v>1015.9819117617307</v>
      </c>
      <c r="T26" s="143"/>
      <c r="U26" s="143"/>
      <c r="V26" s="143"/>
      <c r="W26" s="83"/>
      <c r="X26" s="83"/>
      <c r="Y26" s="83"/>
      <c r="Z26" s="83"/>
      <c r="AA26" s="83"/>
      <c r="AB26" s="107"/>
      <c r="AC26" s="107"/>
      <c r="AD26" s="107"/>
      <c r="AE26" s="107"/>
      <c r="AF26" s="107"/>
    </row>
    <row r="27" spans="2:32" s="114" customFormat="1" ht="23.1" customHeight="1" x14ac:dyDescent="0.2">
      <c r="B27" s="148" t="s">
        <v>57</v>
      </c>
      <c r="C27" s="79">
        <v>528.42550007001978</v>
      </c>
      <c r="D27" s="79">
        <v>518.85982731482579</v>
      </c>
      <c r="E27" s="79">
        <v>439.12325697425848</v>
      </c>
      <c r="F27" s="79">
        <v>457.99794266229674</v>
      </c>
      <c r="G27" s="79">
        <v>471.65621664683795</v>
      </c>
      <c r="H27" s="79">
        <v>474.50056686402644</v>
      </c>
      <c r="I27" s="79">
        <v>473.87849328882538</v>
      </c>
      <c r="J27" s="79">
        <v>481.00869594450018</v>
      </c>
      <c r="K27" s="79">
        <v>487.93504364047521</v>
      </c>
      <c r="L27" s="79">
        <v>482.89709224926122</v>
      </c>
      <c r="M27" s="79">
        <v>493.80625738777371</v>
      </c>
      <c r="N27" s="79">
        <v>530.48276653209291</v>
      </c>
      <c r="O27" s="79">
        <v>565.84556106535365</v>
      </c>
      <c r="P27" s="79">
        <v>578.24183739931846</v>
      </c>
      <c r="Q27" s="79">
        <v>588.86444725083959</v>
      </c>
      <c r="R27" s="79">
        <v>611.2898898203988</v>
      </c>
      <c r="S27" s="79">
        <v>625.96271352386566</v>
      </c>
      <c r="T27" s="143"/>
      <c r="U27" s="143"/>
      <c r="V27" s="143"/>
      <c r="W27" s="83"/>
      <c r="X27" s="83"/>
      <c r="Y27" s="83"/>
      <c r="Z27" s="83"/>
      <c r="AA27" s="83"/>
      <c r="AB27" s="107"/>
      <c r="AC27" s="107"/>
      <c r="AD27" s="107"/>
      <c r="AE27" s="107"/>
      <c r="AF27" s="107"/>
    </row>
    <row r="28" spans="2:32" s="114" customFormat="1" ht="23.1" customHeight="1" x14ac:dyDescent="0.2">
      <c r="B28" s="148" t="s">
        <v>15</v>
      </c>
      <c r="C28" s="79">
        <v>514.43957257404134</v>
      </c>
      <c r="D28" s="79">
        <v>555.95341229877522</v>
      </c>
      <c r="E28" s="79">
        <v>557.71571346663984</v>
      </c>
      <c r="F28" s="79">
        <v>628.80448051340886</v>
      </c>
      <c r="G28" s="79">
        <v>627.0006278017463</v>
      </c>
      <c r="H28" s="79">
        <v>659.07250360838884</v>
      </c>
      <c r="I28" s="79">
        <v>670.55654736923384</v>
      </c>
      <c r="J28" s="79">
        <v>721.00994781275494</v>
      </c>
      <c r="K28" s="79">
        <v>729.31794252919383</v>
      </c>
      <c r="L28" s="79">
        <v>736.85130601223</v>
      </c>
      <c r="M28" s="79">
        <v>710.22581724693987</v>
      </c>
      <c r="N28" s="79">
        <v>697.30648668595109</v>
      </c>
      <c r="O28" s="79">
        <v>742.42004770900076</v>
      </c>
      <c r="P28" s="79">
        <v>730.72588404808982</v>
      </c>
      <c r="Q28" s="79">
        <v>724.42917060863795</v>
      </c>
      <c r="R28" s="79">
        <v>705.43842464178954</v>
      </c>
      <c r="S28" s="79">
        <v>808.99081860855756</v>
      </c>
      <c r="T28" s="143"/>
      <c r="U28" s="143"/>
      <c r="V28" s="143"/>
      <c r="W28" s="83"/>
      <c r="X28" s="83"/>
      <c r="Y28" s="83"/>
      <c r="Z28" s="83"/>
      <c r="AA28" s="83"/>
      <c r="AB28" s="107"/>
      <c r="AC28" s="107"/>
      <c r="AD28" s="107"/>
      <c r="AE28" s="107"/>
      <c r="AF28" s="107"/>
    </row>
    <row r="29" spans="2:32" s="114" customFormat="1" ht="23.1" customHeight="1" x14ac:dyDescent="0.2">
      <c r="B29" s="148" t="s">
        <v>16</v>
      </c>
      <c r="C29" s="79">
        <v>1310.6167661034617</v>
      </c>
      <c r="D29" s="79">
        <v>1337.1494602081502</v>
      </c>
      <c r="E29" s="79">
        <v>1366.5709084517698</v>
      </c>
      <c r="F29" s="79">
        <v>1312.5965867748378</v>
      </c>
      <c r="G29" s="79">
        <v>1252.9136504827218</v>
      </c>
      <c r="H29" s="79">
        <v>1159.7502095344726</v>
      </c>
      <c r="I29" s="79">
        <v>1184.3069621200996</v>
      </c>
      <c r="J29" s="79">
        <v>1179.5327172540822</v>
      </c>
      <c r="K29" s="79">
        <v>1229.0573106515219</v>
      </c>
      <c r="L29" s="79">
        <v>1225.2883873645965</v>
      </c>
      <c r="M29" s="79">
        <v>1259.00077307881</v>
      </c>
      <c r="N29" s="79">
        <v>1213.8382223577473</v>
      </c>
      <c r="O29" s="79">
        <v>1306.3916074513886</v>
      </c>
      <c r="P29" s="79">
        <v>1306.223398757782</v>
      </c>
      <c r="Q29" s="79">
        <v>1304.3259357226559</v>
      </c>
      <c r="R29" s="79">
        <v>1233.4672648439782</v>
      </c>
      <c r="S29" s="79">
        <v>1368.7843847432332</v>
      </c>
      <c r="T29" s="143"/>
      <c r="U29" s="143"/>
      <c r="V29" s="143"/>
      <c r="W29" s="83"/>
      <c r="X29" s="83"/>
      <c r="Y29" s="83"/>
      <c r="Z29" s="83"/>
      <c r="AA29" s="83"/>
      <c r="AB29" s="107"/>
      <c r="AC29" s="107"/>
      <c r="AD29" s="107"/>
      <c r="AE29" s="107"/>
      <c r="AF29" s="107"/>
    </row>
    <row r="30" spans="2:32" s="114" customFormat="1" ht="23.1" customHeight="1" x14ac:dyDescent="0.2">
      <c r="B30" s="148" t="s">
        <v>58</v>
      </c>
      <c r="C30" s="79">
        <v>804.1733729014627</v>
      </c>
      <c r="D30" s="79">
        <v>833.83294918544016</v>
      </c>
      <c r="E30" s="79">
        <v>836.11753600538168</v>
      </c>
      <c r="F30" s="79">
        <v>834.9840444768148</v>
      </c>
      <c r="G30" s="79">
        <v>809.86508140135038</v>
      </c>
      <c r="H30" s="79">
        <v>800.74892199536305</v>
      </c>
      <c r="I30" s="79">
        <v>823.3369633988807</v>
      </c>
      <c r="J30" s="79">
        <v>875.81322962782906</v>
      </c>
      <c r="K30" s="79">
        <v>937.71105070424824</v>
      </c>
      <c r="L30" s="79">
        <v>962.88012875520042</v>
      </c>
      <c r="M30" s="79">
        <v>965.3867606417391</v>
      </c>
      <c r="N30" s="79">
        <v>939.02150817422478</v>
      </c>
      <c r="O30" s="79">
        <v>1020.6304229431406</v>
      </c>
      <c r="P30" s="79">
        <v>977.74581217904188</v>
      </c>
      <c r="Q30" s="79">
        <v>948.81646124344275</v>
      </c>
      <c r="R30" s="79">
        <v>936.07667407005101</v>
      </c>
      <c r="S30" s="79">
        <v>975.70071873329994</v>
      </c>
      <c r="T30" s="143"/>
      <c r="U30" s="143"/>
      <c r="V30" s="143"/>
      <c r="W30" s="83"/>
      <c r="X30" s="83"/>
      <c r="Y30" s="83"/>
      <c r="Z30" s="83"/>
      <c r="AA30" s="83"/>
      <c r="AB30" s="107"/>
      <c r="AC30" s="107"/>
      <c r="AD30" s="107"/>
      <c r="AE30" s="107"/>
      <c r="AF30" s="107"/>
    </row>
    <row r="31" spans="2:32" s="114" customFormat="1" ht="23.1" customHeight="1" x14ac:dyDescent="0.2">
      <c r="B31" s="148" t="s">
        <v>71</v>
      </c>
      <c r="C31" s="79">
        <v>25.631994997434834</v>
      </c>
      <c r="D31" s="79">
        <v>27.77584580483083</v>
      </c>
      <c r="E31" s="79">
        <v>27.210305986162759</v>
      </c>
      <c r="F31" s="79">
        <v>20.481796655976787</v>
      </c>
      <c r="G31" s="79">
        <v>23.576147631994104</v>
      </c>
      <c r="H31" s="79">
        <v>25.161926863758957</v>
      </c>
      <c r="I31" s="79">
        <v>34.459190294472158</v>
      </c>
      <c r="J31" s="79">
        <v>47.898957379324699</v>
      </c>
      <c r="K31" s="79">
        <v>42.610458006442485</v>
      </c>
      <c r="L31" s="79">
        <v>54.737469901513869</v>
      </c>
      <c r="M31" s="79">
        <v>61.125589257687906</v>
      </c>
      <c r="N31" s="79">
        <v>58.913237713689128</v>
      </c>
      <c r="O31" s="79">
        <v>70.172620659924434</v>
      </c>
      <c r="P31" s="79">
        <v>64.284645137899076</v>
      </c>
      <c r="Q31" s="79">
        <v>69.084186178298836</v>
      </c>
      <c r="R31" s="79">
        <v>59.759398172082825</v>
      </c>
      <c r="S31" s="79">
        <v>66.433399230247232</v>
      </c>
      <c r="T31" s="143"/>
      <c r="U31" s="143"/>
      <c r="V31" s="143"/>
      <c r="W31" s="83"/>
      <c r="X31" s="83"/>
      <c r="Y31" s="83"/>
      <c r="Z31" s="83"/>
      <c r="AA31" s="83"/>
      <c r="AB31" s="107"/>
      <c r="AC31" s="107"/>
      <c r="AD31" s="107"/>
      <c r="AE31" s="107"/>
      <c r="AF31" s="107"/>
    </row>
    <row r="32" spans="2:32" s="114" customFormat="1" ht="23.1" customHeight="1" x14ac:dyDescent="0.2">
      <c r="B32" s="148" t="s">
        <v>17</v>
      </c>
      <c r="C32" s="79">
        <v>727.25594594781091</v>
      </c>
      <c r="D32" s="79">
        <v>752.10994563670033</v>
      </c>
      <c r="E32" s="79">
        <v>747.94965221296866</v>
      </c>
      <c r="F32" s="79">
        <v>747.37781416436769</v>
      </c>
      <c r="G32" s="79">
        <v>755.09035767561988</v>
      </c>
      <c r="H32" s="79">
        <v>747.92471257495754</v>
      </c>
      <c r="I32" s="79">
        <v>746.05033273342519</v>
      </c>
      <c r="J32" s="79">
        <v>734.47185419472112</v>
      </c>
      <c r="K32" s="79">
        <v>739.91180500941653</v>
      </c>
      <c r="L32" s="79">
        <v>738.2218313821345</v>
      </c>
      <c r="M32" s="79">
        <v>726.72862800446512</v>
      </c>
      <c r="N32" s="79">
        <v>715.83879091469555</v>
      </c>
      <c r="O32" s="79">
        <v>725.90699575612484</v>
      </c>
      <c r="P32" s="79">
        <v>726.4746989176632</v>
      </c>
      <c r="Q32" s="79">
        <v>725.43202991395697</v>
      </c>
      <c r="R32" s="79">
        <v>741.36468831576155</v>
      </c>
      <c r="S32" s="79">
        <v>710.26668930416929</v>
      </c>
      <c r="T32" s="143"/>
      <c r="U32" s="143"/>
      <c r="V32" s="143"/>
      <c r="W32" s="83"/>
      <c r="X32" s="83"/>
      <c r="Y32" s="83"/>
      <c r="Z32" s="83"/>
      <c r="AA32" s="83"/>
      <c r="AB32" s="107"/>
      <c r="AC32" s="107"/>
      <c r="AD32" s="107"/>
      <c r="AE32" s="107"/>
      <c r="AF32" s="107"/>
    </row>
    <row r="33" spans="2:32" s="114" customFormat="1" ht="23.1" customHeight="1" x14ac:dyDescent="0.2">
      <c r="B33" s="148" t="s">
        <v>59</v>
      </c>
      <c r="C33" s="79">
        <v>214.72016152901432</v>
      </c>
      <c r="D33" s="79">
        <v>215.90666839682237</v>
      </c>
      <c r="E33" s="79">
        <v>217.17371585493703</v>
      </c>
      <c r="F33" s="79">
        <v>218.94210482842374</v>
      </c>
      <c r="G33" s="79">
        <v>220.47163813496266</v>
      </c>
      <c r="H33" s="79">
        <v>222.00205261021677</v>
      </c>
      <c r="I33" s="79">
        <v>223.47804758876646</v>
      </c>
      <c r="J33" s="79">
        <v>225.39854205732178</v>
      </c>
      <c r="K33" s="79">
        <v>226.8305252492901</v>
      </c>
      <c r="L33" s="79">
        <v>228.24365961361991</v>
      </c>
      <c r="M33" s="79">
        <v>229.67264723642418</v>
      </c>
      <c r="N33" s="79">
        <v>231.67482610287664</v>
      </c>
      <c r="O33" s="79">
        <v>233.11296035303025</v>
      </c>
      <c r="P33" s="79">
        <v>234.51660762358674</v>
      </c>
      <c r="Q33" s="79">
        <v>236.03974665397806</v>
      </c>
      <c r="R33" s="79">
        <v>238.28746941143163</v>
      </c>
      <c r="S33" s="79">
        <v>239.91211616340061</v>
      </c>
      <c r="T33" s="143"/>
      <c r="U33" s="143"/>
      <c r="V33" s="143"/>
      <c r="W33" s="83"/>
      <c r="X33" s="83"/>
      <c r="Y33" s="83"/>
      <c r="Z33" s="83"/>
      <c r="AA33" s="83"/>
      <c r="AB33" s="107"/>
      <c r="AC33" s="107"/>
      <c r="AD33" s="107"/>
      <c r="AE33" s="107"/>
      <c r="AF33" s="107"/>
    </row>
    <row r="34" spans="2:32" s="114" customFormat="1" ht="18" customHeight="1" x14ac:dyDescent="0.2">
      <c r="B34" s="149"/>
      <c r="C34" s="79"/>
      <c r="D34" s="79"/>
      <c r="E34" s="79"/>
      <c r="F34" s="79"/>
      <c r="G34" s="79"/>
      <c r="H34" s="79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43"/>
      <c r="U34" s="143"/>
      <c r="V34" s="143"/>
      <c r="W34" s="83"/>
      <c r="X34" s="83"/>
      <c r="Y34" s="83"/>
      <c r="Z34" s="83"/>
      <c r="AA34" s="83"/>
      <c r="AB34" s="107"/>
      <c r="AC34" s="107"/>
      <c r="AD34" s="107"/>
      <c r="AE34" s="107"/>
      <c r="AF34" s="107"/>
    </row>
    <row r="35" spans="2:32" s="164" customFormat="1" ht="18" customHeight="1" x14ac:dyDescent="0.2">
      <c r="B35" s="174" t="s">
        <v>95</v>
      </c>
      <c r="C35" s="179"/>
      <c r="D35" s="179"/>
      <c r="E35" s="179"/>
      <c r="F35" s="179"/>
      <c r="G35" s="179"/>
      <c r="H35" s="179"/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78"/>
      <c r="U35" s="178"/>
      <c r="V35" s="178"/>
      <c r="W35" s="177"/>
      <c r="X35" s="177"/>
      <c r="Y35" s="177"/>
      <c r="Z35" s="177"/>
      <c r="AA35" s="177"/>
      <c r="AB35" s="161"/>
      <c r="AC35" s="161"/>
      <c r="AD35" s="161"/>
      <c r="AE35" s="161"/>
      <c r="AF35" s="161"/>
    </row>
    <row r="36" spans="2:32" s="115" customFormat="1" ht="18" customHeight="1" thickBot="1" x14ac:dyDescent="0.25">
      <c r="B36" s="150" t="s">
        <v>19</v>
      </c>
      <c r="C36" s="151">
        <v>1756.1058005641814</v>
      </c>
      <c r="D36" s="151">
        <v>1597.0208919161671</v>
      </c>
      <c r="E36" s="151">
        <v>1645.3531430507423</v>
      </c>
      <c r="F36" s="151">
        <v>1879.1329485246508</v>
      </c>
      <c r="G36" s="151">
        <v>1889.8436444047966</v>
      </c>
      <c r="H36" s="151">
        <v>1819.4888023156748</v>
      </c>
      <c r="I36" s="151">
        <v>1935.5782444309561</v>
      </c>
      <c r="J36" s="151">
        <v>1985.7202687892691</v>
      </c>
      <c r="K36" s="151">
        <v>2041.5301095725392</v>
      </c>
      <c r="L36" s="151">
        <v>2033.0665477509481</v>
      </c>
      <c r="M36" s="151">
        <v>1835.7606656334385</v>
      </c>
      <c r="N36" s="151">
        <v>1880.9275293979499</v>
      </c>
      <c r="O36" s="151">
        <v>1786.3236095348077</v>
      </c>
      <c r="P36" s="151">
        <v>2093.2394079646801</v>
      </c>
      <c r="Q36" s="151">
        <v>1734.7430376114798</v>
      </c>
      <c r="R36" s="151">
        <v>2570.1087384957373</v>
      </c>
      <c r="S36" s="151">
        <v>1715.8861764753926</v>
      </c>
      <c r="T36" s="143"/>
      <c r="U36" s="143"/>
      <c r="V36" s="143"/>
      <c r="W36" s="83"/>
      <c r="X36" s="83"/>
      <c r="Y36" s="83"/>
      <c r="Z36" s="83"/>
      <c r="AA36" s="83"/>
      <c r="AB36" s="107"/>
      <c r="AC36" s="107"/>
      <c r="AD36" s="107"/>
      <c r="AE36" s="107"/>
      <c r="AF36" s="107"/>
    </row>
    <row r="37" spans="2:32" ht="15" customHeight="1" x14ac:dyDescent="0.2">
      <c r="B37" s="93" t="s">
        <v>50</v>
      </c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</sheetData>
  <mergeCells count="4">
    <mergeCell ref="O3:R3"/>
    <mergeCell ref="K3:N3"/>
    <mergeCell ref="C3:F3"/>
    <mergeCell ref="G3:J3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K37"/>
  <sheetViews>
    <sheetView showGridLines="0" view="pageBreakPreview" zoomScale="110" zoomScaleSheetLayoutView="110" workbookViewId="0">
      <pane xSplit="1" ySplit="4" topLeftCell="B17" activePane="bottomRight" state="frozen"/>
      <selection activeCell="AX31" sqref="AX31"/>
      <selection pane="topRight" activeCell="AX31" sqref="AX31"/>
      <selection pane="bottomLeft" activeCell="AX31" sqref="AX31"/>
      <selection pane="bottomRight" activeCell="F25" sqref="F25"/>
    </sheetView>
  </sheetViews>
  <sheetFormatPr defaultRowHeight="11.25" x14ac:dyDescent="0.2"/>
  <cols>
    <col min="1" max="1" width="26.28515625" style="102" customWidth="1"/>
    <col min="2" max="3" width="6.7109375" style="102" customWidth="1"/>
    <col min="4" max="4" width="6.42578125" style="102" customWidth="1"/>
    <col min="5" max="5" width="6.7109375" style="102" customWidth="1"/>
    <col min="6" max="6" width="6.28515625" style="102" customWidth="1"/>
    <col min="7" max="7" width="5.42578125" style="102" customWidth="1"/>
    <col min="8" max="11" width="6.140625" style="102" customWidth="1"/>
    <col min="12" max="12" width="6.140625" style="139" customWidth="1"/>
    <col min="13" max="13" width="6.5703125" style="139" customWidth="1"/>
    <col min="14" max="16" width="7.140625" style="139" customWidth="1"/>
    <col min="17" max="17" width="7.5703125" style="102" customWidth="1"/>
    <col min="18" max="16384" width="9.140625" style="102"/>
  </cols>
  <sheetData>
    <row r="1" spans="1:22" s="103" customFormat="1" ht="15.75" customHeight="1" x14ac:dyDescent="0.2">
      <c r="B1" s="126" t="s">
        <v>141</v>
      </c>
      <c r="L1" s="138"/>
      <c r="M1" s="138"/>
      <c r="N1" s="138"/>
      <c r="O1" s="138"/>
      <c r="P1" s="138"/>
    </row>
    <row r="2" spans="1:22" ht="2.25" customHeight="1" thickBot="1" x14ac:dyDescent="0.25">
      <c r="B2" s="102" t="s">
        <v>78</v>
      </c>
    </row>
    <row r="3" spans="1:22" s="95" customFormat="1" ht="12" customHeight="1" x14ac:dyDescent="0.2">
      <c r="A3" s="153"/>
      <c r="B3" s="193" t="s">
        <v>77</v>
      </c>
      <c r="C3" s="193"/>
      <c r="D3" s="193"/>
      <c r="E3" s="193"/>
      <c r="F3" s="193" t="s">
        <v>80</v>
      </c>
      <c r="G3" s="193"/>
      <c r="H3" s="193"/>
      <c r="I3" s="193"/>
      <c r="J3" s="193" t="s">
        <v>92</v>
      </c>
      <c r="K3" s="193"/>
      <c r="L3" s="193"/>
      <c r="M3" s="193"/>
      <c r="N3" s="193" t="s">
        <v>135</v>
      </c>
      <c r="O3" s="193"/>
      <c r="P3" s="193"/>
      <c r="Q3" s="193"/>
      <c r="R3" s="192" t="s">
        <v>137</v>
      </c>
    </row>
    <row r="4" spans="1:22" s="164" customFormat="1" ht="12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46</v>
      </c>
      <c r="O4" s="99" t="s">
        <v>47</v>
      </c>
      <c r="P4" s="99" t="s">
        <v>48</v>
      </c>
      <c r="Q4" s="99" t="s">
        <v>49</v>
      </c>
      <c r="R4" s="100" t="s">
        <v>46</v>
      </c>
    </row>
    <row r="5" spans="1:22" s="107" customFormat="1" ht="18" customHeight="1" x14ac:dyDescent="0.2">
      <c r="A5" s="82" t="s">
        <v>97</v>
      </c>
      <c r="B5" s="127">
        <v>8.3084789347573249</v>
      </c>
      <c r="C5" s="127">
        <v>6.4604172084647082</v>
      </c>
      <c r="D5" s="127">
        <v>0.71680317086750822</v>
      </c>
      <c r="E5" s="127">
        <v>-0.39610712284363636</v>
      </c>
      <c r="F5" s="127">
        <v>1.4748595391206543</v>
      </c>
      <c r="G5" s="127">
        <v>1.366982967328223</v>
      </c>
      <c r="H5" s="127">
        <v>7.3077798868249166</v>
      </c>
      <c r="I5" s="127">
        <v>5.9133121996600702</v>
      </c>
      <c r="J5" s="127">
        <v>7.0207403603692153</v>
      </c>
      <c r="K5" s="127">
        <v>7.4395013873005178</v>
      </c>
      <c r="L5" s="127">
        <v>4.8484122227256066</v>
      </c>
      <c r="M5" s="127">
        <v>5.2441308739537451</v>
      </c>
      <c r="N5" s="127">
        <v>6.0092307598115458</v>
      </c>
      <c r="O5" s="127">
        <v>7.2259707262955386</v>
      </c>
      <c r="P5" s="127">
        <v>5.9434073054182912</v>
      </c>
      <c r="Q5" s="127">
        <v>6.8755425891066313</v>
      </c>
      <c r="R5" s="127">
        <v>2.7108840171650828</v>
      </c>
    </row>
    <row r="6" spans="1:22" s="161" customFormat="1" ht="17.100000000000001" customHeight="1" x14ac:dyDescent="0.2">
      <c r="A6" s="170" t="s">
        <v>96</v>
      </c>
      <c r="B6" s="181">
        <v>0.15812446719698503</v>
      </c>
      <c r="C6" s="181">
        <v>1.8609901776528437</v>
      </c>
      <c r="D6" s="181">
        <v>10.029411006647738</v>
      </c>
      <c r="E6" s="181">
        <v>1.7574719585786491</v>
      </c>
      <c r="F6" s="181">
        <v>3.3599835604054329</v>
      </c>
      <c r="G6" s="182">
        <v>2.1047622077993378</v>
      </c>
      <c r="H6" s="181">
        <v>0.12546697206985424</v>
      </c>
      <c r="I6" s="181">
        <v>5.1557717316463192</v>
      </c>
      <c r="J6" s="181">
        <v>6.8245691273233877</v>
      </c>
      <c r="K6" s="181">
        <v>1.3619558594226255</v>
      </c>
      <c r="L6" s="181">
        <v>2.9119041117508626</v>
      </c>
      <c r="M6" s="181">
        <v>2.9270914061564346</v>
      </c>
      <c r="N6" s="181">
        <v>6.4789220938556991</v>
      </c>
      <c r="O6" s="181">
        <v>7.1460353886010575</v>
      </c>
      <c r="P6" s="181">
        <v>3.1557008812906462</v>
      </c>
      <c r="Q6" s="181">
        <v>2.5665401142812794</v>
      </c>
      <c r="R6" s="181">
        <v>1.8026690161798697E-2</v>
      </c>
    </row>
    <row r="7" spans="1:22" s="114" customFormat="1" ht="17.100000000000001" customHeight="1" x14ac:dyDescent="0.2">
      <c r="A7" s="77" t="s">
        <v>1</v>
      </c>
      <c r="B7" s="75">
        <v>19.087079922613448</v>
      </c>
      <c r="C7" s="75">
        <v>12.653845333879277</v>
      </c>
      <c r="D7" s="75">
        <v>2.3009887935668605</v>
      </c>
      <c r="E7" s="75">
        <v>-1.6816141795275241</v>
      </c>
      <c r="F7" s="75">
        <v>-15.188818047314602</v>
      </c>
      <c r="G7" s="75">
        <v>24.719484224173094</v>
      </c>
      <c r="H7" s="75">
        <v>11.502072145918074</v>
      </c>
      <c r="I7" s="75">
        <v>16.607331839849238</v>
      </c>
      <c r="J7" s="75">
        <v>32.793215972411851</v>
      </c>
      <c r="K7" s="75">
        <v>-10.506193824471721</v>
      </c>
      <c r="L7" s="75">
        <v>-3.0027710469967106</v>
      </c>
      <c r="M7" s="75">
        <v>-8.5253097431473144</v>
      </c>
      <c r="N7" s="75">
        <v>5.9648991637568205</v>
      </c>
      <c r="O7" s="75">
        <v>8.0583842959381258</v>
      </c>
      <c r="P7" s="75">
        <v>4.1121552148215113</v>
      </c>
      <c r="Q7" s="75">
        <v>15.227674512880295</v>
      </c>
      <c r="R7" s="75">
        <v>-6.6084393641217876</v>
      </c>
    </row>
    <row r="8" spans="1:22" s="114" customFormat="1" ht="17.100000000000001" customHeight="1" x14ac:dyDescent="0.2">
      <c r="A8" s="77" t="s">
        <v>2</v>
      </c>
      <c r="B8" s="75">
        <v>0.44885142716195592</v>
      </c>
      <c r="C8" s="75">
        <v>-0.73511604470836156</v>
      </c>
      <c r="D8" s="75">
        <v>6.5724481007391367</v>
      </c>
      <c r="E8" s="75">
        <v>1.2295690415933702</v>
      </c>
      <c r="F8" s="75">
        <v>2.3200527579954056</v>
      </c>
      <c r="G8" s="75">
        <v>-3.1569288827527298</v>
      </c>
      <c r="H8" s="75">
        <v>6.0305041374208335</v>
      </c>
      <c r="I8" s="75">
        <v>5.5312276751978473</v>
      </c>
      <c r="J8" s="75">
        <v>9.7982550493266096</v>
      </c>
      <c r="K8" s="75">
        <v>6.7849055848249407</v>
      </c>
      <c r="L8" s="75">
        <v>9.2971871555268315</v>
      </c>
      <c r="M8" s="75">
        <v>6.9490342781064252</v>
      </c>
      <c r="N8" s="75">
        <v>7.1818761811311971</v>
      </c>
      <c r="O8" s="75">
        <v>5.6021677468939046</v>
      </c>
      <c r="P8" s="75">
        <v>-3.1225840794440463</v>
      </c>
      <c r="Q8" s="75">
        <v>-4.0997220509335852</v>
      </c>
      <c r="R8" s="75">
        <v>-2.6618651538116711</v>
      </c>
    </row>
    <row r="9" spans="1:22" s="114" customFormat="1" ht="17.100000000000001" customHeight="1" x14ac:dyDescent="0.2">
      <c r="A9" s="77" t="s">
        <v>3</v>
      </c>
      <c r="B9" s="75">
        <v>2.0419059375270221</v>
      </c>
      <c r="C9" s="75">
        <v>2.2982333552193257</v>
      </c>
      <c r="D9" s="75">
        <v>2.8858214596432008</v>
      </c>
      <c r="E9" s="75">
        <v>3.8721169872475647</v>
      </c>
      <c r="F9" s="75">
        <v>5.534343265351005</v>
      </c>
      <c r="G9" s="75">
        <v>6.8897121757813595</v>
      </c>
      <c r="H9" s="75">
        <v>7.6709834213093631</v>
      </c>
      <c r="I9" s="75">
        <v>7.914000372609431</v>
      </c>
      <c r="J9" s="75">
        <v>7.4491203336609413</v>
      </c>
      <c r="K9" s="75">
        <v>7.205154145125281</v>
      </c>
      <c r="L9" s="75">
        <v>7.2254814139070866</v>
      </c>
      <c r="M9" s="75">
        <v>6.6521323660639009</v>
      </c>
      <c r="N9" s="75">
        <v>7.262799373078721</v>
      </c>
      <c r="O9" s="75">
        <v>7.0916372108092984</v>
      </c>
      <c r="P9" s="75">
        <v>7.3382176796097154</v>
      </c>
      <c r="Q9" s="75">
        <v>7.6780972097334255</v>
      </c>
      <c r="R9" s="75">
        <v>7.3203339815991919</v>
      </c>
    </row>
    <row r="10" spans="1:22" s="114" customFormat="1" ht="17.100000000000001" customHeight="1" x14ac:dyDescent="0.2">
      <c r="A10" s="77" t="s">
        <v>4</v>
      </c>
      <c r="B10" s="75">
        <v>-0.68774664032410504</v>
      </c>
      <c r="C10" s="75">
        <v>-6.2877861377933613</v>
      </c>
      <c r="D10" s="75">
        <v>-8.7093061242401895</v>
      </c>
      <c r="E10" s="75">
        <v>-6.639836207381844</v>
      </c>
      <c r="F10" s="75">
        <v>0.85657163306485096</v>
      </c>
      <c r="G10" s="75">
        <v>4.6751042362141781</v>
      </c>
      <c r="H10" s="75">
        <v>5.6124223503166037</v>
      </c>
      <c r="I10" s="75">
        <v>7.2696698725862152</v>
      </c>
      <c r="J10" s="75">
        <v>4.5244371955348806</v>
      </c>
      <c r="K10" s="75">
        <v>3.1446952774886183</v>
      </c>
      <c r="L10" s="75">
        <v>1.9059238368704268</v>
      </c>
      <c r="M10" s="75">
        <v>3.0439634997569298</v>
      </c>
      <c r="N10" s="75">
        <v>4.6410117020715624</v>
      </c>
      <c r="O10" s="75">
        <v>5.2549256114824638</v>
      </c>
      <c r="P10" s="75">
        <v>0.40936661811497022</v>
      </c>
      <c r="Q10" s="75">
        <v>0.65609016340391069</v>
      </c>
      <c r="R10" s="75">
        <v>0.36013485579553528</v>
      </c>
    </row>
    <row r="11" spans="1:22" s="114" customFormat="1" ht="17.100000000000001" customHeight="1" x14ac:dyDescent="0.2">
      <c r="A11" s="77" t="s">
        <v>5</v>
      </c>
      <c r="B11" s="75">
        <v>-10.744257189730899</v>
      </c>
      <c r="C11" s="75">
        <v>-0.55775453849187251</v>
      </c>
      <c r="D11" s="75">
        <v>28.788969985318481</v>
      </c>
      <c r="E11" s="75">
        <v>2.9860977187811333</v>
      </c>
      <c r="F11" s="75">
        <v>17.999221527550336</v>
      </c>
      <c r="G11" s="75">
        <v>4.8590438629185773</v>
      </c>
      <c r="H11" s="75">
        <v>-14.228663197779367</v>
      </c>
      <c r="I11" s="75">
        <v>10.662639619191761</v>
      </c>
      <c r="J11" s="75">
        <v>-1.5211023064794382</v>
      </c>
      <c r="K11" s="75">
        <v>6.0593128005360875</v>
      </c>
      <c r="L11" s="75">
        <v>4.425994885922524</v>
      </c>
      <c r="M11" s="75">
        <v>4.7864325988894674</v>
      </c>
      <c r="N11" s="75">
        <v>7.0804926897150677</v>
      </c>
      <c r="O11" s="75">
        <v>5.3413186289446912</v>
      </c>
      <c r="P11" s="75">
        <v>0.12924267455067806</v>
      </c>
      <c r="Q11" s="75">
        <v>-2.7284820038235069</v>
      </c>
      <c r="R11" s="75">
        <v>-5.1276861382062329</v>
      </c>
    </row>
    <row r="12" spans="1:22" s="114" customFormat="1" ht="17.100000000000001" customHeight="1" x14ac:dyDescent="0.2">
      <c r="A12" s="77" t="s">
        <v>6</v>
      </c>
      <c r="B12" s="75">
        <v>-2.7895121896045927</v>
      </c>
      <c r="C12" s="75">
        <v>9.5211760475074847</v>
      </c>
      <c r="D12" s="75">
        <v>10.834831826036396</v>
      </c>
      <c r="E12" s="75">
        <v>2.4630773886130219</v>
      </c>
      <c r="F12" s="75">
        <v>6.7845895942600709</v>
      </c>
      <c r="G12" s="75">
        <v>-4.4557441967642326</v>
      </c>
      <c r="H12" s="75">
        <v>-15.161883946202604</v>
      </c>
      <c r="I12" s="75">
        <v>-17.031098759618189</v>
      </c>
      <c r="J12" s="75">
        <v>-27.106168580597799</v>
      </c>
      <c r="K12" s="75">
        <v>-27.915051836816009</v>
      </c>
      <c r="L12" s="75">
        <v>-25.797516437400336</v>
      </c>
      <c r="M12" s="75">
        <v>-19.293889134664354</v>
      </c>
      <c r="N12" s="75">
        <v>-4.7155491728272274</v>
      </c>
      <c r="O12" s="75">
        <v>22.429152897323878</v>
      </c>
      <c r="P12" s="75">
        <v>39.52177377164012</v>
      </c>
      <c r="Q12" s="75">
        <v>43.233403011404214</v>
      </c>
      <c r="R12" s="75">
        <v>47.495951784345294</v>
      </c>
    </row>
    <row r="13" spans="1:22" s="161" customFormat="1" ht="17.100000000000001" customHeight="1" x14ac:dyDescent="0.2">
      <c r="A13" s="170" t="s">
        <v>93</v>
      </c>
      <c r="B13" s="181">
        <v>5.8735165540469758</v>
      </c>
      <c r="C13" s="181">
        <v>8.7593071727809058</v>
      </c>
      <c r="D13" s="181">
        <v>-2.7873294927221459</v>
      </c>
      <c r="E13" s="181">
        <v>0.43077564643987376</v>
      </c>
      <c r="F13" s="181">
        <v>1.2192967513946273</v>
      </c>
      <c r="G13" s="181">
        <v>2.836191144342437</v>
      </c>
      <c r="H13" s="181">
        <v>15.860508377089054</v>
      </c>
      <c r="I13" s="181">
        <v>7.674037398476119</v>
      </c>
      <c r="J13" s="181">
        <v>7.3992243048379702</v>
      </c>
      <c r="K13" s="181">
        <v>9.1592104516293062</v>
      </c>
      <c r="L13" s="181">
        <v>5.6594649213539183</v>
      </c>
      <c r="M13" s="181">
        <v>9.8359161444983023</v>
      </c>
      <c r="N13" s="181">
        <v>9.2585177943132813</v>
      </c>
      <c r="O13" s="181">
        <v>12.792363490010583</v>
      </c>
      <c r="P13" s="181">
        <v>12.485035753053841</v>
      </c>
      <c r="Q13" s="181">
        <v>8.728135902847157</v>
      </c>
      <c r="R13" s="181">
        <v>9.5425812662351071</v>
      </c>
    </row>
    <row r="14" spans="1:22" s="114" customFormat="1" ht="17.100000000000001" customHeight="1" x14ac:dyDescent="0.2">
      <c r="A14" s="77" t="s">
        <v>8</v>
      </c>
      <c r="B14" s="75">
        <v>18.899048178406087</v>
      </c>
      <c r="C14" s="75">
        <v>-17.976801338935054</v>
      </c>
      <c r="D14" s="75">
        <v>39.342005998395926</v>
      </c>
      <c r="E14" s="75">
        <v>21.905332215821737</v>
      </c>
      <c r="F14" s="75">
        <v>7.5295840373353906</v>
      </c>
      <c r="G14" s="75">
        <v>33.85739084226018</v>
      </c>
      <c r="H14" s="75">
        <v>31.475686921533686</v>
      </c>
      <c r="I14" s="75">
        <v>71.772102258135021</v>
      </c>
      <c r="J14" s="75">
        <v>60.184456053062085</v>
      </c>
      <c r="K14" s="75">
        <v>60.529670773550272</v>
      </c>
      <c r="L14" s="75">
        <v>9.3552649538053867</v>
      </c>
      <c r="M14" s="75">
        <v>7.6853542647109974</v>
      </c>
      <c r="N14" s="75">
        <v>-2.4261177500968678</v>
      </c>
      <c r="O14" s="75">
        <v>26.990532193729265</v>
      </c>
      <c r="P14" s="75">
        <v>77.85511312991477</v>
      </c>
      <c r="Q14" s="75">
        <v>61.996460377816142</v>
      </c>
      <c r="R14" s="75">
        <v>38.991773322378734</v>
      </c>
    </row>
    <row r="15" spans="1:22" s="114" customFormat="1" ht="17.100000000000001" customHeight="1" x14ac:dyDescent="0.2">
      <c r="A15" s="87" t="s">
        <v>9</v>
      </c>
      <c r="B15" s="75">
        <v>10.634310328260232</v>
      </c>
      <c r="C15" s="75">
        <v>6.6923107020758543</v>
      </c>
      <c r="D15" s="75">
        <v>-10.781788972997909</v>
      </c>
      <c r="E15" s="75">
        <v>-3.2400587844012674</v>
      </c>
      <c r="F15" s="75">
        <v>-5.7635674396585461</v>
      </c>
      <c r="G15" s="75">
        <v>-0.16714811774387606</v>
      </c>
      <c r="H15" s="75">
        <v>19.810827007725209</v>
      </c>
      <c r="I15" s="75">
        <v>2.5180396987116271</v>
      </c>
      <c r="J15" s="75">
        <v>5.4307043665963839</v>
      </c>
      <c r="K15" s="75">
        <v>4.719775152756811</v>
      </c>
      <c r="L15" s="75">
        <v>1.5314500806725473</v>
      </c>
      <c r="M15" s="75">
        <v>7.0604439633549676</v>
      </c>
      <c r="N15" s="75">
        <v>7.1923862555423934</v>
      </c>
      <c r="O15" s="75">
        <v>9.1889413412829626</v>
      </c>
      <c r="P15" s="75">
        <v>6.8254659391632888</v>
      </c>
      <c r="Q15" s="75">
        <v>5.183985509794975</v>
      </c>
      <c r="R15" s="75">
        <v>8.8879088383818861</v>
      </c>
    </row>
    <row r="16" spans="1:22" s="114" customFormat="1" ht="17.100000000000001" customHeight="1" x14ac:dyDescent="0.2">
      <c r="A16" s="87" t="s">
        <v>10</v>
      </c>
      <c r="B16" s="75">
        <v>2.4076034756460807</v>
      </c>
      <c r="C16" s="75">
        <v>3.876977929803993</v>
      </c>
      <c r="D16" s="75">
        <v>3.4135747880020384</v>
      </c>
      <c r="E16" s="75">
        <v>6.2371416293327764</v>
      </c>
      <c r="F16" s="75">
        <v>5.698266852791023</v>
      </c>
      <c r="G16" s="75">
        <v>8.6974835000384054</v>
      </c>
      <c r="H16" s="75">
        <v>13.47021184884094</v>
      </c>
      <c r="I16" s="75">
        <v>7.6707624404865449</v>
      </c>
      <c r="J16" s="75">
        <v>9.0111967753018885</v>
      </c>
      <c r="K16" s="75">
        <v>6.6337145600186664</v>
      </c>
      <c r="L16" s="75">
        <v>2.1170327024528257</v>
      </c>
      <c r="M16" s="75">
        <v>4.1649931838306564</v>
      </c>
      <c r="N16" s="75">
        <v>5.5656725654862127</v>
      </c>
      <c r="O16" s="75">
        <v>6.2631533078741253</v>
      </c>
      <c r="P16" s="75">
        <v>7.0956956512184366</v>
      </c>
      <c r="Q16" s="75">
        <v>9.0983776400827665</v>
      </c>
      <c r="R16" s="75">
        <v>3.3276838389660224</v>
      </c>
      <c r="S16" s="85"/>
      <c r="T16" s="85"/>
      <c r="U16" s="85"/>
      <c r="V16" s="85"/>
    </row>
    <row r="17" spans="1:18" s="114" customFormat="1" ht="17.100000000000001" customHeight="1" x14ac:dyDescent="0.2">
      <c r="A17" s="87" t="s">
        <v>11</v>
      </c>
      <c r="B17" s="75">
        <v>6.7085332298249423</v>
      </c>
      <c r="C17" s="75">
        <v>6.4448516557551461</v>
      </c>
      <c r="D17" s="75">
        <v>6.180557735434089</v>
      </c>
      <c r="E17" s="75">
        <v>5.8594416867945531</v>
      </c>
      <c r="F17" s="75">
        <v>5.6598159731482411</v>
      </c>
      <c r="G17" s="75">
        <v>5.9865953316557752</v>
      </c>
      <c r="H17" s="75">
        <v>5.2295637269679229</v>
      </c>
      <c r="I17" s="75">
        <v>5.4569286086153523</v>
      </c>
      <c r="J17" s="75">
        <v>4.5121647302780232</v>
      </c>
      <c r="K17" s="75">
        <v>3.9675097762651435</v>
      </c>
      <c r="L17" s="75">
        <v>3.8182152835192218</v>
      </c>
      <c r="M17" s="75">
        <v>3.7969560736479391</v>
      </c>
      <c r="N17" s="75">
        <v>4.6614574000866105</v>
      </c>
      <c r="O17" s="75">
        <v>5.0352223594175127</v>
      </c>
      <c r="P17" s="75">
        <v>5.169703969024031</v>
      </c>
      <c r="Q17" s="75">
        <v>5.2393209433797772</v>
      </c>
      <c r="R17" s="75">
        <v>4.4293912245429112</v>
      </c>
    </row>
    <row r="18" spans="1:18" s="114" customFormat="1" ht="17.100000000000001" customHeight="1" x14ac:dyDescent="0.2">
      <c r="A18" s="77" t="s">
        <v>12</v>
      </c>
      <c r="B18" s="75">
        <v>-8.6231405601180811</v>
      </c>
      <c r="C18" s="75">
        <v>25.401356436954536</v>
      </c>
      <c r="D18" s="75">
        <v>11.142861625421997</v>
      </c>
      <c r="E18" s="75">
        <v>5.8384433186462692</v>
      </c>
      <c r="F18" s="75">
        <v>19.282964855113981</v>
      </c>
      <c r="G18" s="75">
        <v>4.0613905639334646</v>
      </c>
      <c r="H18" s="75">
        <v>7.199069787789969</v>
      </c>
      <c r="I18" s="75">
        <v>15.082620116614986</v>
      </c>
      <c r="J18" s="75">
        <v>2.6706048082830058</v>
      </c>
      <c r="K18" s="75">
        <v>13.825185113626226</v>
      </c>
      <c r="L18" s="75">
        <v>18.807864374445483</v>
      </c>
      <c r="M18" s="75">
        <v>21.234646826350012</v>
      </c>
      <c r="N18" s="75">
        <v>21.002188010840328</v>
      </c>
      <c r="O18" s="75">
        <v>22.603237924128237</v>
      </c>
      <c r="P18" s="75">
        <v>15.258410945813239</v>
      </c>
      <c r="Q18" s="75">
        <v>8.5010503368608816</v>
      </c>
      <c r="R18" s="75">
        <v>6.6513888546210209</v>
      </c>
    </row>
    <row r="19" spans="1:18" s="161" customFormat="1" ht="17.100000000000001" customHeight="1" x14ac:dyDescent="0.2">
      <c r="A19" s="170" t="s">
        <v>94</v>
      </c>
      <c r="B19" s="181">
        <v>10.586163228802237</v>
      </c>
      <c r="C19" s="181">
        <v>7.1793243154489872</v>
      </c>
      <c r="D19" s="181">
        <v>1.4490223112958667</v>
      </c>
      <c r="E19" s="181">
        <v>1.0743140539319018</v>
      </c>
      <c r="F19" s="181">
        <v>-0.52339297242248728</v>
      </c>
      <c r="G19" s="181">
        <v>-1.5629279725615342</v>
      </c>
      <c r="H19" s="181">
        <v>4.3824402046702016</v>
      </c>
      <c r="I19" s="181">
        <v>5.320928850137463</v>
      </c>
      <c r="J19" s="181">
        <v>6.7751008949144653</v>
      </c>
      <c r="K19" s="181">
        <v>8.9017869286271978</v>
      </c>
      <c r="L19" s="181">
        <v>6.8784269895613592</v>
      </c>
      <c r="M19" s="181">
        <v>5.4406479240947547</v>
      </c>
      <c r="N19" s="181">
        <v>6.7653363860370463</v>
      </c>
      <c r="O19" s="181">
        <v>4.5783980460594842</v>
      </c>
      <c r="P19" s="181">
        <v>4.8069743992895431</v>
      </c>
      <c r="Q19" s="181">
        <v>3.4165823626631564</v>
      </c>
      <c r="R19" s="181">
        <v>1.33941828315296</v>
      </c>
    </row>
    <row r="20" spans="1:18" s="114" customFormat="1" ht="17.100000000000001" customHeight="1" x14ac:dyDescent="0.2">
      <c r="A20" s="88" t="s">
        <v>52</v>
      </c>
      <c r="B20" s="75">
        <v>22.35916867543375</v>
      </c>
      <c r="C20" s="75">
        <v>9.692858921318015</v>
      </c>
      <c r="D20" s="75">
        <v>-9.1943137560523311</v>
      </c>
      <c r="E20" s="75">
        <v>-7.6057000583516166</v>
      </c>
      <c r="F20" s="75">
        <v>-9.8370714365564318</v>
      </c>
      <c r="G20" s="75">
        <v>-7.7866178154851635</v>
      </c>
      <c r="H20" s="75">
        <v>9.279943902652942</v>
      </c>
      <c r="I20" s="75">
        <v>6.1492782307727367</v>
      </c>
      <c r="J20" s="75">
        <v>5.5033920614373733</v>
      </c>
      <c r="K20" s="75">
        <v>11.569872953606408</v>
      </c>
      <c r="L20" s="75">
        <v>7.0270140286746496</v>
      </c>
      <c r="M20" s="75">
        <v>6.0504590469162123</v>
      </c>
      <c r="N20" s="75">
        <v>10.51373564874185</v>
      </c>
      <c r="O20" s="75">
        <v>5.788977845287846</v>
      </c>
      <c r="P20" s="75">
        <v>3.8107065911494375</v>
      </c>
      <c r="Q20" s="75">
        <v>-3.858563222528022</v>
      </c>
      <c r="R20" s="75">
        <v>-6.6129773247960095</v>
      </c>
    </row>
    <row r="21" spans="1:18" s="114" customFormat="1" ht="17.100000000000001" customHeight="1" x14ac:dyDescent="0.2">
      <c r="A21" s="88" t="s">
        <v>53</v>
      </c>
      <c r="B21" s="75">
        <v>14.863622836401035</v>
      </c>
      <c r="C21" s="75">
        <v>15.752723163078031</v>
      </c>
      <c r="D21" s="75">
        <v>2.4035691473519805</v>
      </c>
      <c r="E21" s="75">
        <v>0.67695648436369993</v>
      </c>
      <c r="F21" s="75">
        <v>-3.9685573710079858E-2</v>
      </c>
      <c r="G21" s="75">
        <v>-4.101679220526222</v>
      </c>
      <c r="H21" s="75">
        <v>5.9486548421650687</v>
      </c>
      <c r="I21" s="75">
        <v>7.8225016080911702</v>
      </c>
      <c r="J21" s="75">
        <v>9.6066366157722562</v>
      </c>
      <c r="K21" s="75">
        <v>10.337668238988783</v>
      </c>
      <c r="L21" s="75">
        <v>10.84831231724066</v>
      </c>
      <c r="M21" s="75">
        <v>9.6685119092978056</v>
      </c>
      <c r="N21" s="75">
        <v>5.330545759226446</v>
      </c>
      <c r="O21" s="75">
        <v>3.5679743292293731</v>
      </c>
      <c r="P21" s="75">
        <v>2.7430478601537578</v>
      </c>
      <c r="Q21" s="75">
        <v>0.51617002169406234</v>
      </c>
      <c r="R21" s="75">
        <v>-4.9091070631410272</v>
      </c>
    </row>
    <row r="22" spans="1:18" s="114" customFormat="1" ht="17.100000000000001" customHeight="1" x14ac:dyDescent="0.2">
      <c r="A22" s="88" t="s">
        <v>55</v>
      </c>
      <c r="B22" s="75">
        <v>-1.3505495234979681</v>
      </c>
      <c r="C22" s="75">
        <v>6.4703235799085546</v>
      </c>
      <c r="D22" s="75">
        <v>12.468499370857145</v>
      </c>
      <c r="E22" s="75">
        <v>5.7996224719723433</v>
      </c>
      <c r="F22" s="75">
        <v>19.302955366305063</v>
      </c>
      <c r="G22" s="75">
        <v>22.578974011190045</v>
      </c>
      <c r="H22" s="75">
        <v>10.244132479024181</v>
      </c>
      <c r="I22" s="75">
        <v>27.621404598823474</v>
      </c>
      <c r="J22" s="75">
        <v>15.590558551624834</v>
      </c>
      <c r="K22" s="75">
        <v>8.4240443559505671</v>
      </c>
      <c r="L22" s="75">
        <v>5.8567422978083483</v>
      </c>
      <c r="M22" s="75">
        <v>2.8637276186991745</v>
      </c>
      <c r="N22" s="75">
        <v>2.0829179464783909</v>
      </c>
      <c r="O22" s="75">
        <v>3.2075795939925378</v>
      </c>
      <c r="P22" s="75">
        <v>1.8114553048801607</v>
      </c>
      <c r="Q22" s="75">
        <v>4.9119791977904947</v>
      </c>
      <c r="R22" s="75">
        <v>-2.0622065229961017</v>
      </c>
    </row>
    <row r="23" spans="1:18" s="114" customFormat="1" ht="17.100000000000001" customHeight="1" x14ac:dyDescent="0.2">
      <c r="A23" s="88" t="s">
        <v>54</v>
      </c>
      <c r="B23" s="75">
        <v>11.715795983337895</v>
      </c>
      <c r="C23" s="75">
        <v>12.295146459003181</v>
      </c>
      <c r="D23" s="75">
        <v>3.9485895151394335</v>
      </c>
      <c r="E23" s="75">
        <v>28.536201896957735</v>
      </c>
      <c r="F23" s="75">
        <v>18.342779667043231</v>
      </c>
      <c r="G23" s="75">
        <v>21.423173050357391</v>
      </c>
      <c r="H23" s="141">
        <v>35.192566044167719</v>
      </c>
      <c r="I23" s="75">
        <v>4.0648913641781803</v>
      </c>
      <c r="J23" s="75">
        <v>-0.8726640362620941</v>
      </c>
      <c r="K23" s="75">
        <v>-8.2724691417094149</v>
      </c>
      <c r="L23" s="75">
        <v>-7.258258964483721</v>
      </c>
      <c r="M23" s="75">
        <v>-1.7713257573985342</v>
      </c>
      <c r="N23" s="75">
        <v>2.3418343068210001</v>
      </c>
      <c r="O23" s="75">
        <v>2.1389618235583274</v>
      </c>
      <c r="P23" s="75">
        <v>-2.5118491148091615</v>
      </c>
      <c r="Q23" s="75">
        <v>-4.4356263777587284</v>
      </c>
      <c r="R23" s="75">
        <v>-3.9886101597627954</v>
      </c>
    </row>
    <row r="24" spans="1:18" s="114" customFormat="1" ht="17.100000000000001" customHeight="1" x14ac:dyDescent="0.2">
      <c r="A24" s="88" t="s">
        <v>72</v>
      </c>
      <c r="B24" s="75">
        <v>19.396446130513944</v>
      </c>
      <c r="C24" s="75">
        <v>1.5837336266451674</v>
      </c>
      <c r="D24" s="75">
        <v>11.697290948939699</v>
      </c>
      <c r="E24" s="75">
        <v>6.7441132024112616</v>
      </c>
      <c r="F24" s="75">
        <v>-5.494622978390562</v>
      </c>
      <c r="G24" s="75">
        <v>-5.3472683687151745</v>
      </c>
      <c r="H24" s="141">
        <v>3.5212661567080472</v>
      </c>
      <c r="I24" s="75">
        <v>7.4965486000118542</v>
      </c>
      <c r="J24" s="75">
        <v>7.0797914853816479</v>
      </c>
      <c r="K24" s="75">
        <v>10.298663390990303</v>
      </c>
      <c r="L24" s="75">
        <v>-4.3024925301207162</v>
      </c>
      <c r="M24" s="75">
        <v>2.271940797509453</v>
      </c>
      <c r="N24" s="75">
        <v>4.4745877001667989</v>
      </c>
      <c r="O24" s="75">
        <v>6.744617596732283</v>
      </c>
      <c r="P24" s="75">
        <v>16.386549083352442</v>
      </c>
      <c r="Q24" s="75">
        <v>7.973764978711384</v>
      </c>
      <c r="R24" s="75">
        <v>-3.0146904766354066</v>
      </c>
    </row>
    <row r="25" spans="1:18" s="114" customFormat="1" ht="17.100000000000001" customHeight="1" x14ac:dyDescent="0.2">
      <c r="A25" s="88" t="s">
        <v>14</v>
      </c>
      <c r="B25" s="75">
        <v>12.53461106498801</v>
      </c>
      <c r="C25" s="75">
        <v>5.0522884046601879</v>
      </c>
      <c r="D25" s="75">
        <v>5.3895081002616196</v>
      </c>
      <c r="E25" s="75">
        <v>1.756882653943892</v>
      </c>
      <c r="F25" s="75">
        <v>-2.5395751507019448</v>
      </c>
      <c r="G25" s="75">
        <v>2.1323184651167004</v>
      </c>
      <c r="H25" s="75">
        <v>2.5733050014832948</v>
      </c>
      <c r="I25" s="75">
        <v>4.4832587943356872</v>
      </c>
      <c r="J25" s="75">
        <v>6.6640632282096268</v>
      </c>
      <c r="K25" s="75">
        <v>11.985618432680244</v>
      </c>
      <c r="L25" s="75">
        <v>13.745535522546138</v>
      </c>
      <c r="M25" s="75">
        <v>13.888632597427165</v>
      </c>
      <c r="N25" s="75">
        <v>15.300931638435667</v>
      </c>
      <c r="O25" s="75">
        <v>11.512555874030173</v>
      </c>
      <c r="P25" s="75">
        <v>8.8725969102199986</v>
      </c>
      <c r="Q25" s="75">
        <v>5.5250349496243967</v>
      </c>
      <c r="R25" s="75">
        <v>-1.7423817723086987</v>
      </c>
    </row>
    <row r="26" spans="1:18" s="114" customFormat="1" ht="17.100000000000001" customHeight="1" x14ac:dyDescent="0.2">
      <c r="A26" s="88" t="s">
        <v>56</v>
      </c>
      <c r="B26" s="75">
        <v>-6.0196575487732717</v>
      </c>
      <c r="C26" s="75">
        <v>7.8581420205298347</v>
      </c>
      <c r="D26" s="75">
        <v>-5.4884006433485126</v>
      </c>
      <c r="E26" s="75">
        <v>2.2463677922471836</v>
      </c>
      <c r="F26" s="75">
        <v>10.271228208693284</v>
      </c>
      <c r="G26" s="75">
        <v>-4.7217584490670372</v>
      </c>
      <c r="H26" s="141">
        <v>-2.0235769263260761</v>
      </c>
      <c r="I26" s="75">
        <v>4.9212596779477202</v>
      </c>
      <c r="J26" s="75">
        <v>10.581158772961064</v>
      </c>
      <c r="K26" s="75">
        <v>7.1044951040023729</v>
      </c>
      <c r="L26" s="75">
        <v>9.6031087110546753</v>
      </c>
      <c r="M26" s="75">
        <v>4.7451138890704847</v>
      </c>
      <c r="N26" s="75">
        <v>-11.147058215677175</v>
      </c>
      <c r="O26" s="75">
        <v>-14.176512867462899</v>
      </c>
      <c r="P26" s="75">
        <v>7.0657348571573131</v>
      </c>
      <c r="Q26" s="75">
        <v>34.774242082130179</v>
      </c>
      <c r="R26" s="75">
        <v>64.427037129834048</v>
      </c>
    </row>
    <row r="27" spans="1:18" s="114" customFormat="1" ht="17.100000000000001" customHeight="1" x14ac:dyDescent="0.2">
      <c r="A27" s="88" t="s">
        <v>57</v>
      </c>
      <c r="B27" s="75">
        <v>-1.9453969271373994</v>
      </c>
      <c r="C27" s="75">
        <v>-10.941205582051827</v>
      </c>
      <c r="D27" s="75">
        <v>-24.23423268366659</v>
      </c>
      <c r="E27" s="141">
        <v>-17.653590601335324</v>
      </c>
      <c r="F27" s="141">
        <v>-10.743100667106253</v>
      </c>
      <c r="G27" s="141">
        <v>-8.5493727044479222</v>
      </c>
      <c r="H27" s="141">
        <v>7.9146881342712083</v>
      </c>
      <c r="I27" s="141">
        <v>5.024204508091068</v>
      </c>
      <c r="J27" s="75">
        <v>3.4514178800332473</v>
      </c>
      <c r="K27" s="75">
        <v>1.7695501273533587</v>
      </c>
      <c r="L27" s="75">
        <v>4.2052476280670659</v>
      </c>
      <c r="M27" s="75">
        <v>10.285483610737289</v>
      </c>
      <c r="N27" s="75">
        <v>15.967395340902213</v>
      </c>
      <c r="O27" s="75">
        <v>19.744319582865131</v>
      </c>
      <c r="P27" s="75">
        <v>19.250098280633775</v>
      </c>
      <c r="Q27" s="75">
        <v>15.232751822752611</v>
      </c>
      <c r="R27" s="75">
        <v>10.6243039788676</v>
      </c>
    </row>
    <row r="28" spans="1:18" s="114" customFormat="1" ht="17.100000000000001" customHeight="1" x14ac:dyDescent="0.2">
      <c r="A28" s="88" t="s">
        <v>15</v>
      </c>
      <c r="B28" s="75">
        <v>0.62744405196231146</v>
      </c>
      <c r="C28" s="75">
        <v>2.1042532507907996</v>
      </c>
      <c r="D28" s="75">
        <v>7.7744073731141894</v>
      </c>
      <c r="E28" s="75">
        <v>23.636002848067594</v>
      </c>
      <c r="F28" s="75">
        <v>21.880325936921285</v>
      </c>
      <c r="G28" s="75">
        <v>18.548153321558591</v>
      </c>
      <c r="H28" s="75">
        <v>20.232679692885092</v>
      </c>
      <c r="I28" s="75">
        <v>14.663614868657081</v>
      </c>
      <c r="J28" s="141">
        <v>16.318534653812122</v>
      </c>
      <c r="K28" s="141">
        <v>11.801251300578631</v>
      </c>
      <c r="L28" s="141">
        <v>5.9158724246804795</v>
      </c>
      <c r="M28" s="141">
        <v>-3.2875359346580924</v>
      </c>
      <c r="N28" s="141">
        <v>1.7964874324043478</v>
      </c>
      <c r="O28" s="141">
        <v>-0.83129688638137189</v>
      </c>
      <c r="P28" s="141">
        <v>1.999836251624143</v>
      </c>
      <c r="Q28" s="141">
        <v>1.1661927876917666</v>
      </c>
      <c r="R28" s="141">
        <v>8.9667259262441021</v>
      </c>
    </row>
    <row r="29" spans="1:18" s="114" customFormat="1" ht="17.100000000000001" customHeight="1" x14ac:dyDescent="0.2">
      <c r="A29" s="88" t="s">
        <v>16</v>
      </c>
      <c r="B29" s="75">
        <v>9.7097888381121535</v>
      </c>
      <c r="C29" s="75">
        <v>11.074147456257588</v>
      </c>
      <c r="D29" s="75">
        <v>10.366743335860363</v>
      </c>
      <c r="E29" s="75">
        <v>0.76002701073356604</v>
      </c>
      <c r="F29" s="75">
        <v>-4.4027451130733368</v>
      </c>
      <c r="G29" s="75">
        <v>-13.266972462903471</v>
      </c>
      <c r="H29" s="75">
        <v>-13.337320822829657</v>
      </c>
      <c r="I29" s="75">
        <v>-10.137453568099309</v>
      </c>
      <c r="J29" s="75">
        <v>-1.9040689533559307</v>
      </c>
      <c r="K29" s="75">
        <v>5.6510597964393616</v>
      </c>
      <c r="L29" s="75">
        <v>6.3069637642758192</v>
      </c>
      <c r="M29" s="75">
        <v>2.9083979275731586</v>
      </c>
      <c r="N29" s="75">
        <v>6.2921636061765041</v>
      </c>
      <c r="O29" s="75">
        <v>6.6053846774198233</v>
      </c>
      <c r="P29" s="75">
        <v>3.6000901360057069</v>
      </c>
      <c r="Q29" s="75">
        <v>1.6171053213420494</v>
      </c>
      <c r="R29" s="75">
        <v>4.7759628074743432</v>
      </c>
    </row>
    <row r="30" spans="1:18" s="114" customFormat="1" ht="17.100000000000001" customHeight="1" x14ac:dyDescent="0.2">
      <c r="A30" s="88" t="s">
        <v>58</v>
      </c>
      <c r="B30" s="75">
        <v>2.5718973493359387</v>
      </c>
      <c r="C30" s="75">
        <v>5.4182841241669832</v>
      </c>
      <c r="D30" s="75">
        <v>5.1903399791965121</v>
      </c>
      <c r="E30" s="75">
        <v>0.45880258570176746</v>
      </c>
      <c r="F30" s="75">
        <v>0.70777132042458835</v>
      </c>
      <c r="G30" s="141">
        <v>-3.9677044691501351</v>
      </c>
      <c r="H30" s="141">
        <v>-1.5285617220231029</v>
      </c>
      <c r="I30" s="75">
        <v>4.8898162091943975</v>
      </c>
      <c r="J30" s="75">
        <v>15.786082427665548</v>
      </c>
      <c r="K30" s="75">
        <v>20.247446147767189</v>
      </c>
      <c r="L30" s="75">
        <v>17.252935742912801</v>
      </c>
      <c r="M30" s="75">
        <v>7.2170956555720922</v>
      </c>
      <c r="N30" s="75">
        <v>8.8427423540138115</v>
      </c>
      <c r="O30" s="75">
        <v>1.5438768523616364</v>
      </c>
      <c r="P30" s="75">
        <v>-1.7164415417590062</v>
      </c>
      <c r="Q30" s="75">
        <v>-0.3136066723220754</v>
      </c>
      <c r="R30" s="75">
        <v>-4.4021521600619344</v>
      </c>
    </row>
    <row r="31" spans="1:18" s="114" customFormat="1" ht="17.100000000000001" customHeight="1" x14ac:dyDescent="0.2">
      <c r="A31" s="88" t="s">
        <v>71</v>
      </c>
      <c r="B31" s="75">
        <v>-3.0071991322567881</v>
      </c>
      <c r="C31" s="75">
        <v>9.0182291175333837</v>
      </c>
      <c r="D31" s="75">
        <v>1.7576877993044526</v>
      </c>
      <c r="E31" s="75">
        <v>-26.376115356909679</v>
      </c>
      <c r="F31" s="75">
        <v>-8.0206295516461861</v>
      </c>
      <c r="G31" s="75">
        <v>-9.4107627160619387</v>
      </c>
      <c r="H31" s="75">
        <v>26.640216071056578</v>
      </c>
      <c r="I31" s="75">
        <v>133.86111181485302</v>
      </c>
      <c r="J31" s="141">
        <v>80.735456324585428</v>
      </c>
      <c r="K31" s="141">
        <v>117.54085129447276</v>
      </c>
      <c r="L31" s="141">
        <v>77.385448512681648</v>
      </c>
      <c r="M31" s="141">
        <v>22.99482272054356</v>
      </c>
      <c r="N31" s="141">
        <v>64.684032847792182</v>
      </c>
      <c r="O31" s="141">
        <v>17.441754713111358</v>
      </c>
      <c r="P31" s="141">
        <v>13.020073944906718</v>
      </c>
      <c r="Q31" s="141">
        <v>1.4362823895470278</v>
      </c>
      <c r="R31" s="141">
        <v>-5.3286045105803925</v>
      </c>
    </row>
    <row r="32" spans="1:18" s="114" customFormat="1" ht="17.100000000000001" customHeight="1" x14ac:dyDescent="0.2">
      <c r="A32" s="88" t="s">
        <v>17</v>
      </c>
      <c r="B32" s="75">
        <v>9.5494161543133504</v>
      </c>
      <c r="C32" s="75">
        <v>11.754420521749488</v>
      </c>
      <c r="D32" s="75">
        <v>9.2313139198193959</v>
      </c>
      <c r="E32" s="75">
        <v>6.5625176629139581</v>
      </c>
      <c r="F32" s="75">
        <v>3.8273199253851642</v>
      </c>
      <c r="G32" s="75">
        <v>-0.55646559203518242</v>
      </c>
      <c r="H32" s="75">
        <v>-0.25393680897155546</v>
      </c>
      <c r="I32" s="75">
        <v>-1.7268320955013294</v>
      </c>
      <c r="J32" s="75">
        <v>-2.0101637521802274</v>
      </c>
      <c r="K32" s="75">
        <v>-1.2973072061515323</v>
      </c>
      <c r="L32" s="75">
        <v>-2.5898661097258691</v>
      </c>
      <c r="M32" s="75">
        <v>-2.536933603868996</v>
      </c>
      <c r="N32" s="75">
        <v>-1.8927673755811281</v>
      </c>
      <c r="O32" s="75">
        <v>-1.5912740540980352</v>
      </c>
      <c r="P32" s="75">
        <v>-0.17841571675365486</v>
      </c>
      <c r="Q32" s="75">
        <v>3.5658723339718978</v>
      </c>
      <c r="R32" s="75">
        <v>-2.1545881970271075</v>
      </c>
    </row>
    <row r="33" spans="1:18" s="114" customFormat="1" ht="17.100000000000001" customHeight="1" x14ac:dyDescent="0.2">
      <c r="A33" s="88" t="s">
        <v>59</v>
      </c>
      <c r="B33" s="75">
        <v>4.5196535971839813</v>
      </c>
      <c r="C33" s="75">
        <v>3.7297270703161356</v>
      </c>
      <c r="D33" s="75">
        <v>2.7835630882866447</v>
      </c>
      <c r="E33" s="75">
        <v>2.4580084793427437</v>
      </c>
      <c r="F33" s="75">
        <v>2.6785917842983675</v>
      </c>
      <c r="G33" s="75">
        <v>2.8231569958698355</v>
      </c>
      <c r="H33" s="75">
        <v>2.9028981288142797</v>
      </c>
      <c r="I33" s="75">
        <v>2.9489244355066724</v>
      </c>
      <c r="J33" s="75">
        <v>2.884220014927652</v>
      </c>
      <c r="K33" s="75">
        <v>2.8115086910308618</v>
      </c>
      <c r="L33" s="75">
        <v>2.7719052114938414</v>
      </c>
      <c r="M33" s="75">
        <v>2.7845273479891075</v>
      </c>
      <c r="N33" s="75">
        <v>2.7696603430405364</v>
      </c>
      <c r="O33" s="75">
        <v>2.7483558669651131</v>
      </c>
      <c r="P33" s="75">
        <v>2.7722497625063847</v>
      </c>
      <c r="Q33" s="75">
        <v>2.8542778772254751</v>
      </c>
      <c r="R33" s="75">
        <v>2.916678592247135</v>
      </c>
    </row>
    <row r="34" spans="1:18" s="114" customFormat="1" ht="17.100000000000001" customHeight="1" x14ac:dyDescent="0.2">
      <c r="A34" s="89" t="s">
        <v>136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64" customFormat="1" ht="17.100000000000001" customHeight="1" x14ac:dyDescent="0.2">
      <c r="A35" s="170" t="s">
        <v>95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1:18" s="115" customFormat="1" ht="17.100000000000001" customHeight="1" thickBot="1" x14ac:dyDescent="0.25">
      <c r="A36" s="90" t="s">
        <v>19</v>
      </c>
      <c r="B36" s="116">
        <v>57.876126845868491</v>
      </c>
      <c r="C36" s="116">
        <v>9.5409213761878497</v>
      </c>
      <c r="D36" s="116">
        <v>-14.944244671703599</v>
      </c>
      <c r="E36" s="116">
        <v>-15.655459039858089</v>
      </c>
      <c r="F36" s="116">
        <v>7.6155914864383112</v>
      </c>
      <c r="G36" s="116">
        <v>13.930181597848868</v>
      </c>
      <c r="H36" s="116">
        <v>17.63907660832562</v>
      </c>
      <c r="I36" s="116">
        <v>5.6721542958577009</v>
      </c>
      <c r="J36" s="116">
        <v>8.0264029046443142</v>
      </c>
      <c r="K36" s="116">
        <v>11.738337997103997</v>
      </c>
      <c r="L36" s="116">
        <v>-5.1569901183128426</v>
      </c>
      <c r="M36" s="116">
        <v>-5.2773162986956557</v>
      </c>
      <c r="N36" s="116">
        <v>-12.500746319688972</v>
      </c>
      <c r="O36" s="116">
        <v>2.9597093258111773</v>
      </c>
      <c r="P36" s="116">
        <v>-5.5027667774492866</v>
      </c>
      <c r="Q36" s="116">
        <v>36.640497750510434</v>
      </c>
      <c r="R36" s="116">
        <v>-3.9431507641416785</v>
      </c>
    </row>
    <row r="37" spans="1:18" x14ac:dyDescent="0.2">
      <c r="A37" s="117" t="s">
        <v>50</v>
      </c>
    </row>
  </sheetData>
  <mergeCells count="4">
    <mergeCell ref="B3:E3"/>
    <mergeCell ref="F3:I3"/>
    <mergeCell ref="J3:M3"/>
    <mergeCell ref="N3:Q3"/>
  </mergeCells>
  <conditionalFormatting sqref="A5:M36">
    <cfRule type="cellIs" dxfId="9" priority="4" operator="lessThan">
      <formula>0</formula>
    </cfRule>
  </conditionalFormatting>
  <conditionalFormatting sqref="N5:N36">
    <cfRule type="cellIs" dxfId="8" priority="3" operator="lessThan">
      <formula>0</formula>
    </cfRule>
  </conditionalFormatting>
  <conditionalFormatting sqref="O5:R36">
    <cfRule type="cellIs" dxfId="7" priority="2" operator="lessThan"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L37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I14" sqref="I14"/>
    </sheetView>
  </sheetViews>
  <sheetFormatPr defaultRowHeight="11.25" x14ac:dyDescent="0.2"/>
  <cols>
    <col min="1" max="1" width="25.42578125" style="102" customWidth="1"/>
    <col min="2" max="3" width="6.7109375" style="102" customWidth="1"/>
    <col min="4" max="6" width="6.28515625" style="102" customWidth="1"/>
    <col min="7" max="7" width="6" style="102" customWidth="1"/>
    <col min="8" max="8" width="6.140625" style="102" customWidth="1"/>
    <col min="9" max="9" width="6.7109375" style="102" customWidth="1"/>
    <col min="10" max="10" width="7.42578125" style="102" customWidth="1"/>
    <col min="11" max="16" width="7" style="102" customWidth="1"/>
    <col min="17" max="17" width="8.42578125" style="102" customWidth="1"/>
    <col min="18" max="18" width="7.42578125" style="102" customWidth="1"/>
    <col min="19" max="16384" width="9.140625" style="102"/>
  </cols>
  <sheetData>
    <row r="1" spans="1:18" s="103" customFormat="1" ht="17.25" customHeight="1" x14ac:dyDescent="0.2">
      <c r="B1" s="126" t="s">
        <v>142</v>
      </c>
    </row>
    <row r="2" spans="1:18" ht="3.75" customHeight="1" thickBot="1" x14ac:dyDescent="0.25">
      <c r="B2" s="102" t="s">
        <v>78</v>
      </c>
    </row>
    <row r="3" spans="1:18" s="95" customFormat="1" ht="12" customHeight="1" x14ac:dyDescent="0.2"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8" t="s">
        <v>135</v>
      </c>
      <c r="O3" s="198"/>
      <c r="P3" s="198"/>
      <c r="Q3" s="198"/>
      <c r="R3" s="192" t="s">
        <v>137</v>
      </c>
    </row>
    <row r="4" spans="1:18" s="164" customFormat="1" ht="13.5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99" t="s">
        <v>46</v>
      </c>
      <c r="K4" s="99" t="s">
        <v>47</v>
      </c>
      <c r="L4" s="99" t="s">
        <v>48</v>
      </c>
      <c r="M4" s="99" t="s">
        <v>49</v>
      </c>
      <c r="N4" s="169" t="s">
        <v>46</v>
      </c>
      <c r="O4" s="169" t="s">
        <v>47</v>
      </c>
      <c r="P4" s="99" t="s">
        <v>48</v>
      </c>
      <c r="Q4" s="99" t="s">
        <v>49</v>
      </c>
      <c r="R4" s="100" t="s">
        <v>46</v>
      </c>
    </row>
    <row r="5" spans="1:18" s="107" customFormat="1" ht="17.100000000000001" customHeight="1" x14ac:dyDescent="0.2">
      <c r="A5" s="82" t="s">
        <v>97</v>
      </c>
      <c r="B5" s="136">
        <v>89.670037101075337</v>
      </c>
      <c r="C5" s="136">
        <v>92.877547330754254</v>
      </c>
      <c r="D5" s="136">
        <v>108.68341934319916</v>
      </c>
      <c r="E5" s="136">
        <v>91.981436401284029</v>
      </c>
      <c r="F5" s="136">
        <v>97.728595129236197</v>
      </c>
      <c r="G5" s="136">
        <v>99.937652992842203</v>
      </c>
      <c r="H5" s="136">
        <v>100.70103224722121</v>
      </c>
      <c r="I5" s="136">
        <v>101.80294857924326</v>
      </c>
      <c r="J5" s="136">
        <v>101.78402556209714</v>
      </c>
      <c r="K5" s="136">
        <v>100.40097607404554</v>
      </c>
      <c r="L5" s="136">
        <v>106.83111350029328</v>
      </c>
      <c r="M5" s="136">
        <v>107.61567859795778</v>
      </c>
      <c r="N5" s="136">
        <v>102.31390569393378</v>
      </c>
      <c r="O5" s="136">
        <v>105.24485594570849</v>
      </c>
      <c r="P5" s="136">
        <v>106.9559907896823</v>
      </c>
      <c r="Q5" s="136">
        <v>104.68474816129614</v>
      </c>
      <c r="R5" s="136">
        <v>107.9231953631072</v>
      </c>
    </row>
    <row r="6" spans="1:18" s="170" customFormat="1" ht="17.100000000000001" customHeight="1" x14ac:dyDescent="0.2">
      <c r="A6" s="170" t="s">
        <v>96</v>
      </c>
      <c r="B6" s="170">
        <v>82.123265776083727</v>
      </c>
      <c r="C6" s="170">
        <v>82.23709193829319</v>
      </c>
      <c r="D6" s="170">
        <v>120.59897394856338</v>
      </c>
      <c r="E6" s="170">
        <v>81.734400443210447</v>
      </c>
      <c r="F6" s="170">
        <v>99.066193526224609</v>
      </c>
      <c r="G6" s="170">
        <v>100.33992662423323</v>
      </c>
      <c r="H6" s="170">
        <v>101.54877481405551</v>
      </c>
      <c r="I6" s="170">
        <v>99.548262039814929</v>
      </c>
      <c r="J6" s="170">
        <v>101.72340080790082</v>
      </c>
      <c r="K6" s="170">
        <v>94.734810123632002</v>
      </c>
      <c r="L6" s="170">
        <v>108.79623976504639</v>
      </c>
      <c r="M6" s="170">
        <v>110.0833187377813</v>
      </c>
      <c r="N6" s="170">
        <v>92.150898638817154</v>
      </c>
      <c r="O6" s="170">
        <v>100.4374258494402</v>
      </c>
      <c r="P6" s="170">
        <v>107.98464200429395</v>
      </c>
      <c r="Q6" s="170">
        <v>110.44372198717143</v>
      </c>
      <c r="R6" s="170">
        <v>108.4850302076407</v>
      </c>
    </row>
    <row r="7" spans="1:18" s="114" customFormat="1" ht="17.100000000000001" customHeight="1" x14ac:dyDescent="0.2">
      <c r="A7" s="77" t="s">
        <v>1</v>
      </c>
      <c r="B7" s="74">
        <v>91.43484650349464</v>
      </c>
      <c r="C7" s="74">
        <v>90.856841822581885</v>
      </c>
      <c r="D7" s="74">
        <v>89.807909203176763</v>
      </c>
      <c r="E7" s="74">
        <v>92.116575474645771</v>
      </c>
      <c r="F7" s="74">
        <v>99.445277935822062</v>
      </c>
      <c r="G7" s="74">
        <v>99.617271588228277</v>
      </c>
      <c r="H7" s="74">
        <v>99.701952424146839</v>
      </c>
      <c r="I7" s="74">
        <v>101.51091755691606</v>
      </c>
      <c r="J7" s="74">
        <v>107.8417366324926</v>
      </c>
      <c r="K7" s="74">
        <v>101.84666100017736</v>
      </c>
      <c r="L7" s="74">
        <v>99.577235656345536</v>
      </c>
      <c r="M7" s="74">
        <v>103.68291190549299</v>
      </c>
      <c r="N7" s="74">
        <v>104.15789556185079</v>
      </c>
      <c r="O7" s="74">
        <v>97.055265544511258</v>
      </c>
      <c r="P7" s="74">
        <v>94.554357777698399</v>
      </c>
      <c r="Q7" s="74">
        <v>90.041834744133183</v>
      </c>
      <c r="R7" s="74">
        <v>90.53591277363509</v>
      </c>
    </row>
    <row r="8" spans="1:18" s="114" customFormat="1" ht="17.100000000000001" customHeight="1" x14ac:dyDescent="0.2">
      <c r="A8" s="77" t="s">
        <v>2</v>
      </c>
      <c r="B8" s="74">
        <v>85.165221867507114</v>
      </c>
      <c r="C8" s="74">
        <v>89.348185566004034</v>
      </c>
      <c r="D8" s="74">
        <v>83.097596689053006</v>
      </c>
      <c r="E8" s="74">
        <v>81.941026214100674</v>
      </c>
      <c r="F8" s="74">
        <v>101.95325903024283</v>
      </c>
      <c r="G8" s="74">
        <v>100.40451882166595</v>
      </c>
      <c r="H8" s="74">
        <v>98.793453200474445</v>
      </c>
      <c r="I8" s="74">
        <v>97.15986039170879</v>
      </c>
      <c r="J8" s="74">
        <v>102.90639283353337</v>
      </c>
      <c r="K8" s="74">
        <v>96.149269257950849</v>
      </c>
      <c r="L8" s="74">
        <v>96.705213175355169</v>
      </c>
      <c r="M8" s="74">
        <v>97.408730829332455</v>
      </c>
      <c r="N8" s="74">
        <v>84.596820253258002</v>
      </c>
      <c r="O8" s="74">
        <v>89.260500136340255</v>
      </c>
      <c r="P8" s="74">
        <v>93.733643808408075</v>
      </c>
      <c r="Q8" s="74">
        <v>100.53646268600187</v>
      </c>
      <c r="R8" s="74">
        <v>101.98384549259679</v>
      </c>
    </row>
    <row r="9" spans="1:18" s="114" customFormat="1" ht="17.100000000000001" customHeight="1" x14ac:dyDescent="0.2">
      <c r="A9" s="77" t="s">
        <v>3</v>
      </c>
      <c r="B9" s="74">
        <v>95.394642407687954</v>
      </c>
      <c r="C9" s="74">
        <v>96.291252706435216</v>
      </c>
      <c r="D9" s="74">
        <v>97.095748465330601</v>
      </c>
      <c r="E9" s="74">
        <v>97.83874378117261</v>
      </c>
      <c r="F9" s="74">
        <v>98.301014802832285</v>
      </c>
      <c r="G9" s="74">
        <v>98.76443749266241</v>
      </c>
      <c r="H9" s="74">
        <v>100.97579306461139</v>
      </c>
      <c r="I9" s="74">
        <v>101.83738363964278</v>
      </c>
      <c r="J9" s="74">
        <v>104.20410273680265</v>
      </c>
      <c r="K9" s="74">
        <v>105.7582173898423</v>
      </c>
      <c r="L9" s="74">
        <v>113.95192096639268</v>
      </c>
      <c r="M9" s="74">
        <v>112.66963794095717</v>
      </c>
      <c r="N9" s="74">
        <v>115.66931751873864</v>
      </c>
      <c r="O9" s="74">
        <v>113.52845984121194</v>
      </c>
      <c r="P9" s="74">
        <v>119.86123297182918</v>
      </c>
      <c r="Q9" s="74">
        <v>119.50599652308786</v>
      </c>
      <c r="R9" s="74">
        <v>122.16380141517863</v>
      </c>
    </row>
    <row r="10" spans="1:18" s="114" customFormat="1" ht="17.100000000000001" customHeight="1" x14ac:dyDescent="0.2">
      <c r="A10" s="77" t="s">
        <v>4</v>
      </c>
      <c r="B10" s="74">
        <v>86.711147001365092</v>
      </c>
      <c r="C10" s="74">
        <v>99.868966736037194</v>
      </c>
      <c r="D10" s="74">
        <v>127.31691944694616</v>
      </c>
      <c r="E10" s="74">
        <v>94.231967499890473</v>
      </c>
      <c r="F10" s="74">
        <v>86.44458992636892</v>
      </c>
      <c r="G10" s="74">
        <v>105.60695382360568</v>
      </c>
      <c r="H10" s="74">
        <v>137.15520942484761</v>
      </c>
      <c r="I10" s="74">
        <v>97.838565791917802</v>
      </c>
      <c r="J10" s="74">
        <v>85.279349899328935</v>
      </c>
      <c r="K10" s="74">
        <v>100.5734284541457</v>
      </c>
      <c r="L10" s="74">
        <v>125.13638464110845</v>
      </c>
      <c r="M10" s="74">
        <v>85.030399540762573</v>
      </c>
      <c r="N10" s="74">
        <v>72.804972215572704</v>
      </c>
      <c r="O10" s="74">
        <v>85.1390309756829</v>
      </c>
      <c r="P10" s="74">
        <v>109.93504269085615</v>
      </c>
      <c r="Q10" s="74">
        <v>76.758460603719442</v>
      </c>
      <c r="R10" s="74">
        <v>68.337239577807708</v>
      </c>
    </row>
    <row r="11" spans="1:18" s="114" customFormat="1" ht="17.100000000000001" customHeight="1" x14ac:dyDescent="0.2">
      <c r="A11" s="77" t="s">
        <v>5</v>
      </c>
      <c r="B11" s="74">
        <v>37.17824899239546</v>
      </c>
      <c r="C11" s="74">
        <v>31.918557140738386</v>
      </c>
      <c r="D11" s="74">
        <v>236.3714997062842</v>
      </c>
      <c r="E11" s="74">
        <v>54.878716778389645</v>
      </c>
      <c r="F11" s="74">
        <v>85.894902425727324</v>
      </c>
      <c r="G11" s="74">
        <v>102.96066504221788</v>
      </c>
      <c r="H11" s="74">
        <v>108.87296923332227</v>
      </c>
      <c r="I11" s="74">
        <v>102.8751226878063</v>
      </c>
      <c r="J11" s="74">
        <v>86.378281277937745</v>
      </c>
      <c r="K11" s="74">
        <v>69.52603930206017</v>
      </c>
      <c r="L11" s="74">
        <v>135.94065007907557</v>
      </c>
      <c r="M11" s="74">
        <v>142.79777171532058</v>
      </c>
      <c r="N11" s="74">
        <v>92.874256217945586</v>
      </c>
      <c r="O11" s="74">
        <v>112.07848625151784</v>
      </c>
      <c r="P11" s="74">
        <v>126.70594026465791</v>
      </c>
      <c r="Q11" s="74">
        <v>132.58813439845574</v>
      </c>
      <c r="R11" s="74">
        <v>131.31861971019586</v>
      </c>
    </row>
    <row r="12" spans="1:18" s="114" customFormat="1" ht="17.100000000000001" customHeight="1" x14ac:dyDescent="0.2">
      <c r="A12" s="77" t="s">
        <v>6</v>
      </c>
      <c r="B12" s="74">
        <v>96.686364993609118</v>
      </c>
      <c r="C12" s="74">
        <v>95.641734104082403</v>
      </c>
      <c r="D12" s="74">
        <v>92.893659266973629</v>
      </c>
      <c r="E12" s="74">
        <v>92.888544164029085</v>
      </c>
      <c r="F12" s="74">
        <v>97.688168136881842</v>
      </c>
      <c r="G12" s="74">
        <v>98.789916585922896</v>
      </c>
      <c r="H12" s="74">
        <v>102.75073531517754</v>
      </c>
      <c r="I12" s="74">
        <v>101.29300299340665</v>
      </c>
      <c r="J12" s="74">
        <v>107.89833152252299</v>
      </c>
      <c r="K12" s="74">
        <v>110.74624315656061</v>
      </c>
      <c r="L12" s="74">
        <v>117.09869345683879</v>
      </c>
      <c r="M12" s="74">
        <v>127.20521147491488</v>
      </c>
      <c r="N12" s="74">
        <v>127.78943030357325</v>
      </c>
      <c r="O12" s="74">
        <v>131.38408802575302</v>
      </c>
      <c r="P12" s="74">
        <v>131.92791068445635</v>
      </c>
      <c r="Q12" s="74">
        <v>128.32924629272853</v>
      </c>
      <c r="R12" s="74">
        <v>130.49829607407381</v>
      </c>
    </row>
    <row r="13" spans="1:18" s="170" customFormat="1" ht="17.100000000000001" customHeight="1" x14ac:dyDescent="0.2">
      <c r="A13" s="170" t="s">
        <v>93</v>
      </c>
      <c r="B13" s="170">
        <v>99.333086194060201</v>
      </c>
      <c r="C13" s="170">
        <v>101.887544487792</v>
      </c>
      <c r="D13" s="170">
        <v>98.712991900269685</v>
      </c>
      <c r="E13" s="170">
        <v>97.863186565070947</v>
      </c>
      <c r="F13" s="170">
        <v>97.956546489716075</v>
      </c>
      <c r="G13" s="170">
        <v>98.121883994683031</v>
      </c>
      <c r="H13" s="170">
        <v>100.42402972077204</v>
      </c>
      <c r="I13" s="170">
        <v>103.43207827974021</v>
      </c>
      <c r="J13" s="170">
        <v>102.62194093589348</v>
      </c>
      <c r="K13" s="170">
        <v>102.28661316682147</v>
      </c>
      <c r="L13" s="170">
        <v>105.97579465682925</v>
      </c>
      <c r="M13" s="170">
        <v>106.23507788543742</v>
      </c>
      <c r="N13" s="170">
        <v>106.45070729828954</v>
      </c>
      <c r="O13" s="170">
        <v>105.37509797611877</v>
      </c>
      <c r="P13" s="170">
        <v>100.90759049000539</v>
      </c>
      <c r="Q13" s="170">
        <v>98.92236324945803</v>
      </c>
      <c r="R13" s="170">
        <v>100.28874040584523</v>
      </c>
    </row>
    <row r="14" spans="1:18" s="114" customFormat="1" ht="17.100000000000001" customHeight="1" x14ac:dyDescent="0.2">
      <c r="A14" s="77" t="s">
        <v>8</v>
      </c>
      <c r="B14" s="74">
        <v>81.491272861653215</v>
      </c>
      <c r="C14" s="74">
        <v>135.94434000820283</v>
      </c>
      <c r="D14" s="74">
        <v>98.393200622388889</v>
      </c>
      <c r="E14" s="74">
        <v>126.27089689156981</v>
      </c>
      <c r="F14" s="74">
        <v>103.38437605165758</v>
      </c>
      <c r="G14" s="74">
        <v>88.388818398219115</v>
      </c>
      <c r="H14" s="74">
        <v>88.432203203419419</v>
      </c>
      <c r="I14" s="74">
        <v>122.00282449318982</v>
      </c>
      <c r="J14" s="74">
        <v>80.842279974361531</v>
      </c>
      <c r="K14" s="74">
        <v>71.035949282670003</v>
      </c>
      <c r="L14" s="74">
        <v>93.701861082505715</v>
      </c>
      <c r="M14" s="74">
        <v>65.251346972063416</v>
      </c>
      <c r="N14" s="74">
        <v>89.099945493812967</v>
      </c>
      <c r="O14" s="74">
        <v>101.79810844907979</v>
      </c>
      <c r="P14" s="74">
        <v>67.938085055567726</v>
      </c>
      <c r="Q14" s="74">
        <v>28.105202856640503</v>
      </c>
      <c r="R14" s="74">
        <v>63.888076150319016</v>
      </c>
    </row>
    <row r="15" spans="1:18" s="114" customFormat="1" ht="17.100000000000001" customHeight="1" x14ac:dyDescent="0.2">
      <c r="A15" s="87" t="s">
        <v>9</v>
      </c>
      <c r="B15" s="74">
        <v>103.91185968083371</v>
      </c>
      <c r="C15" s="74">
        <v>102.1468366822329</v>
      </c>
      <c r="D15" s="74">
        <v>98.726551224533353</v>
      </c>
      <c r="E15" s="74">
        <v>96.087558603739737</v>
      </c>
      <c r="F15" s="74">
        <v>97.298939049840072</v>
      </c>
      <c r="G15" s="74">
        <v>98.939463461658647</v>
      </c>
      <c r="H15" s="74">
        <v>100.7581508915887</v>
      </c>
      <c r="I15" s="74">
        <v>102.91705738200957</v>
      </c>
      <c r="J15" s="74">
        <v>105.17202207238189</v>
      </c>
      <c r="K15" s="74">
        <v>105.39944625210926</v>
      </c>
      <c r="L15" s="74">
        <v>108.55158236416452</v>
      </c>
      <c r="M15" s="74">
        <v>111.31207604919855</v>
      </c>
      <c r="N15" s="74">
        <v>109.04399422406679</v>
      </c>
      <c r="O15" s="74">
        <v>105.77528865000274</v>
      </c>
      <c r="P15" s="74">
        <v>103.15197577284752</v>
      </c>
      <c r="Q15" s="74">
        <v>102.87833901987449</v>
      </c>
      <c r="R15" s="74">
        <v>101.84069562323901</v>
      </c>
    </row>
    <row r="16" spans="1:18" s="114" customFormat="1" ht="17.100000000000001" customHeight="1" x14ac:dyDescent="0.2">
      <c r="A16" s="87" t="s">
        <v>10</v>
      </c>
      <c r="B16" s="74">
        <v>89.622579531514219</v>
      </c>
      <c r="C16" s="74">
        <v>103.26219657573519</v>
      </c>
      <c r="D16" s="74">
        <v>97.803456243839634</v>
      </c>
      <c r="E16" s="74">
        <v>95.125070655370919</v>
      </c>
      <c r="F16" s="74">
        <v>93.947713311666462</v>
      </c>
      <c r="G16" s="74">
        <v>93.989954831443498</v>
      </c>
      <c r="H16" s="74">
        <v>106.47756588176527</v>
      </c>
      <c r="I16" s="74">
        <v>104.93093472805602</v>
      </c>
      <c r="J16" s="74">
        <v>104.3945479829772</v>
      </c>
      <c r="K16" s="74">
        <v>103.82424939969653</v>
      </c>
      <c r="L16" s="74">
        <v>108.7665023126098</v>
      </c>
      <c r="M16" s="74">
        <v>108.22537675799605</v>
      </c>
      <c r="N16" s="74">
        <v>117.25313341010701</v>
      </c>
      <c r="O16" s="74">
        <v>116.61485514343335</v>
      </c>
      <c r="P16" s="74">
        <v>116.20172710650903</v>
      </c>
      <c r="Q16" s="74">
        <v>114.78313641409422</v>
      </c>
      <c r="R16" s="74">
        <v>113.96983133169792</v>
      </c>
    </row>
    <row r="17" spans="1:18" s="114" customFormat="1" ht="17.100000000000001" customHeight="1" x14ac:dyDescent="0.2">
      <c r="A17" s="87" t="s">
        <v>11</v>
      </c>
      <c r="B17" s="74">
        <v>90.161697020640361</v>
      </c>
      <c r="C17" s="74">
        <v>95.865386007499893</v>
      </c>
      <c r="D17" s="74">
        <v>96.059870261226081</v>
      </c>
      <c r="E17" s="74">
        <v>95.864800926530563</v>
      </c>
      <c r="F17" s="74">
        <v>97.930411782215117</v>
      </c>
      <c r="G17" s="74">
        <v>98.26882497914751</v>
      </c>
      <c r="H17" s="74">
        <v>100.91656216671632</v>
      </c>
      <c r="I17" s="74">
        <v>102.78394301826752</v>
      </c>
      <c r="J17" s="74">
        <v>108.41866003590953</v>
      </c>
      <c r="K17" s="74">
        <v>107.66363963331567</v>
      </c>
      <c r="L17" s="74">
        <v>108.50639166865601</v>
      </c>
      <c r="M17" s="74">
        <v>106.17185015804149</v>
      </c>
      <c r="N17" s="74">
        <v>106.24157516530212</v>
      </c>
      <c r="O17" s="74">
        <v>105.74683346315487</v>
      </c>
      <c r="P17" s="74">
        <v>106.31680364942679</v>
      </c>
      <c r="Q17" s="74">
        <v>106.11459931378604</v>
      </c>
      <c r="R17" s="74">
        <v>106.09900975811162</v>
      </c>
    </row>
    <row r="18" spans="1:18" s="114" customFormat="1" ht="17.100000000000001" customHeight="1" x14ac:dyDescent="0.2">
      <c r="A18" s="77" t="s">
        <v>12</v>
      </c>
      <c r="B18" s="74">
        <v>94.952550278586855</v>
      </c>
      <c r="C18" s="74">
        <v>97.695949005467767</v>
      </c>
      <c r="D18" s="74">
        <v>100.1450415812442</v>
      </c>
      <c r="E18" s="74">
        <v>100.75878041365378</v>
      </c>
      <c r="F18" s="74">
        <v>99.396558067839379</v>
      </c>
      <c r="G18" s="74">
        <v>98.74016154977248</v>
      </c>
      <c r="H18" s="74">
        <v>100.86002805922251</v>
      </c>
      <c r="I18" s="74">
        <v>100.96767041389056</v>
      </c>
      <c r="J18" s="74">
        <v>99.99651296693726</v>
      </c>
      <c r="K18" s="74">
        <v>100.98752210335584</v>
      </c>
      <c r="L18" s="74">
        <v>100.7395750991092</v>
      </c>
      <c r="M18" s="74">
        <v>101.55058437744036</v>
      </c>
      <c r="N18" s="74">
        <v>102.78373817340665</v>
      </c>
      <c r="O18" s="74">
        <v>103.30787609756598</v>
      </c>
      <c r="P18" s="74">
        <v>102.92336475087293</v>
      </c>
      <c r="Q18" s="74">
        <v>103.56040651626996</v>
      </c>
      <c r="R18" s="74">
        <v>103.98392517555368</v>
      </c>
    </row>
    <row r="19" spans="1:18" s="170" customFormat="1" ht="17.100000000000001" customHeight="1" x14ac:dyDescent="0.2">
      <c r="A19" s="170" t="s">
        <v>94</v>
      </c>
      <c r="B19" s="170">
        <v>88.58113399848952</v>
      </c>
      <c r="C19" s="170">
        <v>90.499681226603684</v>
      </c>
      <c r="D19" s="170">
        <v>109.88776034598582</v>
      </c>
      <c r="E19" s="170">
        <v>93.863337450367553</v>
      </c>
      <c r="F19" s="170">
        <v>97.330300765795158</v>
      </c>
      <c r="G19" s="170">
        <v>100.71395963908516</v>
      </c>
      <c r="H19" s="170">
        <v>100.03971083684479</v>
      </c>
      <c r="I19" s="170">
        <v>101.91185293446492</v>
      </c>
      <c r="J19" s="170">
        <v>102.23857527464686</v>
      </c>
      <c r="K19" s="170">
        <v>101.32308595442527</v>
      </c>
      <c r="L19" s="170">
        <v>104.21789160094019</v>
      </c>
      <c r="M19" s="170">
        <v>105.04031705382893</v>
      </c>
      <c r="N19" s="170">
        <v>102.72683791436106</v>
      </c>
      <c r="O19" s="170">
        <v>104.71880910989297</v>
      </c>
      <c r="P19" s="170">
        <v>105.54779320793079</v>
      </c>
      <c r="Q19" s="170">
        <v>107.66730296940538</v>
      </c>
      <c r="R19" s="170">
        <v>108.24331166323596</v>
      </c>
    </row>
    <row r="20" spans="1:18" s="114" customFormat="1" ht="17.100000000000001" customHeight="1" x14ac:dyDescent="0.2">
      <c r="A20" s="88" t="s">
        <v>52</v>
      </c>
      <c r="B20" s="74">
        <v>71.511442314299558</v>
      </c>
      <c r="C20" s="74">
        <v>71.324080047712286</v>
      </c>
      <c r="D20" s="74">
        <v>166.24080751099132</v>
      </c>
      <c r="E20" s="74">
        <v>75.877504847436754</v>
      </c>
      <c r="F20" s="74">
        <v>91.259147120597447</v>
      </c>
      <c r="G20" s="74">
        <v>100.84799851435903</v>
      </c>
      <c r="H20" s="74">
        <v>104.62450698678343</v>
      </c>
      <c r="I20" s="74">
        <v>103.80684690729277</v>
      </c>
      <c r="J20" s="74">
        <v>100.46866855865126</v>
      </c>
      <c r="K20" s="74">
        <v>91.717870751565172</v>
      </c>
      <c r="L20" s="74">
        <v>106.30014254879472</v>
      </c>
      <c r="M20" s="74">
        <v>108.22657898035921</v>
      </c>
      <c r="N20" s="74">
        <v>94.278614562819612</v>
      </c>
      <c r="O20" s="74">
        <v>101.12607286226822</v>
      </c>
      <c r="P20" s="74">
        <v>104.7683849627695</v>
      </c>
      <c r="Q20" s="74">
        <v>106.21596264253483</v>
      </c>
      <c r="R20" s="74">
        <v>103.69014487276212</v>
      </c>
    </row>
    <row r="21" spans="1:18" s="114" customFormat="1" ht="17.100000000000001" customHeight="1" x14ac:dyDescent="0.2">
      <c r="A21" s="88" t="s">
        <v>53</v>
      </c>
      <c r="B21" s="74">
        <v>92.889769867388623</v>
      </c>
      <c r="C21" s="74">
        <v>93.344087037098774</v>
      </c>
      <c r="D21" s="74">
        <v>97.449171616947623</v>
      </c>
      <c r="E21" s="74">
        <v>99.67640009876888</v>
      </c>
      <c r="F21" s="74">
        <v>98.944819233129593</v>
      </c>
      <c r="G21" s="74">
        <v>102.81305150437785</v>
      </c>
      <c r="H21" s="74">
        <v>99.172870680380782</v>
      </c>
      <c r="I21" s="74">
        <v>99.191411658331958</v>
      </c>
      <c r="J21" s="74">
        <v>100.98417630435068</v>
      </c>
      <c r="K21" s="74">
        <v>104.30111152763372</v>
      </c>
      <c r="L21" s="74">
        <v>103.43297112614339</v>
      </c>
      <c r="M21" s="74">
        <v>103.07232889601556</v>
      </c>
      <c r="N21" s="74">
        <v>110.74304918464084</v>
      </c>
      <c r="O21" s="74">
        <v>114.53826001235825</v>
      </c>
      <c r="P21" s="74">
        <v>110.80027166818579</v>
      </c>
      <c r="Q21" s="74">
        <v>111.582943167997</v>
      </c>
      <c r="R21" s="74">
        <v>112.38801473683635</v>
      </c>
    </row>
    <row r="22" spans="1:18" s="114" customFormat="1" ht="17.100000000000001" customHeight="1" x14ac:dyDescent="0.2">
      <c r="A22" s="88" t="s">
        <v>55</v>
      </c>
      <c r="B22" s="74">
        <v>92.038110344600668</v>
      </c>
      <c r="C22" s="74">
        <v>93.438745570760673</v>
      </c>
      <c r="D22" s="74">
        <v>93.9417148524835</v>
      </c>
      <c r="E22" s="74">
        <v>92.845520348701498</v>
      </c>
      <c r="F22" s="74">
        <v>96.104251769972493</v>
      </c>
      <c r="G22" s="74">
        <v>98.806355124985629</v>
      </c>
      <c r="H22" s="74">
        <v>101.44950042970089</v>
      </c>
      <c r="I22" s="74">
        <v>103.46752624152586</v>
      </c>
      <c r="J22" s="74">
        <v>106.05889406574265</v>
      </c>
      <c r="K22" s="74">
        <v>106.13043096089336</v>
      </c>
      <c r="L22" s="74">
        <v>104.62446758616292</v>
      </c>
      <c r="M22" s="74">
        <v>105.2465558414096</v>
      </c>
      <c r="N22" s="74">
        <v>104.9763736843704</v>
      </c>
      <c r="O22" s="74">
        <v>103.37842406145496</v>
      </c>
      <c r="P22" s="74">
        <v>102.75634357168302</v>
      </c>
      <c r="Q22" s="74">
        <v>103.6469437932886</v>
      </c>
      <c r="R22" s="74">
        <v>104.31174614949141</v>
      </c>
    </row>
    <row r="23" spans="1:18" s="114" customFormat="1" ht="17.100000000000001" customHeight="1" x14ac:dyDescent="0.2">
      <c r="A23" s="88" t="s">
        <v>54</v>
      </c>
      <c r="B23" s="74">
        <v>125.88514275214739</v>
      </c>
      <c r="C23" s="74">
        <v>128.86841903502909</v>
      </c>
      <c r="D23" s="74">
        <v>127.86715771592412</v>
      </c>
      <c r="E23" s="74">
        <v>125.84904885366316</v>
      </c>
      <c r="F23" s="74">
        <v>108.57444190643581</v>
      </c>
      <c r="G23" s="74">
        <v>97.52454561658746</v>
      </c>
      <c r="H23" s="74">
        <v>95.359748517725023</v>
      </c>
      <c r="I23" s="74">
        <v>99.218480817505906</v>
      </c>
      <c r="J23" s="74">
        <v>110.34726600729388</v>
      </c>
      <c r="K23" s="74">
        <v>119.59361569928851</v>
      </c>
      <c r="L23" s="74">
        <v>125.21964797656926</v>
      </c>
      <c r="M23" s="74">
        <v>127.77535381053377</v>
      </c>
      <c r="N23" s="74">
        <v>128.02688300681382</v>
      </c>
      <c r="O23" s="74">
        <v>128.24015370818751</v>
      </c>
      <c r="P23" s="74">
        <v>132.22834823060265</v>
      </c>
      <c r="Q23" s="74">
        <v>137.08725604880524</v>
      </c>
      <c r="R23" s="74">
        <v>142.54682166781558</v>
      </c>
    </row>
    <row r="24" spans="1:18" s="114" customFormat="1" ht="17.100000000000001" customHeight="1" x14ac:dyDescent="0.2">
      <c r="A24" s="88" t="s">
        <v>72</v>
      </c>
      <c r="B24" s="74">
        <v>91.842978846367814</v>
      </c>
      <c r="C24" s="74">
        <v>96.0230225693428</v>
      </c>
      <c r="D24" s="74">
        <v>97.681890740506176</v>
      </c>
      <c r="E24" s="74">
        <v>99.382997151495772</v>
      </c>
      <c r="F24" s="74">
        <v>99.824142820497613</v>
      </c>
      <c r="G24" s="74">
        <v>98.705325056111221</v>
      </c>
      <c r="H24" s="74">
        <v>99.944080725152929</v>
      </c>
      <c r="I24" s="74">
        <v>101.39851457517275</v>
      </c>
      <c r="J24" s="74">
        <v>101.71412295271649</v>
      </c>
      <c r="K24" s="74">
        <v>103.24074625270157</v>
      </c>
      <c r="L24" s="74">
        <v>101.94982681058644</v>
      </c>
      <c r="M24" s="74">
        <v>101.32200604522035</v>
      </c>
      <c r="N24" s="74">
        <v>102.1390300945103</v>
      </c>
      <c r="O24" s="74">
        <v>102.79739455788106</v>
      </c>
      <c r="P24" s="74">
        <v>101.01537063981907</v>
      </c>
      <c r="Q24" s="74">
        <v>103.71140616163721</v>
      </c>
      <c r="R24" s="74">
        <v>110.00595097533336</v>
      </c>
    </row>
    <row r="25" spans="1:18" s="114" customFormat="1" ht="17.100000000000001" customHeight="1" x14ac:dyDescent="0.2">
      <c r="A25" s="88" t="s">
        <v>14</v>
      </c>
      <c r="B25" s="74">
        <v>93.972366022024261</v>
      </c>
      <c r="C25" s="74">
        <v>96.226368086144674</v>
      </c>
      <c r="D25" s="74">
        <v>97.025674614278884</v>
      </c>
      <c r="E25" s="74">
        <v>97.687756128719442</v>
      </c>
      <c r="F25" s="74">
        <v>98.362538035112181</v>
      </c>
      <c r="G25" s="74">
        <v>100.17113331504308</v>
      </c>
      <c r="H25" s="74">
        <v>100.65081724787608</v>
      </c>
      <c r="I25" s="74">
        <v>100.76550149784798</v>
      </c>
      <c r="J25" s="74">
        <v>101.28550742284968</v>
      </c>
      <c r="K25" s="74">
        <v>101.18347560060809</v>
      </c>
      <c r="L25" s="74">
        <v>101.53898357625795</v>
      </c>
      <c r="M25" s="74">
        <v>101.85521890085074</v>
      </c>
      <c r="N25" s="74">
        <v>102.08350081514814</v>
      </c>
      <c r="O25" s="74">
        <v>102.29735404624316</v>
      </c>
      <c r="P25" s="74">
        <v>102.73862151037628</v>
      </c>
      <c r="Q25" s="74">
        <v>103.35924749097781</v>
      </c>
      <c r="R25" s="74">
        <v>104.18991210284298</v>
      </c>
    </row>
    <row r="26" spans="1:18" s="114" customFormat="1" ht="17.100000000000001" customHeight="1" x14ac:dyDescent="0.2">
      <c r="A26" s="88" t="s">
        <v>56</v>
      </c>
      <c r="B26" s="74">
        <v>91.598174528172748</v>
      </c>
      <c r="C26" s="74">
        <v>94.314889301263207</v>
      </c>
      <c r="D26" s="74">
        <v>94.400437508350905</v>
      </c>
      <c r="E26" s="74">
        <v>97.724267530294725</v>
      </c>
      <c r="F26" s="74">
        <v>98.585150604683321</v>
      </c>
      <c r="G26" s="74">
        <v>98.815551786673211</v>
      </c>
      <c r="H26" s="74">
        <v>100.53101426406363</v>
      </c>
      <c r="I26" s="74">
        <v>102.39727842676847</v>
      </c>
      <c r="J26" s="74">
        <v>103.30831305315395</v>
      </c>
      <c r="K26" s="74">
        <v>102.92450892093727</v>
      </c>
      <c r="L26" s="74">
        <v>101.65385292632152</v>
      </c>
      <c r="M26" s="74">
        <v>101.70926818854875</v>
      </c>
      <c r="N26" s="74">
        <v>101.92147066428423</v>
      </c>
      <c r="O26" s="74">
        <v>101.67750157736243</v>
      </c>
      <c r="P26" s="74">
        <v>103.92410854646855</v>
      </c>
      <c r="Q26" s="74">
        <v>107.82500781085264</v>
      </c>
      <c r="R26" s="74">
        <v>111.78225990025025</v>
      </c>
    </row>
    <row r="27" spans="1:18" s="114" customFormat="1" ht="17.100000000000001" customHeight="1" x14ac:dyDescent="0.2">
      <c r="A27" s="88" t="s">
        <v>57</v>
      </c>
      <c r="B27" s="74">
        <v>95.494725757561952</v>
      </c>
      <c r="C27" s="74">
        <v>89.963010493329449</v>
      </c>
      <c r="D27" s="74">
        <v>85.555193153295789</v>
      </c>
      <c r="E27" s="74">
        <v>88.114936958191961</v>
      </c>
      <c r="F27" s="74">
        <v>94.184201033081976</v>
      </c>
      <c r="G27" s="74">
        <v>101.01211712982472</v>
      </c>
      <c r="H27" s="74">
        <v>101.96028005549368</v>
      </c>
      <c r="I27" s="74">
        <v>102.77307466123841</v>
      </c>
      <c r="J27" s="74">
        <v>101.61205847059345</v>
      </c>
      <c r="K27" s="74">
        <v>100.07120188703153</v>
      </c>
      <c r="L27" s="74">
        <v>99.047500279456941</v>
      </c>
      <c r="M27" s="74">
        <v>98.236201938011234</v>
      </c>
      <c r="N27" s="74">
        <v>99.813989293411822</v>
      </c>
      <c r="O27" s="74">
        <v>99.959529627303766</v>
      </c>
      <c r="P27" s="74">
        <v>101.06333454882272</v>
      </c>
      <c r="Q27" s="74">
        <v>101.96471324514438</v>
      </c>
      <c r="R27" s="74">
        <v>103.44095241433364</v>
      </c>
    </row>
    <row r="28" spans="1:18" s="114" customFormat="1" ht="17.100000000000001" customHeight="1" x14ac:dyDescent="0.2">
      <c r="A28" s="88" t="s">
        <v>15</v>
      </c>
      <c r="B28" s="74">
        <v>95.057808515323373</v>
      </c>
      <c r="C28" s="74">
        <v>95.022419460563341</v>
      </c>
      <c r="D28" s="74">
        <v>95.334810073536374</v>
      </c>
      <c r="E28" s="74">
        <v>97.03014636500113</v>
      </c>
      <c r="F28" s="74">
        <v>97.456704242720463</v>
      </c>
      <c r="G28" s="74">
        <v>100.06367589805265</v>
      </c>
      <c r="H28" s="74">
        <v>100.43272363437097</v>
      </c>
      <c r="I28" s="74">
        <v>101.75103733388376</v>
      </c>
      <c r="J28" s="74">
        <v>102.82263108295315</v>
      </c>
      <c r="K28" s="74">
        <v>104.1571493593357</v>
      </c>
      <c r="L28" s="74">
        <v>104.47401024443042</v>
      </c>
      <c r="M28" s="74">
        <v>103.61569525998749</v>
      </c>
      <c r="N28" s="74">
        <v>103.78486907291075</v>
      </c>
      <c r="O28" s="74">
        <v>102.66127587289175</v>
      </c>
      <c r="P28" s="74">
        <v>102.53796939019277</v>
      </c>
      <c r="Q28" s="74">
        <v>102.26014080688164</v>
      </c>
      <c r="R28" s="74">
        <v>101.80116426904577</v>
      </c>
    </row>
    <row r="29" spans="1:18" s="114" customFormat="1" ht="17.100000000000001" customHeight="1" x14ac:dyDescent="0.2">
      <c r="A29" s="88" t="s">
        <v>16</v>
      </c>
      <c r="B29" s="74">
        <v>86.558266100671801</v>
      </c>
      <c r="C29" s="74">
        <v>90.242697994067186</v>
      </c>
      <c r="D29" s="74">
        <v>90.090890952691481</v>
      </c>
      <c r="E29" s="74">
        <v>97.070859727958108</v>
      </c>
      <c r="F29" s="74">
        <v>100.63505016449392</v>
      </c>
      <c r="G29" s="74">
        <v>106.36468674574478</v>
      </c>
      <c r="H29" s="74">
        <v>89.924971575718274</v>
      </c>
      <c r="I29" s="74">
        <v>103.18330847858219</v>
      </c>
      <c r="J29" s="74">
        <v>102.94980876810524</v>
      </c>
      <c r="K29" s="74">
        <v>103.49544166873348</v>
      </c>
      <c r="L29" s="74">
        <v>101.99641826265156</v>
      </c>
      <c r="M29" s="74">
        <v>105.48523534654825</v>
      </c>
      <c r="N29" s="74">
        <v>103.16099299174878</v>
      </c>
      <c r="O29" s="74">
        <v>104.79860017328937</v>
      </c>
      <c r="P29" s="74">
        <v>104.87092140299139</v>
      </c>
      <c r="Q29" s="74">
        <v>112.95221001321745</v>
      </c>
      <c r="R29" s="74">
        <v>109.92473678282906</v>
      </c>
    </row>
    <row r="30" spans="1:18" s="114" customFormat="1" ht="17.100000000000001" customHeight="1" x14ac:dyDescent="0.2">
      <c r="A30" s="88" t="s">
        <v>58</v>
      </c>
      <c r="B30" s="74">
        <v>93.848681831380958</v>
      </c>
      <c r="C30" s="74">
        <v>95.417618999936366</v>
      </c>
      <c r="D30" s="74">
        <v>95.687094149209514</v>
      </c>
      <c r="E30" s="74">
        <v>96.453850474858172</v>
      </c>
      <c r="F30" s="74">
        <v>98.361157483220936</v>
      </c>
      <c r="G30" s="74">
        <v>100.08735133328423</v>
      </c>
      <c r="H30" s="74">
        <v>100.57981559542417</v>
      </c>
      <c r="I30" s="74">
        <v>100.89049948578268</v>
      </c>
      <c r="J30" s="74">
        <v>101.79088183590859</v>
      </c>
      <c r="K30" s="74">
        <v>103.57799545966</v>
      </c>
      <c r="L30" s="74">
        <v>104.61203086924729</v>
      </c>
      <c r="M30" s="74">
        <v>104.71546444725483</v>
      </c>
      <c r="N30" s="74">
        <v>105.74342088536292</v>
      </c>
      <c r="O30" s="74">
        <v>106.75595549644335</v>
      </c>
      <c r="P30" s="74">
        <v>107.10654123271858</v>
      </c>
      <c r="Q30" s="74">
        <v>107.1509661299982</v>
      </c>
      <c r="R30" s="74">
        <v>108.4629236142449</v>
      </c>
    </row>
    <row r="31" spans="1:18" s="114" customFormat="1" ht="17.100000000000001" customHeight="1" x14ac:dyDescent="0.2">
      <c r="A31" s="88" t="s">
        <v>71</v>
      </c>
      <c r="B31" s="74">
        <v>114.35189104296037</v>
      </c>
      <c r="C31" s="74">
        <v>118.97224657288032</v>
      </c>
      <c r="D31" s="74">
        <v>113.61012617022881</v>
      </c>
      <c r="E31" s="74">
        <v>111.33406449358239</v>
      </c>
      <c r="F31" s="74">
        <v>105.04851868431635</v>
      </c>
      <c r="G31" s="74">
        <v>102.346801688377</v>
      </c>
      <c r="H31" s="74">
        <v>97.996486578342839</v>
      </c>
      <c r="I31" s="74">
        <v>97.723640972952538</v>
      </c>
      <c r="J31" s="74">
        <v>99.193917834423317</v>
      </c>
      <c r="K31" s="74">
        <v>95.592583971567819</v>
      </c>
      <c r="L31" s="74">
        <v>92.984036130439165</v>
      </c>
      <c r="M31" s="74">
        <v>91.689863238537697</v>
      </c>
      <c r="N31" s="74">
        <v>93.024754626135064</v>
      </c>
      <c r="O31" s="74">
        <v>91.750342896752031</v>
      </c>
      <c r="P31" s="74">
        <v>91.507298270530029</v>
      </c>
      <c r="Q31" s="74">
        <v>93.872446075633547</v>
      </c>
      <c r="R31" s="74">
        <v>101.55897970260435</v>
      </c>
    </row>
    <row r="32" spans="1:18" s="114" customFormat="1" ht="17.100000000000001" customHeight="1" x14ac:dyDescent="0.2">
      <c r="A32" s="88" t="s">
        <v>17</v>
      </c>
      <c r="B32" s="74">
        <v>92.795160873821061</v>
      </c>
      <c r="C32" s="74">
        <v>95.652744552551411</v>
      </c>
      <c r="D32" s="74">
        <v>96.177408920005476</v>
      </c>
      <c r="E32" s="74">
        <v>98.353536868844174</v>
      </c>
      <c r="F32" s="74">
        <v>99.407634111414595</v>
      </c>
      <c r="G32" s="74">
        <v>99.420391914784801</v>
      </c>
      <c r="H32" s="74">
        <v>100.44069044622108</v>
      </c>
      <c r="I32" s="74">
        <v>100.75158186666944</v>
      </c>
      <c r="J32" s="74">
        <v>101.25737728198267</v>
      </c>
      <c r="K32" s="74">
        <v>101.80816339655816</v>
      </c>
      <c r="L32" s="74">
        <v>101.38613276122996</v>
      </c>
      <c r="M32" s="74">
        <v>102.1295541465598</v>
      </c>
      <c r="N32" s="74">
        <v>104.37981398752018</v>
      </c>
      <c r="O32" s="74">
        <v>104.33433369607756</v>
      </c>
      <c r="P32" s="74">
        <v>106.88309351796886</v>
      </c>
      <c r="Q32" s="74">
        <v>111.24977736093255</v>
      </c>
      <c r="R32" s="74">
        <v>114.5513696190291</v>
      </c>
    </row>
    <row r="33" spans="1:18" s="114" customFormat="1" ht="17.100000000000001" customHeight="1" x14ac:dyDescent="0.2">
      <c r="A33" s="88" t="s">
        <v>59</v>
      </c>
      <c r="B33" s="74">
        <v>95.031953581937003</v>
      </c>
      <c r="C33" s="74">
        <v>95.638891373257593</v>
      </c>
      <c r="D33" s="74">
        <v>95.787761281509674</v>
      </c>
      <c r="E33" s="74">
        <v>96.227769257194069</v>
      </c>
      <c r="F33" s="74">
        <v>97.247555178447769</v>
      </c>
      <c r="G33" s="74">
        <v>99.25955126477065</v>
      </c>
      <c r="H33" s="74">
        <v>101.10946235007346</v>
      </c>
      <c r="I33" s="74">
        <v>102.32156194584658</v>
      </c>
      <c r="J33" s="74">
        <v>102.29577187045165</v>
      </c>
      <c r="K33" s="74">
        <v>103.57095617832334</v>
      </c>
      <c r="L33" s="74">
        <v>104.15845214529553</v>
      </c>
      <c r="M33" s="74">
        <v>104.99047390862428</v>
      </c>
      <c r="N33" s="74">
        <v>106.48716255937623</v>
      </c>
      <c r="O33" s="74">
        <v>106.90575857121061</v>
      </c>
      <c r="P33" s="74">
        <v>107.4425403809698</v>
      </c>
      <c r="Q33" s="74">
        <v>108.60142581308337</v>
      </c>
      <c r="R33" s="74">
        <v>108.21022014231352</v>
      </c>
    </row>
    <row r="34" spans="1:18" s="114" customFormat="1" ht="17.100000000000001" customHeight="1" x14ac:dyDescent="0.2">
      <c r="A34" s="89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18" s="164" customFormat="1" ht="17.100000000000001" customHeight="1" x14ac:dyDescent="0.2">
      <c r="A35" s="170" t="s">
        <v>95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</row>
    <row r="36" spans="1:18" s="137" customFormat="1" ht="17.100000000000001" customHeight="1" thickBot="1" x14ac:dyDescent="0.25">
      <c r="A36" s="137" t="s">
        <v>19</v>
      </c>
      <c r="B36" s="137">
        <v>93.342433955634334</v>
      </c>
      <c r="C36" s="137">
        <v>111.46748503586386</v>
      </c>
      <c r="D36" s="137">
        <v>100.22927840002995</v>
      </c>
      <c r="E36" s="137">
        <v>90.962114345259081</v>
      </c>
      <c r="F36" s="137">
        <v>93.642435462941791</v>
      </c>
      <c r="G36" s="137">
        <v>100.6473573901487</v>
      </c>
      <c r="H36" s="137">
        <v>103.41324177061307</v>
      </c>
      <c r="I36" s="137">
        <v>102.13038410499738</v>
      </c>
      <c r="J36" s="137">
        <v>96.170752557723446</v>
      </c>
      <c r="K36" s="137">
        <v>104.69467293050545</v>
      </c>
      <c r="L36" s="137">
        <v>122.36019777191613</v>
      </c>
      <c r="M36" s="137">
        <v>122.62228748144956</v>
      </c>
      <c r="N36" s="137">
        <v>133.05128587747953</v>
      </c>
      <c r="O36" s="137">
        <v>123.11134255018106</v>
      </c>
      <c r="P36" s="137">
        <v>144.49598624698419</v>
      </c>
      <c r="Q36" s="137">
        <v>94.216564915244959</v>
      </c>
      <c r="R36" s="137">
        <v>141.84536278268672</v>
      </c>
    </row>
    <row r="37" spans="1:18" x14ac:dyDescent="0.2">
      <c r="A37" s="117" t="s">
        <v>50</v>
      </c>
    </row>
  </sheetData>
  <mergeCells count="4">
    <mergeCell ref="F3:I3"/>
    <mergeCell ref="B3:E3"/>
    <mergeCell ref="J3:M3"/>
    <mergeCell ref="N3:Q3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38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I15" sqref="I15"/>
    </sheetView>
  </sheetViews>
  <sheetFormatPr defaultRowHeight="11.25" x14ac:dyDescent="0.2"/>
  <cols>
    <col min="1" max="1" width="26.42578125" style="94" customWidth="1"/>
    <col min="2" max="16" width="6.7109375" style="94" customWidth="1"/>
    <col min="17" max="17" width="7.5703125" style="94" customWidth="1"/>
    <col min="18" max="18" width="7" style="94" customWidth="1"/>
    <col min="19" max="16384" width="9.140625" style="94"/>
  </cols>
  <sheetData>
    <row r="1" spans="1:18" ht="16.5" customHeight="1" x14ac:dyDescent="0.2">
      <c r="B1" s="126" t="s">
        <v>143</v>
      </c>
    </row>
    <row r="2" spans="1:18" ht="1.5" customHeight="1" thickBot="1" x14ac:dyDescent="0.25">
      <c r="B2" s="94" t="s">
        <v>78</v>
      </c>
    </row>
    <row r="3" spans="1:18" s="97" customFormat="1" ht="12" customHeight="1" x14ac:dyDescent="0.2">
      <c r="A3" s="95"/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7" t="s">
        <v>135</v>
      </c>
      <c r="O3" s="197"/>
      <c r="P3" s="197"/>
      <c r="Q3" s="197"/>
      <c r="R3" s="191" t="s">
        <v>137</v>
      </c>
    </row>
    <row r="4" spans="1:18" s="101" customFormat="1" ht="12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99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67" t="s">
        <v>46</v>
      </c>
    </row>
    <row r="5" spans="1:18" s="84" customFormat="1" ht="17.100000000000001" customHeight="1" x14ac:dyDescent="0.2">
      <c r="A5" s="82" t="s">
        <v>97</v>
      </c>
      <c r="B5" s="83">
        <v>27329.494450330363</v>
      </c>
      <c r="C5" s="83">
        <v>28396.781041686758</v>
      </c>
      <c r="D5" s="83">
        <v>28311.672870254944</v>
      </c>
      <c r="E5" s="83">
        <v>28452.119465996842</v>
      </c>
      <c r="F5" s="83">
        <v>27338.886879925129</v>
      </c>
      <c r="G5" s="83">
        <v>28180.719017829946</v>
      </c>
      <c r="H5" s="83">
        <v>28442.985432014782</v>
      </c>
      <c r="I5" s="83">
        <v>28390.450491157371</v>
      </c>
      <c r="J5" s="83">
        <v>29349.36218418814</v>
      </c>
      <c r="K5" s="83">
        <v>29829.055867505082</v>
      </c>
      <c r="L5" s="83">
        <v>30210.616630846969</v>
      </c>
      <c r="M5" s="83">
        <v>30679.5583652075</v>
      </c>
      <c r="N5" s="83">
        <v>30962.690012636253</v>
      </c>
      <c r="O5" s="83">
        <v>31527.972164042287</v>
      </c>
      <c r="P5" s="83">
        <v>32125.02602788488</v>
      </c>
      <c r="Q5" s="83">
        <v>32851.036988054628</v>
      </c>
      <c r="R5" s="83">
        <v>32626.39764591329</v>
      </c>
    </row>
    <row r="6" spans="1:18" s="173" customFormat="1" ht="17.100000000000001" customHeight="1" x14ac:dyDescent="0.2">
      <c r="A6" s="170" t="s">
        <v>96</v>
      </c>
      <c r="B6" s="171">
        <v>5581.8909300917085</v>
      </c>
      <c r="C6" s="171">
        <v>5705.994930645661</v>
      </c>
      <c r="D6" s="171">
        <v>5585.7441627142935</v>
      </c>
      <c r="E6" s="171">
        <v>5916.2206745184685</v>
      </c>
      <c r="F6" s="171">
        <v>6153.0260250801703</v>
      </c>
      <c r="G6" s="171">
        <v>5858.7502844997853</v>
      </c>
      <c r="H6" s="171">
        <v>5951.5493622850172</v>
      </c>
      <c r="I6" s="171">
        <v>5950.0465703607942</v>
      </c>
      <c r="J6" s="171">
        <v>6195.2082647538891</v>
      </c>
      <c r="K6" s="171">
        <v>6254.5175450540801</v>
      </c>
      <c r="L6" s="171">
        <v>6355.0423391735667</v>
      </c>
      <c r="M6" s="171">
        <v>6325.6064248419489</v>
      </c>
      <c r="N6" s="171">
        <v>6492.4054777251204</v>
      </c>
      <c r="O6" s="171">
        <v>6553.776310248646</v>
      </c>
      <c r="P6" s="171">
        <v>6706.8122426793689</v>
      </c>
      <c r="Q6" s="171">
        <v>6886.0709824876913</v>
      </c>
      <c r="R6" s="171">
        <v>6898.1284431414115</v>
      </c>
    </row>
    <row r="7" spans="1:18" s="81" customFormat="1" ht="17.100000000000001" customHeight="1" x14ac:dyDescent="0.2">
      <c r="A7" s="77" t="s">
        <v>1</v>
      </c>
      <c r="B7" s="86">
        <v>3134.2927835838</v>
      </c>
      <c r="C7" s="86">
        <v>3235.1661875650002</v>
      </c>
      <c r="D7" s="86">
        <v>3168.57430798121</v>
      </c>
      <c r="E7" s="86">
        <v>3413.6644978488198</v>
      </c>
      <c r="F7" s="86">
        <v>3306.1267204781602</v>
      </c>
      <c r="G7" s="86">
        <v>3285.6298983239699</v>
      </c>
      <c r="H7" s="86">
        <v>3256.28655909183</v>
      </c>
      <c r="I7" s="86">
        <v>3294.3375137949001</v>
      </c>
      <c r="J7" s="86">
        <v>3472.45595932676</v>
      </c>
      <c r="K7" s="86">
        <v>3486.6143510360598</v>
      </c>
      <c r="L7" s="86">
        <v>3573.95354895318</v>
      </c>
      <c r="M7" s="86">
        <v>3523.8373036263702</v>
      </c>
      <c r="N7" s="86">
        <v>3770.3341227805599</v>
      </c>
      <c r="O7" s="86">
        <v>3751.3697714238501</v>
      </c>
      <c r="P7" s="86">
        <v>3814.80917374296</v>
      </c>
      <c r="Q7" s="86">
        <v>3745.1987328401401</v>
      </c>
      <c r="R7" s="86">
        <v>3634.7356700448599</v>
      </c>
    </row>
    <row r="8" spans="1:18" s="81" customFormat="1" ht="17.100000000000001" customHeight="1" x14ac:dyDescent="0.2">
      <c r="A8" s="77" t="s">
        <v>2</v>
      </c>
      <c r="B8" s="86">
        <v>752.90875899834703</v>
      </c>
      <c r="C8" s="86">
        <v>757.20263968509403</v>
      </c>
      <c r="D8" s="86">
        <v>762.21014193012797</v>
      </c>
      <c r="E8" s="86">
        <v>768.70730159674497</v>
      </c>
      <c r="F8" s="86">
        <v>774.66268802430795</v>
      </c>
      <c r="G8" s="86">
        <v>786.76414473623299</v>
      </c>
      <c r="H8" s="86">
        <v>804.41523022991896</v>
      </c>
      <c r="I8" s="86">
        <v>821.16455684270397</v>
      </c>
      <c r="J8" s="86">
        <v>834.28169931182299</v>
      </c>
      <c r="K8" s="86">
        <v>849.445297486649</v>
      </c>
      <c r="L8" s="86">
        <v>864.26890722356404</v>
      </c>
      <c r="M8" s="86">
        <v>879.77298027751101</v>
      </c>
      <c r="N8" s="86">
        <v>894.731268223077</v>
      </c>
      <c r="O8" s="86">
        <v>906.40252548477497</v>
      </c>
      <c r="P8" s="86">
        <v>926.95311363187705</v>
      </c>
      <c r="Q8" s="86">
        <v>941.74849258793904</v>
      </c>
      <c r="R8" s="86">
        <v>960.46523534470703</v>
      </c>
    </row>
    <row r="9" spans="1:18" s="81" customFormat="1" ht="17.100000000000001" customHeight="1" x14ac:dyDescent="0.2">
      <c r="A9" s="77" t="s">
        <v>3</v>
      </c>
      <c r="B9" s="86">
        <v>4.2333510624559203</v>
      </c>
      <c r="C9" s="86">
        <v>4.2346283794577202</v>
      </c>
      <c r="D9" s="86">
        <v>4.0127626579814697</v>
      </c>
      <c r="E9" s="86">
        <v>3.9092743890670101</v>
      </c>
      <c r="F9" s="86">
        <v>3.8997249238001799</v>
      </c>
      <c r="G9" s="86">
        <v>3.94593138070312</v>
      </c>
      <c r="H9" s="86">
        <v>4.0416111863667696</v>
      </c>
      <c r="I9" s="86">
        <v>4.0932946514872404</v>
      </c>
      <c r="J9" s="86">
        <v>4.1441156042850302</v>
      </c>
      <c r="K9" s="86">
        <v>4.2316489398901398</v>
      </c>
      <c r="L9" s="86">
        <v>4.2172546842768099</v>
      </c>
      <c r="M9" s="86">
        <v>4.2233783278414796</v>
      </c>
      <c r="N9" s="86">
        <v>4.2403059138509898</v>
      </c>
      <c r="O9" s="86">
        <v>4.3583222348634303</v>
      </c>
      <c r="P9" s="86">
        <v>4.4100748568933499</v>
      </c>
      <c r="Q9" s="86">
        <v>4.4453177850385996</v>
      </c>
      <c r="R9" s="86">
        <v>4.2656568532500803</v>
      </c>
    </row>
    <row r="10" spans="1:18" s="81" customFormat="1" ht="17.100000000000001" customHeight="1" x14ac:dyDescent="0.2">
      <c r="A10" s="77" t="s">
        <v>4</v>
      </c>
      <c r="B10" s="86">
        <v>918.56770078546901</v>
      </c>
      <c r="C10" s="86">
        <v>903.63640187407998</v>
      </c>
      <c r="D10" s="86">
        <v>861.56119770219698</v>
      </c>
      <c r="E10" s="86">
        <v>909.02326578709801</v>
      </c>
      <c r="F10" s="86">
        <v>1169.51774108005</v>
      </c>
      <c r="G10" s="86">
        <v>921.44324141818595</v>
      </c>
      <c r="H10" s="86">
        <v>1017.99038707623</v>
      </c>
      <c r="I10" s="86">
        <v>967.62597329066602</v>
      </c>
      <c r="J10" s="86">
        <v>999.19528815484705</v>
      </c>
      <c r="K10" s="86">
        <v>1014.1531506963599</v>
      </c>
      <c r="L10" s="86">
        <v>1002.83065141106</v>
      </c>
      <c r="M10" s="86">
        <v>1031.43133476343</v>
      </c>
      <c r="N10" s="86">
        <v>1041.7892039565199</v>
      </c>
      <c r="O10" s="86">
        <v>1059.0515284814001</v>
      </c>
      <c r="P10" s="86">
        <v>1076.90468310349</v>
      </c>
      <c r="Q10" s="86">
        <v>1086.2745723343301</v>
      </c>
      <c r="R10" s="86">
        <v>1043.1605105347601</v>
      </c>
    </row>
    <row r="11" spans="1:18" s="81" customFormat="1" ht="17.100000000000001" customHeight="1" x14ac:dyDescent="0.2">
      <c r="A11" s="77" t="s">
        <v>5</v>
      </c>
      <c r="B11" s="86">
        <v>555.81409813780499</v>
      </c>
      <c r="C11" s="86">
        <v>579.92351567901301</v>
      </c>
      <c r="D11" s="86">
        <v>561.20432330353594</v>
      </c>
      <c r="E11" s="86">
        <v>594.84696982292405</v>
      </c>
      <c r="F11" s="86">
        <v>613.88208326717302</v>
      </c>
      <c r="G11" s="86">
        <v>594.97649098868305</v>
      </c>
      <c r="H11" s="86">
        <v>602.31377241858002</v>
      </c>
      <c r="I11" s="86">
        <v>566.50043239826903</v>
      </c>
      <c r="J11" s="86">
        <v>520.88566188298398</v>
      </c>
      <c r="K11" s="86">
        <v>492.08369697639699</v>
      </c>
      <c r="L11" s="86">
        <v>440.88901476578599</v>
      </c>
      <c r="M11" s="86">
        <v>408.29836319592698</v>
      </c>
      <c r="N11" s="86">
        <v>388.01875130524797</v>
      </c>
      <c r="O11" s="86">
        <v>394.92074301098899</v>
      </c>
      <c r="P11" s="86">
        <v>421.71808299425402</v>
      </c>
      <c r="Q11" s="86">
        <v>496.60053290272998</v>
      </c>
      <c r="R11" s="86">
        <v>539.032339444895</v>
      </c>
    </row>
    <row r="12" spans="1:18" s="81" customFormat="1" ht="17.100000000000001" customHeight="1" x14ac:dyDescent="0.2">
      <c r="A12" s="77" t="s">
        <v>6</v>
      </c>
      <c r="B12" s="86">
        <v>216.07423752383201</v>
      </c>
      <c r="C12" s="86">
        <v>225.83155746301699</v>
      </c>
      <c r="D12" s="86">
        <v>228.181429139241</v>
      </c>
      <c r="E12" s="86">
        <v>226.06936507381499</v>
      </c>
      <c r="F12" s="86">
        <v>284.93706730667998</v>
      </c>
      <c r="G12" s="86">
        <v>265.99057765201002</v>
      </c>
      <c r="H12" s="86">
        <v>266.50180228209098</v>
      </c>
      <c r="I12" s="86">
        <v>296.324799382766</v>
      </c>
      <c r="J12" s="86">
        <v>364.245540473191</v>
      </c>
      <c r="K12" s="86">
        <v>407.98939991872402</v>
      </c>
      <c r="L12" s="86">
        <v>468.88296213569998</v>
      </c>
      <c r="M12" s="86">
        <v>478.04306465086898</v>
      </c>
      <c r="N12" s="86">
        <v>393.29182554586401</v>
      </c>
      <c r="O12" s="86">
        <v>437.67341961276799</v>
      </c>
      <c r="P12" s="86">
        <v>462.01711434989397</v>
      </c>
      <c r="Q12" s="86">
        <v>611.80333403751399</v>
      </c>
      <c r="R12" s="86">
        <v>716.46903091893898</v>
      </c>
    </row>
    <row r="13" spans="1:18" s="173" customFormat="1" ht="17.100000000000001" customHeight="1" x14ac:dyDescent="0.2">
      <c r="A13" s="170" t="s">
        <v>93</v>
      </c>
      <c r="B13" s="171">
        <v>8671.4004176031031</v>
      </c>
      <c r="C13" s="171">
        <v>9092.413526120492</v>
      </c>
      <c r="D13" s="171">
        <v>9215.7616183150767</v>
      </c>
      <c r="E13" s="171">
        <v>9170.64814892293</v>
      </c>
      <c r="F13" s="171">
        <v>8211.0310612928533</v>
      </c>
      <c r="G13" s="171">
        <v>8923.3586397382951</v>
      </c>
      <c r="H13" s="171">
        <v>8985.6541788825907</v>
      </c>
      <c r="I13" s="171">
        <v>9033.0476608293648</v>
      </c>
      <c r="J13" s="171">
        <v>9351.0116154458428</v>
      </c>
      <c r="K13" s="171">
        <v>9438.3760925993956</v>
      </c>
      <c r="L13" s="171">
        <v>9450.8678388467924</v>
      </c>
      <c r="M13" s="171">
        <v>9718.4785179150495</v>
      </c>
      <c r="N13" s="171">
        <v>9920.0873587860206</v>
      </c>
      <c r="O13" s="171">
        <v>10272.155570921092</v>
      </c>
      <c r="P13" s="171">
        <v>10446.106522921265</v>
      </c>
      <c r="Q13" s="171">
        <v>10698.915737850584</v>
      </c>
      <c r="R13" s="171">
        <v>10655.477835280188</v>
      </c>
    </row>
    <row r="14" spans="1:18" s="81" customFormat="1" ht="17.100000000000001" customHeight="1" x14ac:dyDescent="0.2">
      <c r="A14" s="77" t="s">
        <v>8</v>
      </c>
      <c r="B14" s="86">
        <v>4068.2519426548401</v>
      </c>
      <c r="C14" s="86">
        <v>4221.7328770142803</v>
      </c>
      <c r="D14" s="86">
        <v>4323.9414028331103</v>
      </c>
      <c r="E14" s="86">
        <v>4217.4130639443802</v>
      </c>
      <c r="F14" s="86">
        <v>3623.0489447528898</v>
      </c>
      <c r="G14" s="86">
        <v>4116.4380315770504</v>
      </c>
      <c r="H14" s="86">
        <v>4073.2068612132598</v>
      </c>
      <c r="I14" s="86">
        <v>4183.87283513681</v>
      </c>
      <c r="J14" s="86">
        <v>4356.4781208560698</v>
      </c>
      <c r="K14" s="86">
        <v>4244.0971024130804</v>
      </c>
      <c r="L14" s="86">
        <v>4292.1951530655597</v>
      </c>
      <c r="M14" s="86">
        <v>4363.7242947178802</v>
      </c>
      <c r="N14" s="86">
        <v>4420.4317919729801</v>
      </c>
      <c r="O14" s="86">
        <v>4555.1711791111202</v>
      </c>
      <c r="P14" s="86">
        <v>4598.4640735606499</v>
      </c>
      <c r="Q14" s="86">
        <v>4762.6095119512302</v>
      </c>
      <c r="R14" s="86">
        <v>4723.3275784829702</v>
      </c>
    </row>
    <row r="15" spans="1:18" s="81" customFormat="1" ht="17.100000000000001" customHeight="1" x14ac:dyDescent="0.2">
      <c r="A15" s="87" t="s">
        <v>9</v>
      </c>
      <c r="B15" s="86">
        <v>306.81213246064999</v>
      </c>
      <c r="C15" s="86">
        <v>305.31237252987398</v>
      </c>
      <c r="D15" s="86">
        <v>311.29899977439197</v>
      </c>
      <c r="E15" s="86">
        <v>314.14943628163201</v>
      </c>
      <c r="F15" s="86">
        <v>316.59138660552298</v>
      </c>
      <c r="G15" s="86">
        <v>324.94107190513301</v>
      </c>
      <c r="H15" s="86">
        <v>329.47872074067101</v>
      </c>
      <c r="I15" s="86">
        <v>341.01990275443501</v>
      </c>
      <c r="J15" s="86">
        <v>358.76762098521499</v>
      </c>
      <c r="K15" s="86">
        <v>350.20407826923702</v>
      </c>
      <c r="L15" s="86">
        <v>359.727484642072</v>
      </c>
      <c r="M15" s="86">
        <v>363.28579552872901</v>
      </c>
      <c r="N15" s="86">
        <v>366.01510398291498</v>
      </c>
      <c r="O15" s="86">
        <v>364.89759613293802</v>
      </c>
      <c r="P15" s="86">
        <v>380.25392150667801</v>
      </c>
      <c r="Q15" s="86">
        <v>385.67448914519201</v>
      </c>
      <c r="R15" s="86">
        <v>391.94615274927401</v>
      </c>
    </row>
    <row r="16" spans="1:18" s="81" customFormat="1" ht="17.100000000000001" customHeight="1" x14ac:dyDescent="0.2">
      <c r="A16" s="87" t="s">
        <v>10</v>
      </c>
      <c r="B16" s="86">
        <v>1279.9730842309</v>
      </c>
      <c r="C16" s="86">
        <v>1297.74725167163</v>
      </c>
      <c r="D16" s="86">
        <v>1310.9596579906399</v>
      </c>
      <c r="E16" s="86">
        <v>1386.9791441622399</v>
      </c>
      <c r="F16" s="86">
        <v>1418.41610232925</v>
      </c>
      <c r="G16" s="86">
        <v>1371.4506146291601</v>
      </c>
      <c r="H16" s="86">
        <v>1564.94164244789</v>
      </c>
      <c r="I16" s="86">
        <v>1448.1673394924501</v>
      </c>
      <c r="J16" s="86">
        <v>1518.02291946948</v>
      </c>
      <c r="K16" s="86">
        <v>1576.44996865334</v>
      </c>
      <c r="L16" s="86">
        <v>1605.47914708803</v>
      </c>
      <c r="M16" s="86">
        <v>1656.01407029085</v>
      </c>
      <c r="N16" s="86">
        <v>1793.0445273953801</v>
      </c>
      <c r="O16" s="86">
        <v>1910.9804699507599</v>
      </c>
      <c r="P16" s="86">
        <v>1947.5404958030199</v>
      </c>
      <c r="Q16" s="86">
        <v>2036.3630399317799</v>
      </c>
      <c r="R16" s="86">
        <v>2057.9501897258501</v>
      </c>
    </row>
    <row r="17" spans="1:18" s="81" customFormat="1" ht="17.100000000000001" customHeight="1" x14ac:dyDescent="0.2">
      <c r="A17" s="87" t="s">
        <v>11</v>
      </c>
      <c r="B17" s="86">
        <v>599.24180773037415</v>
      </c>
      <c r="C17" s="86">
        <v>604.58736519917773</v>
      </c>
      <c r="D17" s="86">
        <v>616.09891674075413</v>
      </c>
      <c r="E17" s="86">
        <v>621.77914076523871</v>
      </c>
      <c r="F17" s="86">
        <v>633.1577912820801</v>
      </c>
      <c r="G17" s="86">
        <v>640.78156417997241</v>
      </c>
      <c r="H17" s="86">
        <v>648.31820221287091</v>
      </c>
      <c r="I17" s="86">
        <v>655.70918458005974</v>
      </c>
      <c r="J17" s="86">
        <v>661.7269138273175</v>
      </c>
      <c r="K17" s="86">
        <v>666.20463538331751</v>
      </c>
      <c r="L17" s="86">
        <v>673.07238689559983</v>
      </c>
      <c r="M17" s="86">
        <v>680.60617428943965</v>
      </c>
      <c r="N17" s="86">
        <v>692.57303202028572</v>
      </c>
      <c r="O17" s="86">
        <v>699.74952014361429</v>
      </c>
      <c r="P17" s="86">
        <v>707.86823679534643</v>
      </c>
      <c r="Q17" s="86">
        <v>716.26531612092208</v>
      </c>
      <c r="R17" s="86">
        <v>723.249801124143</v>
      </c>
    </row>
    <row r="18" spans="1:18" s="81" customFormat="1" ht="17.100000000000001" customHeight="1" x14ac:dyDescent="0.2">
      <c r="A18" s="77" t="s">
        <v>12</v>
      </c>
      <c r="B18" s="86">
        <v>2417.1214505263401</v>
      </c>
      <c r="C18" s="86">
        <v>2663.0336597055302</v>
      </c>
      <c r="D18" s="86">
        <v>2653.46264097618</v>
      </c>
      <c r="E18" s="86">
        <v>2630.3273637694401</v>
      </c>
      <c r="F18" s="86">
        <v>2219.8168363231098</v>
      </c>
      <c r="G18" s="86">
        <v>2469.74735744698</v>
      </c>
      <c r="H18" s="86">
        <v>2369.7087522678999</v>
      </c>
      <c r="I18" s="86">
        <v>2404.2783988656101</v>
      </c>
      <c r="J18" s="86">
        <v>2456.0160403077598</v>
      </c>
      <c r="K18" s="86">
        <v>2601.4203078804198</v>
      </c>
      <c r="L18" s="86">
        <v>2520.3936671555298</v>
      </c>
      <c r="M18" s="86">
        <v>2654.8481830881501</v>
      </c>
      <c r="N18" s="86">
        <v>2648.02290341446</v>
      </c>
      <c r="O18" s="86">
        <v>2741.3568055826599</v>
      </c>
      <c r="P18" s="86">
        <v>2811.97979525557</v>
      </c>
      <c r="Q18" s="86">
        <v>2798.0033807014602</v>
      </c>
      <c r="R18" s="86">
        <v>2759.0041131979501</v>
      </c>
    </row>
    <row r="19" spans="1:18" s="173" customFormat="1" ht="17.100000000000001" customHeight="1" x14ac:dyDescent="0.2">
      <c r="A19" s="170" t="s">
        <v>94</v>
      </c>
      <c r="B19" s="171">
        <v>11094.842811193377</v>
      </c>
      <c r="C19" s="171">
        <v>11509.350851849746</v>
      </c>
      <c r="D19" s="171">
        <v>11617.108853534824</v>
      </c>
      <c r="E19" s="171">
        <v>11806.125748777025</v>
      </c>
      <c r="F19" s="171">
        <v>11289.583794095421</v>
      </c>
      <c r="G19" s="171">
        <v>11631.501266164305</v>
      </c>
      <c r="H19" s="171">
        <v>11534.519895016767</v>
      </c>
      <c r="I19" s="171">
        <v>11597.18647165296</v>
      </c>
      <c r="J19" s="171">
        <v>11830.092503640808</v>
      </c>
      <c r="K19" s="171">
        <v>12232.745193526001</v>
      </c>
      <c r="L19" s="171">
        <v>12326.11608589054</v>
      </c>
      <c r="M19" s="171">
        <v>12601.430840099873</v>
      </c>
      <c r="N19" s="171">
        <v>12674.726536175611</v>
      </c>
      <c r="O19" s="171">
        <v>12878.275788685609</v>
      </c>
      <c r="P19" s="171">
        <v>13177.341012400029</v>
      </c>
      <c r="Q19" s="171">
        <v>13168.286943148678</v>
      </c>
      <c r="R19" s="171">
        <v>13297.240571207863</v>
      </c>
    </row>
    <row r="20" spans="1:18" s="81" customFormat="1" ht="17.100000000000001" customHeight="1" x14ac:dyDescent="0.2">
      <c r="A20" s="88" t="s">
        <v>52</v>
      </c>
      <c r="B20" s="86">
        <v>2417.1214505263401</v>
      </c>
      <c r="C20" s="86">
        <v>2663.0336597055302</v>
      </c>
      <c r="D20" s="86">
        <v>2653.46264097618</v>
      </c>
      <c r="E20" s="86">
        <v>2630.3273637694401</v>
      </c>
      <c r="F20" s="86">
        <v>2219.8168363231098</v>
      </c>
      <c r="G20" s="86">
        <v>2469.74735744698</v>
      </c>
      <c r="H20" s="86">
        <v>2369.7087522678999</v>
      </c>
      <c r="I20" s="86">
        <v>2404.2783988656101</v>
      </c>
      <c r="J20" s="86">
        <v>2456.0160403077598</v>
      </c>
      <c r="K20" s="86">
        <v>2601.4203078804198</v>
      </c>
      <c r="L20" s="86">
        <v>2520.3936671555298</v>
      </c>
      <c r="M20" s="86">
        <v>2654.8481830881501</v>
      </c>
      <c r="N20" s="86">
        <v>2648.02290341446</v>
      </c>
      <c r="O20" s="86">
        <v>2741.3568055826599</v>
      </c>
      <c r="P20" s="86">
        <v>2811.97979525557</v>
      </c>
      <c r="Q20" s="86">
        <v>2798.0033807014602</v>
      </c>
      <c r="R20" s="86">
        <v>2759.0041131979501</v>
      </c>
    </row>
    <row r="21" spans="1:18" s="81" customFormat="1" ht="17.100000000000001" customHeight="1" x14ac:dyDescent="0.2">
      <c r="A21" s="88" t="s">
        <v>53</v>
      </c>
      <c r="B21" s="86">
        <v>835.55191333396203</v>
      </c>
      <c r="C21" s="86">
        <v>871.81435852378195</v>
      </c>
      <c r="D21" s="86">
        <v>877.34077602950003</v>
      </c>
      <c r="E21" s="86">
        <v>928.92264509071504</v>
      </c>
      <c r="F21" s="86">
        <v>857.13580196119096</v>
      </c>
      <c r="G21" s="86">
        <v>874.50701805409005</v>
      </c>
      <c r="H21" s="86">
        <v>879.02018700017902</v>
      </c>
      <c r="I21" s="86">
        <v>890.73298693060997</v>
      </c>
      <c r="J21" s="86">
        <v>909.98576181540602</v>
      </c>
      <c r="K21" s="86">
        <v>939.05389595915699</v>
      </c>
      <c r="L21" s="86">
        <v>968.03271753552997</v>
      </c>
      <c r="M21" s="86">
        <v>981.03475733061202</v>
      </c>
      <c r="N21" s="86">
        <v>1008.85617225928</v>
      </c>
      <c r="O21" s="86">
        <v>1027.15669765905</v>
      </c>
      <c r="P21" s="86">
        <v>1022.44591417965</v>
      </c>
      <c r="Q21" s="86">
        <v>1016.1423686130501</v>
      </c>
      <c r="R21" s="86">
        <v>1036.3484566846</v>
      </c>
    </row>
    <row r="22" spans="1:18" s="81" customFormat="1" ht="17.100000000000001" customHeight="1" x14ac:dyDescent="0.2">
      <c r="A22" s="88" t="s">
        <v>55</v>
      </c>
      <c r="B22" s="86">
        <v>635.67320941248897</v>
      </c>
      <c r="C22" s="86">
        <v>636.16208466396404</v>
      </c>
      <c r="D22" s="86">
        <v>631.33713768600398</v>
      </c>
      <c r="E22" s="86">
        <v>661.60148096756495</v>
      </c>
      <c r="F22" s="86">
        <v>722.69503195600896</v>
      </c>
      <c r="G22" s="86">
        <v>670.49462742269895</v>
      </c>
      <c r="H22" s="86">
        <v>754.42718986131001</v>
      </c>
      <c r="I22" s="86">
        <v>802.90599101390899</v>
      </c>
      <c r="J22" s="86">
        <v>806.76448391959605</v>
      </c>
      <c r="K22" s="86">
        <v>852.29064428266702</v>
      </c>
      <c r="L22" s="86">
        <v>871.78074407496604</v>
      </c>
      <c r="M22" s="86">
        <v>864.40603000886097</v>
      </c>
      <c r="N22" s="86">
        <v>863.71023066401995</v>
      </c>
      <c r="O22" s="86">
        <v>872.58391293860996</v>
      </c>
      <c r="P22" s="86">
        <v>889.642665393725</v>
      </c>
      <c r="Q22" s="86">
        <v>889.63455075778904</v>
      </c>
      <c r="R22" s="86">
        <v>883.85244786745704</v>
      </c>
    </row>
    <row r="23" spans="1:18" s="81" customFormat="1" ht="17.100000000000001" customHeight="1" x14ac:dyDescent="0.2">
      <c r="A23" s="88" t="s">
        <v>54</v>
      </c>
      <c r="B23" s="86">
        <v>393.28976201515297</v>
      </c>
      <c r="C23" s="86">
        <v>400.57245038287903</v>
      </c>
      <c r="D23" s="86">
        <v>428.96656662029699</v>
      </c>
      <c r="E23" s="86">
        <v>441.56050535787898</v>
      </c>
      <c r="F23" s="86">
        <v>408.20642444388898</v>
      </c>
      <c r="G23" s="86">
        <v>510.464204714338</v>
      </c>
      <c r="H23" s="86">
        <v>508.53432102710298</v>
      </c>
      <c r="I23" s="86">
        <v>539.24488345355599</v>
      </c>
      <c r="J23" s="86">
        <v>551.37882454384498</v>
      </c>
      <c r="K23" s="86">
        <v>530.06202014014195</v>
      </c>
      <c r="L23" s="86">
        <v>505.35940329154801</v>
      </c>
      <c r="M23" s="86">
        <v>492.72637091021198</v>
      </c>
      <c r="N23" s="86">
        <v>511.20556735996797</v>
      </c>
      <c r="O23" s="86">
        <v>520.20831591395199</v>
      </c>
      <c r="P23" s="86">
        <v>518.33082500312503</v>
      </c>
      <c r="Q23" s="86">
        <v>503.67305917977501</v>
      </c>
      <c r="R23" s="86">
        <v>497.80622897242301</v>
      </c>
    </row>
    <row r="24" spans="1:18" s="81" customFormat="1" ht="17.100000000000001" customHeight="1" x14ac:dyDescent="0.2">
      <c r="A24" s="88" t="s">
        <v>72</v>
      </c>
      <c r="B24" s="86">
        <v>647.16263025434</v>
      </c>
      <c r="C24" s="86">
        <v>655.97249632804801</v>
      </c>
      <c r="D24" s="86">
        <v>726.75579668236298</v>
      </c>
      <c r="E24" s="86">
        <v>725.18089685231303</v>
      </c>
      <c r="F24" s="86">
        <v>721.61650915121004</v>
      </c>
      <c r="G24" s="86">
        <v>697.37400498778197</v>
      </c>
      <c r="H24" s="86">
        <v>689.122623802823</v>
      </c>
      <c r="I24" s="86">
        <v>687.20993106776496</v>
      </c>
      <c r="J24" s="86">
        <v>746.41980564440496</v>
      </c>
      <c r="K24" s="86">
        <v>745.86326077502099</v>
      </c>
      <c r="L24" s="86">
        <v>742.92810016610701</v>
      </c>
      <c r="M24" s="86">
        <v>756.88523387441705</v>
      </c>
      <c r="N24" s="86">
        <v>713.33317660130604</v>
      </c>
      <c r="O24" s="86">
        <v>759.46025503836802</v>
      </c>
      <c r="P24" s="86">
        <v>780.502761019574</v>
      </c>
      <c r="Q24" s="86">
        <v>806.97664032002001</v>
      </c>
      <c r="R24" s="86">
        <v>830.35869767871804</v>
      </c>
    </row>
    <row r="25" spans="1:18" s="81" customFormat="1" ht="17.100000000000001" customHeight="1" x14ac:dyDescent="0.2">
      <c r="A25" s="88" t="s">
        <v>14</v>
      </c>
      <c r="B25" s="86">
        <v>1516.7976332580399</v>
      </c>
      <c r="C25" s="86">
        <v>1581.37958008802</v>
      </c>
      <c r="D25" s="86">
        <v>1637.3244012365101</v>
      </c>
      <c r="E25" s="86">
        <v>1568.03717036331</v>
      </c>
      <c r="F25" s="86">
        <v>1595.66559384526</v>
      </c>
      <c r="G25" s="86">
        <v>1607.25873643565</v>
      </c>
      <c r="H25" s="86">
        <v>1598.58887518033</v>
      </c>
      <c r="I25" s="86">
        <v>1602.73899949782</v>
      </c>
      <c r="J25" s="86">
        <v>1633.35733532114</v>
      </c>
      <c r="K25" s="86">
        <v>1679.78982225038</v>
      </c>
      <c r="L25" s="86">
        <v>1706.7868877497499</v>
      </c>
      <c r="M25" s="86">
        <v>1795.19619796855</v>
      </c>
      <c r="N25" s="86">
        <v>1855.5741435514899</v>
      </c>
      <c r="O25" s="86">
        <v>1914.3380854376101</v>
      </c>
      <c r="P25" s="86">
        <v>1968.10712329227</v>
      </c>
      <c r="Q25" s="86">
        <v>2001.8571888946201</v>
      </c>
      <c r="R25" s="86">
        <v>2019.2944012462499</v>
      </c>
    </row>
    <row r="26" spans="1:18" s="81" customFormat="1" ht="17.100000000000001" customHeight="1" x14ac:dyDescent="0.2">
      <c r="A26" s="88" t="s">
        <v>56</v>
      </c>
      <c r="B26" s="86">
        <v>586.54304974047</v>
      </c>
      <c r="C26" s="86">
        <v>549.35967460273298</v>
      </c>
      <c r="D26" s="86">
        <v>553.061853109548</v>
      </c>
      <c r="E26" s="86">
        <v>610.693656286894</v>
      </c>
      <c r="F26" s="86">
        <v>566.74561213877405</v>
      </c>
      <c r="G26" s="86">
        <v>562.66279972222901</v>
      </c>
      <c r="H26" s="86">
        <v>598.73602524370699</v>
      </c>
      <c r="I26" s="86">
        <v>582.16906176324096</v>
      </c>
      <c r="J26" s="86">
        <v>564.81226928592503</v>
      </c>
      <c r="K26" s="86">
        <v>590.72726040672103</v>
      </c>
      <c r="L26" s="86">
        <v>652.42112919548799</v>
      </c>
      <c r="M26" s="86">
        <v>629.87310743610897</v>
      </c>
      <c r="N26" s="86">
        <v>622.17913802370094</v>
      </c>
      <c r="O26" s="86">
        <v>616.31756186147402</v>
      </c>
      <c r="P26" s="86">
        <v>567.09059209178395</v>
      </c>
      <c r="Q26" s="86">
        <v>537.74399284708898</v>
      </c>
      <c r="R26" s="86">
        <v>666.36368260258598</v>
      </c>
    </row>
    <row r="27" spans="1:18" s="81" customFormat="1" ht="17.100000000000001" customHeight="1" x14ac:dyDescent="0.2">
      <c r="A27" s="88" t="s">
        <v>57</v>
      </c>
      <c r="B27" s="86">
        <v>582.39340433822304</v>
      </c>
      <c r="C27" s="86">
        <v>558.73347054966098</v>
      </c>
      <c r="D27" s="86">
        <v>525.21171311840396</v>
      </c>
      <c r="E27" s="86">
        <v>517.17432574424004</v>
      </c>
      <c r="F27" s="86">
        <v>442.67657033686299</v>
      </c>
      <c r="G27" s="86">
        <v>458.832790472363</v>
      </c>
      <c r="H27" s="86">
        <v>467.81947312176698</v>
      </c>
      <c r="I27" s="86">
        <v>474.01152341123401</v>
      </c>
      <c r="J27" s="86">
        <v>478.78634922305798</v>
      </c>
      <c r="K27" s="86">
        <v>480.38926663461098</v>
      </c>
      <c r="L27" s="86">
        <v>482.93412770843298</v>
      </c>
      <c r="M27" s="86">
        <v>483.55805946059598</v>
      </c>
      <c r="N27" s="86">
        <v>499.69658156925499</v>
      </c>
      <c r="O27" s="86">
        <v>529.21910061121105</v>
      </c>
      <c r="P27" s="86">
        <v>559.60806888007403</v>
      </c>
      <c r="Q27" s="86">
        <v>579.76822588999801</v>
      </c>
      <c r="R27" s="86">
        <v>595.33512733054704</v>
      </c>
    </row>
    <row r="28" spans="1:18" s="81" customFormat="1" ht="17.100000000000001" customHeight="1" x14ac:dyDescent="0.2">
      <c r="A28" s="88" t="s">
        <v>15</v>
      </c>
      <c r="B28" s="86">
        <v>527.37225968385405</v>
      </c>
      <c r="C28" s="86">
        <v>507.94600332718801</v>
      </c>
      <c r="D28" s="86">
        <v>514.04643655137204</v>
      </c>
      <c r="E28" s="86">
        <v>546.58500167527302</v>
      </c>
      <c r="F28" s="86">
        <v>568.23650013501299</v>
      </c>
      <c r="G28" s="86">
        <v>629.73005240574696</v>
      </c>
      <c r="H28" s="86">
        <v>623.74314505867903</v>
      </c>
      <c r="I28" s="86">
        <v>650.18684013859001</v>
      </c>
      <c r="J28" s="86">
        <v>682.00072871843599</v>
      </c>
      <c r="K28" s="86">
        <v>723.62486058394404</v>
      </c>
      <c r="L28" s="86">
        <v>722.40968156496501</v>
      </c>
      <c r="M28" s="86">
        <v>729.67771503046697</v>
      </c>
      <c r="N28" s="86">
        <v>721.56982668328806</v>
      </c>
      <c r="O28" s="86">
        <v>701.60646317133705</v>
      </c>
      <c r="P28" s="86">
        <v>732.75600634546402</v>
      </c>
      <c r="Q28" s="86">
        <v>724.64653169536598</v>
      </c>
      <c r="R28" s="86">
        <v>735.76292157170701</v>
      </c>
    </row>
    <row r="29" spans="1:18" s="81" customFormat="1" ht="17.100000000000001" customHeight="1" x14ac:dyDescent="0.2">
      <c r="A29" s="88" t="s">
        <v>16</v>
      </c>
      <c r="B29" s="86">
        <v>1232.2716325296799</v>
      </c>
      <c r="C29" s="86">
        <v>1309.6671411555001</v>
      </c>
      <c r="D29" s="86">
        <v>1299.5661215750499</v>
      </c>
      <c r="E29" s="86">
        <v>1349.58785213691</v>
      </c>
      <c r="F29" s="86">
        <v>1356.4253530864701</v>
      </c>
      <c r="G29" s="86">
        <v>1322.5749936121199</v>
      </c>
      <c r="H29" s="86">
        <v>1239.9855432613799</v>
      </c>
      <c r="I29" s="86">
        <v>1172.8226449193801</v>
      </c>
      <c r="J29" s="86">
        <v>1172.11879485958</v>
      </c>
      <c r="K29" s="86">
        <v>1194.9077497937201</v>
      </c>
      <c r="L29" s="86">
        <v>1213.20920715129</v>
      </c>
      <c r="M29" s="86">
        <v>1235.97404026087</v>
      </c>
      <c r="N29" s="86">
        <v>1246.25709128995</v>
      </c>
      <c r="O29" s="86">
        <v>1235.8157645009401</v>
      </c>
      <c r="P29" s="86">
        <v>1286.92406314355</v>
      </c>
      <c r="Q29" s="86">
        <v>1314.14098457261</v>
      </c>
      <c r="R29" s="86">
        <v>1292.7729716199001</v>
      </c>
    </row>
    <row r="30" spans="1:18" s="81" customFormat="1" ht="17.100000000000001" customHeight="1" x14ac:dyDescent="0.2">
      <c r="A30" s="88" t="s">
        <v>58</v>
      </c>
      <c r="B30" s="86">
        <v>798.70454526717799</v>
      </c>
      <c r="C30" s="86">
        <v>827.09861507512005</v>
      </c>
      <c r="D30" s="86">
        <v>802.99602301658001</v>
      </c>
      <c r="E30" s="86">
        <v>834.51481789248305</v>
      </c>
      <c r="F30" s="86">
        <v>839.10584382164996</v>
      </c>
      <c r="G30" s="86">
        <v>834.44001529658601</v>
      </c>
      <c r="H30" s="86">
        <v>807.65028899557205</v>
      </c>
      <c r="I30" s="86">
        <v>799.66528487985204</v>
      </c>
      <c r="J30" s="86">
        <v>825.43665777530202</v>
      </c>
      <c r="K30" s="86">
        <v>879.31223889949899</v>
      </c>
      <c r="L30" s="86">
        <v>933.67776305384598</v>
      </c>
      <c r="M30" s="86">
        <v>959.44522089880195</v>
      </c>
      <c r="N30" s="86">
        <v>967.806938223065</v>
      </c>
      <c r="O30" s="86">
        <v>945.99638159609003</v>
      </c>
      <c r="P30" s="86">
        <v>1014.4044903104</v>
      </c>
      <c r="Q30" s="86">
        <v>973.51294976962595</v>
      </c>
      <c r="R30" s="86">
        <v>951.02746244830803</v>
      </c>
    </row>
    <row r="31" spans="1:18" s="81" customFormat="1" ht="17.100000000000001" customHeight="1" x14ac:dyDescent="0.2">
      <c r="A31" s="88" t="s">
        <v>71</v>
      </c>
      <c r="B31" s="86">
        <v>25.1350078149068</v>
      </c>
      <c r="C31" s="86">
        <v>29.6507275570901</v>
      </c>
      <c r="D31" s="86">
        <v>25.6708650596936</v>
      </c>
      <c r="E31" s="86">
        <v>27.550621029922599</v>
      </c>
      <c r="F31" s="86">
        <v>25.592837862888999</v>
      </c>
      <c r="G31" s="86">
        <v>22.460307912236502</v>
      </c>
      <c r="H31" s="86">
        <v>23.1861451095793</v>
      </c>
      <c r="I31" s="86">
        <v>25.2585198732606</v>
      </c>
      <c r="J31" s="86">
        <v>32.771027794775499</v>
      </c>
      <c r="K31" s="86">
        <v>50.0545030709958</v>
      </c>
      <c r="L31" s="86">
        <v>41.822105276209498</v>
      </c>
      <c r="M31" s="86">
        <v>55.123794199943703</v>
      </c>
      <c r="N31" s="86">
        <v>59.321542359646699</v>
      </c>
      <c r="O31" s="86">
        <v>61.321783235197302</v>
      </c>
      <c r="P31" s="86">
        <v>69.0094337659838</v>
      </c>
      <c r="Q31" s="86">
        <v>64.886549344609193</v>
      </c>
      <c r="R31" s="86">
        <v>67.124697313611506</v>
      </c>
    </row>
    <row r="32" spans="1:18" s="81" customFormat="1" ht="17.100000000000001" customHeight="1" x14ac:dyDescent="0.2">
      <c r="A32" s="88" t="s">
        <v>17</v>
      </c>
      <c r="B32" s="86">
        <v>685.58107984002595</v>
      </c>
      <c r="C32" s="86">
        <v>704.52543029306901</v>
      </c>
      <c r="D32" s="86">
        <v>726.53195756428499</v>
      </c>
      <c r="E32" s="86">
        <v>748.34078889729801</v>
      </c>
      <c r="F32" s="86">
        <v>748.45573282313296</v>
      </c>
      <c r="G32" s="86">
        <v>752.25416415264704</v>
      </c>
      <c r="H32" s="86">
        <v>753.494133756868</v>
      </c>
      <c r="I32" s="86">
        <v>743.84079666891398</v>
      </c>
      <c r="J32" s="86">
        <v>746.64411920175905</v>
      </c>
      <c r="K32" s="86">
        <v>740.07631017514905</v>
      </c>
      <c r="L32" s="86">
        <v>737.56214693706102</v>
      </c>
      <c r="M32" s="86">
        <v>734.34958045341796</v>
      </c>
      <c r="N32" s="86">
        <v>727.33264071981705</v>
      </c>
      <c r="O32" s="86">
        <v>721.43615791280797</v>
      </c>
      <c r="P32" s="86">
        <v>723.498505601685</v>
      </c>
      <c r="Q32" s="86">
        <v>722.70111057189604</v>
      </c>
      <c r="R32" s="86">
        <v>725.93182938665598</v>
      </c>
    </row>
    <row r="33" spans="1:18" s="81" customFormat="1" ht="17.100000000000001" customHeight="1" x14ac:dyDescent="0.2">
      <c r="A33" s="88" t="s">
        <v>59</v>
      </c>
      <c r="B33" s="86">
        <v>211.24523317871601</v>
      </c>
      <c r="C33" s="86">
        <v>213.435159597162</v>
      </c>
      <c r="D33" s="86">
        <v>214.83656430903801</v>
      </c>
      <c r="E33" s="86">
        <v>216.04862271278199</v>
      </c>
      <c r="F33" s="86">
        <v>217.20914620995899</v>
      </c>
      <c r="G33" s="86">
        <v>218.70019352883699</v>
      </c>
      <c r="H33" s="86">
        <v>220.50319132957</v>
      </c>
      <c r="I33" s="86">
        <v>222.120609169217</v>
      </c>
      <c r="J33" s="86">
        <v>223.60030522982001</v>
      </c>
      <c r="K33" s="86">
        <v>225.17305267357301</v>
      </c>
      <c r="L33" s="86">
        <v>226.79840502981901</v>
      </c>
      <c r="M33" s="86">
        <v>228.33254917886501</v>
      </c>
      <c r="N33" s="86">
        <v>229.86058345636599</v>
      </c>
      <c r="O33" s="86">
        <v>231.45850322630301</v>
      </c>
      <c r="P33" s="86">
        <v>233.04076811717499</v>
      </c>
      <c r="Q33" s="86">
        <v>234.59940999077099</v>
      </c>
      <c r="R33" s="86">
        <v>236.25753328714899</v>
      </c>
    </row>
    <row r="34" spans="1:18" s="81" customFormat="1" ht="17.100000000000001" customHeight="1" x14ac:dyDescent="0.2">
      <c r="A34" s="89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s="101" customFormat="1" ht="17.100000000000001" customHeight="1" x14ac:dyDescent="0.2">
      <c r="A35" s="170" t="s">
        <v>95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</row>
    <row r="36" spans="1:18" s="92" customFormat="1" ht="17.100000000000001" customHeight="1" thickBot="1" x14ac:dyDescent="0.25">
      <c r="A36" s="90" t="s">
        <v>19</v>
      </c>
      <c r="B36" s="91">
        <v>1981.3602914421699</v>
      </c>
      <c r="C36" s="91">
        <v>2089.0217330708601</v>
      </c>
      <c r="D36" s="91">
        <v>1893.0582356907501</v>
      </c>
      <c r="E36" s="91">
        <v>1559.1248937784201</v>
      </c>
      <c r="F36" s="91">
        <v>1685.24599945668</v>
      </c>
      <c r="G36" s="91">
        <v>1767.1088274275601</v>
      </c>
      <c r="H36" s="91">
        <v>1971.2619958304099</v>
      </c>
      <c r="I36" s="91">
        <v>1810.1697883142499</v>
      </c>
      <c r="J36" s="91">
        <v>1973.0498003476</v>
      </c>
      <c r="K36" s="91">
        <v>1903.4170363256001</v>
      </c>
      <c r="L36" s="91">
        <v>2078.59036693607</v>
      </c>
      <c r="M36" s="91">
        <v>2034.04258235063</v>
      </c>
      <c r="N36" s="91">
        <v>1875.4706399495001</v>
      </c>
      <c r="O36" s="91">
        <v>1823.7644941869401</v>
      </c>
      <c r="P36" s="91">
        <v>1794.7662498842201</v>
      </c>
      <c r="Q36" s="91">
        <v>2097.7633245676798</v>
      </c>
      <c r="R36" s="91">
        <v>1775.5507962838301</v>
      </c>
    </row>
    <row r="37" spans="1:18" ht="13.5" customHeight="1" x14ac:dyDescent="0.2">
      <c r="A37" s="93" t="s">
        <v>50</v>
      </c>
    </row>
    <row r="38" spans="1:18" ht="20.100000000000001" customHeight="1" x14ac:dyDescent="0.2"/>
  </sheetData>
  <mergeCells count="4">
    <mergeCell ref="N3:Q3"/>
    <mergeCell ref="J3:M3"/>
    <mergeCell ref="F3:I3"/>
    <mergeCell ref="B3:E3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37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L16" sqref="L16"/>
    </sheetView>
  </sheetViews>
  <sheetFormatPr defaultRowHeight="11.25" x14ac:dyDescent="0.2"/>
  <cols>
    <col min="1" max="1" width="26.7109375" style="94" customWidth="1"/>
    <col min="2" max="10" width="6.7109375" style="94" customWidth="1"/>
    <col min="11" max="11" width="6.5703125" style="94" customWidth="1"/>
    <col min="12" max="12" width="7.140625" style="94" customWidth="1"/>
    <col min="13" max="16" width="6.42578125" style="94" customWidth="1"/>
    <col min="17" max="17" width="7.140625" style="94" bestFit="1" customWidth="1"/>
    <col min="18" max="18" width="6.5703125" style="94" bestFit="1" customWidth="1"/>
    <col min="19" max="16384" width="9.140625" style="94"/>
  </cols>
  <sheetData>
    <row r="1" spans="1:21" ht="18.75" customHeight="1" x14ac:dyDescent="0.2">
      <c r="B1" s="126" t="s">
        <v>144</v>
      </c>
      <c r="C1" s="133"/>
      <c r="D1" s="133"/>
      <c r="E1" s="133"/>
      <c r="F1" s="133"/>
      <c r="G1" s="133"/>
      <c r="H1" s="133"/>
    </row>
    <row r="2" spans="1:21" ht="1.5" customHeight="1" thickBot="1" x14ac:dyDescent="0.25">
      <c r="B2" s="94" t="s">
        <v>78</v>
      </c>
    </row>
    <row r="3" spans="1:21" s="97" customFormat="1" ht="12" customHeight="1" x14ac:dyDescent="0.2">
      <c r="A3" s="95"/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7" t="s">
        <v>135</v>
      </c>
      <c r="O3" s="197"/>
      <c r="P3" s="197"/>
      <c r="Q3" s="197"/>
      <c r="R3" s="191" t="s">
        <v>137</v>
      </c>
      <c r="S3" s="96"/>
      <c r="T3" s="96"/>
      <c r="U3" s="96"/>
    </row>
    <row r="4" spans="1:21" s="101" customFormat="1" ht="12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100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00" t="s">
        <v>46</v>
      </c>
    </row>
    <row r="5" spans="1:21" s="84" customFormat="1" ht="17.100000000000001" customHeight="1" x14ac:dyDescent="0.2">
      <c r="A5" s="82" t="s">
        <v>97</v>
      </c>
      <c r="B5" s="134">
        <v>2.2136796474383047</v>
      </c>
      <c r="C5" s="134">
        <v>3.905255522732487</v>
      </c>
      <c r="D5" s="134">
        <v>-0.29971063025373557</v>
      </c>
      <c r="E5" s="134">
        <v>0.49607310873338584</v>
      </c>
      <c r="F5" s="134">
        <v>-3.9126525790183719</v>
      </c>
      <c r="G5" s="134">
        <v>3.0792480381597764</v>
      </c>
      <c r="H5" s="134">
        <v>0.93065905812730332</v>
      </c>
      <c r="I5" s="134">
        <v>-0.18470262547853888</v>
      </c>
      <c r="J5" s="134">
        <v>3.3775853374691467</v>
      </c>
      <c r="K5" s="134">
        <v>1.6344262621672101</v>
      </c>
      <c r="L5" s="134">
        <v>1.2791580297972116</v>
      </c>
      <c r="M5" s="134">
        <v>1.5522415185716953</v>
      </c>
      <c r="N5" s="134">
        <v>0.92286741568561315</v>
      </c>
      <c r="O5" s="134">
        <v>1.82568811422823</v>
      </c>
      <c r="P5" s="134">
        <v>1.8937274517247138</v>
      </c>
      <c r="Q5" s="134">
        <v>2.2599544652183612</v>
      </c>
      <c r="R5" s="134">
        <v>-0.68381202767822113</v>
      </c>
    </row>
    <row r="6" spans="1:21" s="84" customFormat="1" ht="17.100000000000001" customHeight="1" x14ac:dyDescent="0.2">
      <c r="A6" s="82" t="s">
        <v>96</v>
      </c>
      <c r="B6" s="134">
        <v>-5.9626770697834841</v>
      </c>
      <c r="C6" s="134">
        <v>2.223332596574279</v>
      </c>
      <c r="D6" s="134">
        <v>-2.10744610524497</v>
      </c>
      <c r="E6" s="134">
        <v>5.9164276446844299</v>
      </c>
      <c r="F6" s="134">
        <v>4.0026456684017386</v>
      </c>
      <c r="G6" s="134">
        <v>-4.7826181683759517</v>
      </c>
      <c r="H6" s="134">
        <v>1.5839398042061248</v>
      </c>
      <c r="I6" s="134">
        <v>-2.5250431992485112E-2</v>
      </c>
      <c r="J6" s="134">
        <v>4.1203323620075283</v>
      </c>
      <c r="K6" s="134">
        <v>0.95734118637489374</v>
      </c>
      <c r="L6" s="134">
        <v>1.6072349848787137</v>
      </c>
      <c r="M6" s="134">
        <v>-0.46318990119341708</v>
      </c>
      <c r="N6" s="134">
        <v>2.6368863580907842</v>
      </c>
      <c r="O6" s="134">
        <v>0.94527109765532025</v>
      </c>
      <c r="P6" s="134">
        <v>2.3350801917271458</v>
      </c>
      <c r="Q6" s="134">
        <v>2.6727860169932116</v>
      </c>
      <c r="R6" s="134">
        <v>0.17509927917362944</v>
      </c>
    </row>
    <row r="7" spans="1:21" s="81" customFormat="1" ht="17.100000000000001" customHeight="1" x14ac:dyDescent="0.2">
      <c r="A7" s="77" t="s">
        <v>1</v>
      </c>
      <c r="B7" s="76">
        <v>-9.2934611575183226</v>
      </c>
      <c r="C7" s="76">
        <v>3.2183784651368841</v>
      </c>
      <c r="D7" s="76">
        <v>-2.0583758522127571</v>
      </c>
      <c r="E7" s="76">
        <v>7.7350305230418748</v>
      </c>
      <c r="F7" s="76">
        <v>-3.1502151848380677</v>
      </c>
      <c r="G7" s="76">
        <v>-0.61996480737513959</v>
      </c>
      <c r="H7" s="76">
        <v>-0.89308108765104866</v>
      </c>
      <c r="I7" s="76">
        <v>1.1685382724327065</v>
      </c>
      <c r="J7" s="76">
        <v>5.4068062178206144</v>
      </c>
      <c r="K7" s="76">
        <v>0.40773423407347575</v>
      </c>
      <c r="L7" s="76">
        <v>2.504985901040846</v>
      </c>
      <c r="M7" s="76">
        <v>-1.4022634776965415</v>
      </c>
      <c r="N7" s="76">
        <v>6.9951248572265534</v>
      </c>
      <c r="O7" s="76">
        <v>-0.50298861424843411</v>
      </c>
      <c r="P7" s="76">
        <v>1.6910996831706937</v>
      </c>
      <c r="Q7" s="76">
        <v>-1.8247424112834532</v>
      </c>
      <c r="R7" s="76">
        <v>-2.9494579774011487</v>
      </c>
    </row>
    <row r="8" spans="1:21" s="81" customFormat="1" ht="17.100000000000001" customHeight="1" x14ac:dyDescent="0.2">
      <c r="A8" s="77" t="s">
        <v>2</v>
      </c>
      <c r="B8" s="76">
        <v>0.1607532892978325</v>
      </c>
      <c r="C8" s="76">
        <v>0.57030558290482869</v>
      </c>
      <c r="D8" s="76">
        <v>0.66131600480374697</v>
      </c>
      <c r="E8" s="76">
        <v>0.85241055047684533</v>
      </c>
      <c r="F8" s="76">
        <v>0.77472744374778024</v>
      </c>
      <c r="G8" s="76">
        <v>1.5621582011118296</v>
      </c>
      <c r="H8" s="76">
        <v>2.2435040554121377</v>
      </c>
      <c r="I8" s="76">
        <v>2.0821742283519074</v>
      </c>
      <c r="J8" s="76">
        <v>1.5973829313278065</v>
      </c>
      <c r="K8" s="76">
        <v>1.8175633227162979</v>
      </c>
      <c r="L8" s="76">
        <v>1.7450929189643416</v>
      </c>
      <c r="M8" s="76">
        <v>1.7938945766027059</v>
      </c>
      <c r="N8" s="76">
        <v>1.7002440721523016</v>
      </c>
      <c r="O8" s="76">
        <v>1.3044427613306597</v>
      </c>
      <c r="P8" s="76">
        <v>2.267269515396686</v>
      </c>
      <c r="Q8" s="76">
        <v>1.5961302398664445</v>
      </c>
      <c r="R8" s="76">
        <v>1.9874460011434891</v>
      </c>
    </row>
    <row r="9" spans="1:21" s="81" customFormat="1" ht="17.100000000000001" customHeight="1" x14ac:dyDescent="0.2">
      <c r="A9" s="77" t="s">
        <v>3</v>
      </c>
      <c r="B9" s="76">
        <v>1.5352798527812794</v>
      </c>
      <c r="C9" s="76">
        <v>3.0172716199428073E-2</v>
      </c>
      <c r="D9" s="76">
        <v>-5.2393197606790292</v>
      </c>
      <c r="E9" s="76">
        <v>-2.5789780691020781</v>
      </c>
      <c r="F9" s="76">
        <v>-0.24427718078672278</v>
      </c>
      <c r="G9" s="76">
        <v>1.1848645175186689</v>
      </c>
      <c r="H9" s="76">
        <v>2.4247711486204526</v>
      </c>
      <c r="I9" s="76">
        <v>1.2787837012825598</v>
      </c>
      <c r="J9" s="76">
        <v>1.2415659541959556</v>
      </c>
      <c r="K9" s="76">
        <v>2.1122319926258681</v>
      </c>
      <c r="L9" s="76">
        <v>-0.34015713065516096</v>
      </c>
      <c r="M9" s="76">
        <v>0.1452044996831825</v>
      </c>
      <c r="N9" s="76">
        <v>0.40080676405236382</v>
      </c>
      <c r="O9" s="76">
        <v>2.7832029907780775</v>
      </c>
      <c r="P9" s="76">
        <v>1.1874436822485457</v>
      </c>
      <c r="Q9" s="76">
        <v>0.79914580339066621</v>
      </c>
      <c r="R9" s="76">
        <v>-4.0415767888000271</v>
      </c>
    </row>
    <row r="10" spans="1:21" s="81" customFormat="1" ht="17.100000000000001" customHeight="1" x14ac:dyDescent="0.2">
      <c r="A10" s="77" t="s">
        <v>4</v>
      </c>
      <c r="B10" s="76">
        <v>2.9642319146801599</v>
      </c>
      <c r="C10" s="76">
        <v>-1.6254979244993306</v>
      </c>
      <c r="D10" s="76">
        <v>-4.65620952018112</v>
      </c>
      <c r="E10" s="76">
        <v>5.5088446661111679</v>
      </c>
      <c r="F10" s="76">
        <v>28.656524546420382</v>
      </c>
      <c r="G10" s="76">
        <v>-21.211691875043059</v>
      </c>
      <c r="H10" s="76">
        <v>10.477817983606808</v>
      </c>
      <c r="I10" s="76">
        <v>-4.9474351059655479</v>
      </c>
      <c r="J10" s="76">
        <v>3.2625534799175737</v>
      </c>
      <c r="K10" s="76">
        <v>1.4969909004609816</v>
      </c>
      <c r="L10" s="76">
        <v>-1.1164486623667647</v>
      </c>
      <c r="M10" s="76">
        <v>2.8519953306300083</v>
      </c>
      <c r="N10" s="76">
        <v>1.0042228545893206</v>
      </c>
      <c r="O10" s="76">
        <v>1.6569882332549746</v>
      </c>
      <c r="P10" s="76">
        <v>1.6857682692446474</v>
      </c>
      <c r="Q10" s="76">
        <v>0.87007600374040539</v>
      </c>
      <c r="R10" s="76">
        <v>-3.968983800009307</v>
      </c>
    </row>
    <row r="11" spans="1:21" s="81" customFormat="1" ht="17.100000000000001" customHeight="1" x14ac:dyDescent="0.2">
      <c r="A11" s="77" t="s">
        <v>5</v>
      </c>
      <c r="B11" s="76">
        <v>1.9255626487512556</v>
      </c>
      <c r="C11" s="76">
        <v>4.3376765040656684</v>
      </c>
      <c r="D11" s="76">
        <v>-3.2278726192986662</v>
      </c>
      <c r="E11" s="76">
        <v>5.994723333802976</v>
      </c>
      <c r="F11" s="76">
        <v>3.200001750015713</v>
      </c>
      <c r="G11" s="76">
        <v>-3.0796781326263067</v>
      </c>
      <c r="H11" s="76">
        <v>1.2332052679433492</v>
      </c>
      <c r="I11" s="76">
        <v>-5.945960670383343</v>
      </c>
      <c r="J11" s="76">
        <v>-8.052027484282009</v>
      </c>
      <c r="K11" s="76">
        <v>-5.5294217165565378</v>
      </c>
      <c r="L11" s="76">
        <v>-10.403653387660716</v>
      </c>
      <c r="M11" s="76">
        <v>-7.3920307556703762</v>
      </c>
      <c r="N11" s="76">
        <v>-4.9668609327604862</v>
      </c>
      <c r="O11" s="76">
        <v>1.7787778767194951</v>
      </c>
      <c r="P11" s="76">
        <v>6.7854982189475388</v>
      </c>
      <c r="Q11" s="76">
        <v>17.756518614710725</v>
      </c>
      <c r="R11" s="76">
        <v>8.5444544922540722</v>
      </c>
    </row>
    <row r="12" spans="1:21" s="81" customFormat="1" ht="17.100000000000001" customHeight="1" x14ac:dyDescent="0.2">
      <c r="A12" s="77" t="s">
        <v>6</v>
      </c>
      <c r="B12" s="76">
        <v>-24.738365666288885</v>
      </c>
      <c r="C12" s="76">
        <v>4.5157257297315567</v>
      </c>
      <c r="D12" s="76">
        <v>1.0405417660057648</v>
      </c>
      <c r="E12" s="76">
        <v>-0.92560734385496168</v>
      </c>
      <c r="F12" s="76">
        <v>26.039663628746791</v>
      </c>
      <c r="G12" s="76">
        <v>-6.6493593949564005</v>
      </c>
      <c r="H12" s="76">
        <v>0.19219651861119846</v>
      </c>
      <c r="I12" s="76">
        <v>11.190542369806389</v>
      </c>
      <c r="J12" s="76">
        <v>22.921045161222242</v>
      </c>
      <c r="K12" s="76">
        <v>12.009442693163908</v>
      </c>
      <c r="L12" s="76">
        <v>14.925280467852019</v>
      </c>
      <c r="M12" s="76">
        <v>1.9536010593018682</v>
      </c>
      <c r="N12" s="76">
        <v>-17.72878750304675</v>
      </c>
      <c r="O12" s="76">
        <v>11.2846469680129</v>
      </c>
      <c r="P12" s="76">
        <v>5.5620683473682542</v>
      </c>
      <c r="Q12" s="76">
        <v>32.420058702454078</v>
      </c>
      <c r="R12" s="76">
        <v>17.107735616721431</v>
      </c>
    </row>
    <row r="13" spans="1:21" s="173" customFormat="1" ht="17.100000000000001" customHeight="1" x14ac:dyDescent="0.2">
      <c r="A13" s="170" t="s">
        <v>93</v>
      </c>
      <c r="B13" s="172">
        <v>3.4025532150513182</v>
      </c>
      <c r="C13" s="172">
        <v>4.8551916442784115</v>
      </c>
      <c r="D13" s="172">
        <v>1.3566045125448012</v>
      </c>
      <c r="E13" s="172">
        <v>-0.48952513379350027</v>
      </c>
      <c r="F13" s="172">
        <v>-10.464005074088256</v>
      </c>
      <c r="G13" s="172">
        <v>8.675251294607623</v>
      </c>
      <c r="H13" s="172">
        <v>0.69811762206750672</v>
      </c>
      <c r="I13" s="172">
        <v>0.52743496470357698</v>
      </c>
      <c r="J13" s="172">
        <v>3.5200074942069337</v>
      </c>
      <c r="K13" s="172">
        <v>0.93427835133095272</v>
      </c>
      <c r="L13" s="172">
        <v>0.13235058790665999</v>
      </c>
      <c r="M13" s="172">
        <v>2.8315989984355916</v>
      </c>
      <c r="N13" s="172">
        <v>2.0744897516553173</v>
      </c>
      <c r="O13" s="172">
        <v>3.5490434650583103</v>
      </c>
      <c r="P13" s="172">
        <v>1.6934220943129352</v>
      </c>
      <c r="Q13" s="172">
        <v>2.4201286323722204</v>
      </c>
      <c r="R13" s="172">
        <v>-0.40600284771589168</v>
      </c>
    </row>
    <row r="14" spans="1:21" s="81" customFormat="1" ht="17.100000000000001" customHeight="1" x14ac:dyDescent="0.2">
      <c r="A14" s="77" t="s">
        <v>8</v>
      </c>
      <c r="B14" s="76">
        <v>2.2594596788095833</v>
      </c>
      <c r="C14" s="76">
        <v>3.7726506746109223</v>
      </c>
      <c r="D14" s="76">
        <v>2.4210088320679057</v>
      </c>
      <c r="E14" s="76">
        <v>-2.4636859976624792</v>
      </c>
      <c r="F14" s="76">
        <v>-14.093097123277865</v>
      </c>
      <c r="G14" s="76">
        <v>13.61806297258874</v>
      </c>
      <c r="H14" s="76">
        <v>-1.050208214776116</v>
      </c>
      <c r="I14" s="76">
        <v>2.7169249609529267</v>
      </c>
      <c r="J14" s="76">
        <v>4.1254907240414695</v>
      </c>
      <c r="K14" s="76">
        <v>-2.5796300434743347</v>
      </c>
      <c r="L14" s="76">
        <v>1.1332928887308524</v>
      </c>
      <c r="M14" s="76">
        <v>1.6664932301885926</v>
      </c>
      <c r="N14" s="76">
        <v>1.2995206256211533</v>
      </c>
      <c r="O14" s="76">
        <v>3.0481046530977274</v>
      </c>
      <c r="P14" s="76">
        <v>0.95041202069552355</v>
      </c>
      <c r="Q14" s="76">
        <v>3.5695709646695217</v>
      </c>
      <c r="R14" s="76">
        <v>-0.82479853470427411</v>
      </c>
    </row>
    <row r="15" spans="1:21" s="81" customFormat="1" ht="17.100000000000001" customHeight="1" x14ac:dyDescent="0.2">
      <c r="A15" s="87" t="s">
        <v>9</v>
      </c>
      <c r="B15" s="76">
        <v>1.394304509148836</v>
      </c>
      <c r="C15" s="76">
        <v>-0.48882028189297655</v>
      </c>
      <c r="D15" s="76">
        <v>1.9608203869734053</v>
      </c>
      <c r="E15" s="76">
        <v>0.91565874265764347</v>
      </c>
      <c r="F15" s="76">
        <v>0.77732124965579352</v>
      </c>
      <c r="G15" s="76">
        <v>2.6373696988837736</v>
      </c>
      <c r="H15" s="76">
        <v>1.3964528426442691</v>
      </c>
      <c r="I15" s="76">
        <v>3.5028611219016792</v>
      </c>
      <c r="J15" s="76">
        <v>5.2043056981222469</v>
      </c>
      <c r="K15" s="76">
        <v>-2.3869329936914485</v>
      </c>
      <c r="L15" s="76">
        <v>2.7193876267521233</v>
      </c>
      <c r="M15" s="76">
        <v>0.9891684785213295</v>
      </c>
      <c r="N15" s="76">
        <v>0.7512841095847822</v>
      </c>
      <c r="O15" s="76">
        <v>-0.30531741390352751</v>
      </c>
      <c r="P15" s="76">
        <v>4.2083931317939971</v>
      </c>
      <c r="Q15" s="76">
        <v>1.4255126198399415</v>
      </c>
      <c r="R15" s="76">
        <v>1.6261546409207739</v>
      </c>
    </row>
    <row r="16" spans="1:21" s="81" customFormat="1" ht="17.100000000000001" customHeight="1" x14ac:dyDescent="0.2">
      <c r="A16" s="87" t="s">
        <v>10</v>
      </c>
      <c r="B16" s="76">
        <v>16.584568312265645</v>
      </c>
      <c r="C16" s="76">
        <v>1.388636031468593</v>
      </c>
      <c r="D16" s="76">
        <v>1.0181032016820746</v>
      </c>
      <c r="E16" s="76">
        <v>5.7987662479345836</v>
      </c>
      <c r="F16" s="76">
        <v>2.2665775689077572</v>
      </c>
      <c r="G16" s="76">
        <v>-3.3111220059449109</v>
      </c>
      <c r="H16" s="76">
        <v>14.108494010267346</v>
      </c>
      <c r="I16" s="76">
        <v>-7.4618950501426307</v>
      </c>
      <c r="J16" s="76">
        <v>4.8237229270418958</v>
      </c>
      <c r="K16" s="76">
        <v>3.84889110925144</v>
      </c>
      <c r="L16" s="76">
        <v>1.8414271947677419</v>
      </c>
      <c r="M16" s="76">
        <v>3.1476536642957242</v>
      </c>
      <c r="N16" s="76">
        <v>8.2747157504804889</v>
      </c>
      <c r="O16" s="76">
        <v>6.5774129283167504</v>
      </c>
      <c r="P16" s="76">
        <v>1.9131553894531361</v>
      </c>
      <c r="Q16" s="76">
        <v>4.5607546708360536</v>
      </c>
      <c r="R16" s="76">
        <v>1.0600835593045144</v>
      </c>
    </row>
    <row r="17" spans="1:18" s="81" customFormat="1" ht="17.100000000000001" customHeight="1" x14ac:dyDescent="0.2">
      <c r="A17" s="87" t="s">
        <v>11</v>
      </c>
      <c r="B17" s="76">
        <v>2.0224048102536862</v>
      </c>
      <c r="C17" s="76">
        <v>0.8920534915695999</v>
      </c>
      <c r="D17" s="76">
        <v>1.9040344215238481</v>
      </c>
      <c r="E17" s="76">
        <v>0.92196624115714609</v>
      </c>
      <c r="F17" s="76">
        <v>1.8300148349842393</v>
      </c>
      <c r="G17" s="76">
        <v>1.2040873543473163</v>
      </c>
      <c r="H17" s="76">
        <v>1.176163368954497</v>
      </c>
      <c r="I17" s="76">
        <v>1.1400238867212975</v>
      </c>
      <c r="J17" s="76">
        <v>0.91774362610335114</v>
      </c>
      <c r="K17" s="76">
        <v>0.67667212296105284</v>
      </c>
      <c r="L17" s="76">
        <v>1.0308771730972444</v>
      </c>
      <c r="M17" s="76">
        <v>1.1193130992325662</v>
      </c>
      <c r="N17" s="76">
        <v>1.7582646445045258</v>
      </c>
      <c r="O17" s="76">
        <v>1.036206694677988</v>
      </c>
      <c r="P17" s="76">
        <v>1.1602318283927993</v>
      </c>
      <c r="Q17" s="76">
        <v>1.1862489216341698</v>
      </c>
      <c r="R17" s="76">
        <v>0.97512539641690932</v>
      </c>
    </row>
    <row r="18" spans="1:18" s="81" customFormat="1" ht="17.100000000000001" customHeight="1" x14ac:dyDescent="0.2">
      <c r="A18" s="77" t="s">
        <v>12</v>
      </c>
      <c r="B18" s="76">
        <v>-0.11273298791861786</v>
      </c>
      <c r="C18" s="76">
        <v>10.173763057112485</v>
      </c>
      <c r="D18" s="76">
        <v>-0.35940284473943152</v>
      </c>
      <c r="E18" s="76">
        <v>-0.87189006732081298</v>
      </c>
      <c r="F18" s="76">
        <v>-15.606822675411802</v>
      </c>
      <c r="G18" s="76">
        <v>11.259060524013931</v>
      </c>
      <c r="H18" s="76">
        <v>-4.0505602679333119</v>
      </c>
      <c r="I18" s="76">
        <v>1.458814150246357</v>
      </c>
      <c r="J18" s="76">
        <v>2.1518989425916901</v>
      </c>
      <c r="K18" s="76">
        <v>5.9203305347484525</v>
      </c>
      <c r="L18" s="76">
        <v>-3.114707780185999</v>
      </c>
      <c r="M18" s="76">
        <v>5.3346632982284481</v>
      </c>
      <c r="N18" s="76">
        <v>-0.25708738138656706</v>
      </c>
      <c r="O18" s="76">
        <v>3.5246637046776108</v>
      </c>
      <c r="P18" s="76">
        <v>2.5762056777537845</v>
      </c>
      <c r="Q18" s="76">
        <v>-0.49703111585975845</v>
      </c>
      <c r="R18" s="76">
        <v>-1.393824888579398</v>
      </c>
    </row>
    <row r="19" spans="1:18" s="173" customFormat="1" ht="17.100000000000001" customHeight="1" x14ac:dyDescent="0.2">
      <c r="A19" s="170" t="s">
        <v>94</v>
      </c>
      <c r="B19" s="172">
        <v>0.55483164433682841</v>
      </c>
      <c r="C19" s="172">
        <v>3.7360424812704851</v>
      </c>
      <c r="D19" s="172">
        <v>0.9362648082603231</v>
      </c>
      <c r="E19" s="172">
        <v>1.6270562463111204</v>
      </c>
      <c r="F19" s="172">
        <v>-4.3752028876628879</v>
      </c>
      <c r="G19" s="172">
        <v>3.0286100737186628</v>
      </c>
      <c r="H19" s="172">
        <v>-0.83378206242090691</v>
      </c>
      <c r="I19" s="172">
        <v>0.5432959256784109</v>
      </c>
      <c r="J19" s="172">
        <v>2.0082977242552813</v>
      </c>
      <c r="K19" s="172">
        <v>3.4036309501491502</v>
      </c>
      <c r="L19" s="172">
        <v>0.76328649773522717</v>
      </c>
      <c r="M19" s="172">
        <v>2.2335888473781207</v>
      </c>
      <c r="N19" s="172">
        <v>0.58164582265134435</v>
      </c>
      <c r="O19" s="172">
        <v>1.6059459107779395</v>
      </c>
      <c r="P19" s="172">
        <v>2.3222458395957712</v>
      </c>
      <c r="Q19" s="172">
        <v>-6.8709379554121597E-2</v>
      </c>
      <c r="R19" s="172">
        <v>0.979274135017838</v>
      </c>
    </row>
    <row r="20" spans="1:18" s="81" customFormat="1" ht="17.100000000000001" customHeight="1" x14ac:dyDescent="0.2">
      <c r="A20" s="88" t="s">
        <v>52</v>
      </c>
      <c r="B20" s="76">
        <v>-0.11273298791861786</v>
      </c>
      <c r="C20" s="76">
        <v>10.173763057112485</v>
      </c>
      <c r="D20" s="76">
        <v>-0.35940284473943152</v>
      </c>
      <c r="E20" s="76">
        <v>-0.87189006732081298</v>
      </c>
      <c r="F20" s="76">
        <v>-15.606822675411802</v>
      </c>
      <c r="G20" s="76">
        <v>11.259060524013931</v>
      </c>
      <c r="H20" s="76">
        <v>-4.0505602679333119</v>
      </c>
      <c r="I20" s="76">
        <v>1.458814150246357</v>
      </c>
      <c r="J20" s="76">
        <v>2.1518989425916901</v>
      </c>
      <c r="K20" s="76">
        <v>5.9203305347484525</v>
      </c>
      <c r="L20" s="76">
        <v>-3.114707780185999</v>
      </c>
      <c r="M20" s="76">
        <v>5.3346632982284481</v>
      </c>
      <c r="N20" s="76">
        <v>-0.25708738138656706</v>
      </c>
      <c r="O20" s="76">
        <v>3.5246637046776108</v>
      </c>
      <c r="P20" s="76">
        <v>2.5762056777537845</v>
      </c>
      <c r="Q20" s="76">
        <v>-0.49703111585975845</v>
      </c>
      <c r="R20" s="76">
        <v>-1.393824888579398</v>
      </c>
    </row>
    <row r="21" spans="1:18" s="81" customFormat="1" ht="17.100000000000001" customHeight="1" x14ac:dyDescent="0.2">
      <c r="A21" s="88" t="s">
        <v>53</v>
      </c>
      <c r="B21" s="76">
        <v>3.8429631364574224</v>
      </c>
      <c r="C21" s="76">
        <v>4.3399392199495956</v>
      </c>
      <c r="D21" s="76">
        <v>0.6338984270775061</v>
      </c>
      <c r="E21" s="76">
        <v>5.8793424938772709</v>
      </c>
      <c r="F21" s="76">
        <v>-7.72796782476044</v>
      </c>
      <c r="G21" s="76">
        <v>2.0266585590232644</v>
      </c>
      <c r="H21" s="76">
        <v>0.51608150111035478</v>
      </c>
      <c r="I21" s="76">
        <v>1.332483611144708</v>
      </c>
      <c r="J21" s="76">
        <v>2.1614530018855049</v>
      </c>
      <c r="K21" s="76">
        <v>3.1943504353035834</v>
      </c>
      <c r="L21" s="76">
        <v>3.0859593577186262</v>
      </c>
      <c r="M21" s="76">
        <v>1.3431405322935186</v>
      </c>
      <c r="N21" s="76">
        <v>2.8359255083244772</v>
      </c>
      <c r="O21" s="76">
        <v>1.8139875537250161</v>
      </c>
      <c r="P21" s="76">
        <v>-0.45862364429265501</v>
      </c>
      <c r="Q21" s="76">
        <v>-0.61651628503572864</v>
      </c>
      <c r="R21" s="76">
        <v>1.9885095529605268</v>
      </c>
    </row>
    <row r="22" spans="1:18" s="81" customFormat="1" ht="17.100000000000001" customHeight="1" x14ac:dyDescent="0.2">
      <c r="A22" s="88" t="s">
        <v>55</v>
      </c>
      <c r="B22" s="76">
        <v>1.3819032948689802</v>
      </c>
      <c r="C22" s="76">
        <v>7.6906694231593242E-2</v>
      </c>
      <c r="D22" s="76">
        <v>-0.75844617186022756</v>
      </c>
      <c r="E22" s="76">
        <v>4.7936896905014681</v>
      </c>
      <c r="F22" s="76">
        <v>9.2341919941136155</v>
      </c>
      <c r="G22" s="76">
        <v>-7.2230197005820118</v>
      </c>
      <c r="H22" s="76">
        <v>12.518006708157792</v>
      </c>
      <c r="I22" s="76">
        <v>6.4259085308830288</v>
      </c>
      <c r="J22" s="76">
        <v>0.48056596274921315</v>
      </c>
      <c r="K22" s="76">
        <v>5.6430546052158803</v>
      </c>
      <c r="L22" s="76">
        <v>2.2867903012947943</v>
      </c>
      <c r="M22" s="76">
        <v>-0.84593679273453626</v>
      </c>
      <c r="N22" s="76">
        <v>-8.0494503819450447E-2</v>
      </c>
      <c r="O22" s="76">
        <v>1.0273911272033809</v>
      </c>
      <c r="P22" s="76">
        <v>1.9549698547233207</v>
      </c>
      <c r="Q22" s="76">
        <v>-9.1212306374544028E-4</v>
      </c>
      <c r="R22" s="76">
        <v>-0.64994135911277118</v>
      </c>
    </row>
    <row r="23" spans="1:18" s="81" customFormat="1" ht="17.100000000000001" customHeight="1" x14ac:dyDescent="0.2">
      <c r="A23" s="88" t="s">
        <v>54</v>
      </c>
      <c r="B23" s="76">
        <v>0.50918139381816996</v>
      </c>
      <c r="C23" s="76">
        <v>1.8517360661540527</v>
      </c>
      <c r="D23" s="76">
        <v>7.0883846880328338</v>
      </c>
      <c r="E23" s="76">
        <v>2.9358788580671868</v>
      </c>
      <c r="F23" s="76">
        <v>-7.5536830194894762</v>
      </c>
      <c r="G23" s="76">
        <v>25.050507328432591</v>
      </c>
      <c r="H23" s="76">
        <v>-0.37806444985011289</v>
      </c>
      <c r="I23" s="76">
        <v>6.0390343692881654</v>
      </c>
      <c r="J23" s="76">
        <v>2.250172688255847</v>
      </c>
      <c r="K23" s="76">
        <v>-3.8660905088871322</v>
      </c>
      <c r="L23" s="76">
        <v>-4.660325756231865</v>
      </c>
      <c r="M23" s="76">
        <v>-2.4998114805133809</v>
      </c>
      <c r="N23" s="76">
        <v>3.7503972875694513</v>
      </c>
      <c r="O23" s="76">
        <v>1.7610818678045925</v>
      </c>
      <c r="P23" s="76">
        <v>-0.36091136058222784</v>
      </c>
      <c r="Q23" s="76">
        <v>-2.8278784738032248</v>
      </c>
      <c r="R23" s="76">
        <v>-1.1648092151099076</v>
      </c>
    </row>
    <row r="24" spans="1:18" s="81" customFormat="1" ht="17.100000000000001" customHeight="1" x14ac:dyDescent="0.2">
      <c r="A24" s="88" t="s">
        <v>72</v>
      </c>
      <c r="B24" s="76">
        <v>-9.2592792213564969</v>
      </c>
      <c r="C24" s="76">
        <v>1.3613063644057455</v>
      </c>
      <c r="D24" s="76">
        <v>10.790589658947635</v>
      </c>
      <c r="E24" s="76">
        <v>-0.21670275452075893</v>
      </c>
      <c r="F24" s="76">
        <v>-0.4915170430680682</v>
      </c>
      <c r="G24" s="76">
        <v>-3.3594719433377329</v>
      </c>
      <c r="H24" s="76">
        <v>-1.1832074505133794</v>
      </c>
      <c r="I24" s="76">
        <v>-0.2775547731263206</v>
      </c>
      <c r="J24" s="76">
        <v>8.6159806341333791</v>
      </c>
      <c r="K24" s="76">
        <v>-7.4561910760595485E-2</v>
      </c>
      <c r="L24" s="76">
        <v>-0.39352529656228041</v>
      </c>
      <c r="M24" s="76">
        <v>1.878665473171548</v>
      </c>
      <c r="N24" s="76">
        <v>-5.754116386994701</v>
      </c>
      <c r="O24" s="76">
        <v>6.4664142857949747</v>
      </c>
      <c r="P24" s="76">
        <v>2.7707185256380384</v>
      </c>
      <c r="Q24" s="76">
        <v>3.3919007878797425</v>
      </c>
      <c r="R24" s="76">
        <v>2.8974887487976719</v>
      </c>
    </row>
    <row r="25" spans="1:18" s="81" customFormat="1" ht="17.100000000000001" customHeight="1" x14ac:dyDescent="0.2">
      <c r="A25" s="88" t="s">
        <v>14</v>
      </c>
      <c r="B25" s="76">
        <v>1.7756674277060069</v>
      </c>
      <c r="C25" s="76">
        <v>4.257782674097399</v>
      </c>
      <c r="D25" s="76">
        <v>3.5377224957828357</v>
      </c>
      <c r="E25" s="76">
        <v>-4.2317350685590611</v>
      </c>
      <c r="F25" s="76">
        <v>1.7619750350400532</v>
      </c>
      <c r="G25" s="76">
        <v>0.72653961049899962</v>
      </c>
      <c r="H25" s="76">
        <v>-0.53941914010352532</v>
      </c>
      <c r="I25" s="76">
        <v>0.25961173519502001</v>
      </c>
      <c r="J25" s="76">
        <v>1.9103756652152137</v>
      </c>
      <c r="K25" s="76">
        <v>2.8427635475191781</v>
      </c>
      <c r="L25" s="76">
        <v>1.6071692506865132</v>
      </c>
      <c r="M25" s="76">
        <v>5.1798681401495905</v>
      </c>
      <c r="N25" s="76">
        <v>3.3633062308879635</v>
      </c>
      <c r="O25" s="76">
        <v>3.1668872995637143</v>
      </c>
      <c r="P25" s="76">
        <v>2.8087534936321656</v>
      </c>
      <c r="Q25" s="76">
        <v>1.7148490142087747</v>
      </c>
      <c r="R25" s="76">
        <v>0.87105176375035231</v>
      </c>
    </row>
    <row r="26" spans="1:18" s="81" customFormat="1" ht="17.100000000000001" customHeight="1" x14ac:dyDescent="0.2">
      <c r="A26" s="88" t="s">
        <v>56</v>
      </c>
      <c r="B26" s="76">
        <v>3.94064581823379</v>
      </c>
      <c r="C26" s="76">
        <v>-6.3394110891246029</v>
      </c>
      <c r="D26" s="76">
        <v>0.67390794737387516</v>
      </c>
      <c r="E26" s="76">
        <v>10.420498693467216</v>
      </c>
      <c r="F26" s="76">
        <v>-7.196414060583245</v>
      </c>
      <c r="G26" s="76">
        <v>-0.72039594645247895</v>
      </c>
      <c r="H26" s="76">
        <v>6.4111623407991924</v>
      </c>
      <c r="I26" s="76">
        <v>-2.7669895883954299</v>
      </c>
      <c r="J26" s="76">
        <v>-2.9814006990936059</v>
      </c>
      <c r="K26" s="76">
        <v>4.5882486146342938</v>
      </c>
      <c r="L26" s="76">
        <v>10.443714540326132</v>
      </c>
      <c r="M26" s="76">
        <v>-3.4560532684132061</v>
      </c>
      <c r="N26" s="76">
        <v>-1.2215110188981138</v>
      </c>
      <c r="O26" s="76">
        <v>-0.9421042596905016</v>
      </c>
      <c r="P26" s="76">
        <v>-7.9872735771164827</v>
      </c>
      <c r="Q26" s="76">
        <v>-5.1749402395208861</v>
      </c>
      <c r="R26" s="76">
        <v>23.918387088718408</v>
      </c>
    </row>
    <row r="27" spans="1:18" s="81" customFormat="1" ht="17.100000000000001" customHeight="1" x14ac:dyDescent="0.2">
      <c r="A27" s="88" t="s">
        <v>57</v>
      </c>
      <c r="B27" s="76">
        <v>0.48013393405446081</v>
      </c>
      <c r="C27" s="76">
        <v>-4.0625346393554977</v>
      </c>
      <c r="D27" s="76">
        <v>-5.9995971600340319</v>
      </c>
      <c r="E27" s="76">
        <v>-1.5303138093479607</v>
      </c>
      <c r="F27" s="76">
        <v>-14.404766767988919</v>
      </c>
      <c r="G27" s="76">
        <v>3.6496668715052305</v>
      </c>
      <c r="H27" s="76">
        <v>1.9585964290286029</v>
      </c>
      <c r="I27" s="76">
        <v>1.3235982350515263</v>
      </c>
      <c r="J27" s="76">
        <v>1.0073227286674147</v>
      </c>
      <c r="K27" s="76">
        <v>0.33478761751544184</v>
      </c>
      <c r="L27" s="76">
        <v>0.52974977806021784</v>
      </c>
      <c r="M27" s="76">
        <v>0.12919603655339174</v>
      </c>
      <c r="N27" s="76">
        <v>3.3374528234854317</v>
      </c>
      <c r="O27" s="76">
        <v>5.9080890546105103</v>
      </c>
      <c r="P27" s="76">
        <v>5.7422281685914012</v>
      </c>
      <c r="Q27" s="76">
        <v>3.6025493789376251</v>
      </c>
      <c r="R27" s="76">
        <v>2.6850214871041667</v>
      </c>
    </row>
    <row r="28" spans="1:18" s="81" customFormat="1" ht="17.100000000000001" customHeight="1" x14ac:dyDescent="0.2">
      <c r="A28" s="88" t="s">
        <v>15</v>
      </c>
      <c r="B28" s="76">
        <v>-1.3901887344569985</v>
      </c>
      <c r="C28" s="76">
        <v>-3.6835946525347385</v>
      </c>
      <c r="D28" s="76">
        <v>1.2010003394503421</v>
      </c>
      <c r="E28" s="76">
        <v>6.3298882766691822</v>
      </c>
      <c r="F28" s="76">
        <v>3.9612317193809865</v>
      </c>
      <c r="G28" s="76">
        <v>10.821823704764322</v>
      </c>
      <c r="H28" s="76">
        <v>-0.95071012161421775</v>
      </c>
      <c r="I28" s="76">
        <v>4.239516744897176</v>
      </c>
      <c r="J28" s="76">
        <v>4.8930379109279887</v>
      </c>
      <c r="K28" s="76">
        <v>6.1032386202467759</v>
      </c>
      <c r="L28" s="76">
        <v>-0.16792941828980279</v>
      </c>
      <c r="M28" s="76">
        <v>1.0060819575060442</v>
      </c>
      <c r="N28" s="76">
        <v>-1.1111601985597686</v>
      </c>
      <c r="O28" s="76">
        <v>-2.7666571929307326</v>
      </c>
      <c r="P28" s="76">
        <v>4.4397457562360021</v>
      </c>
      <c r="Q28" s="76">
        <v>-1.1067087243055274</v>
      </c>
      <c r="R28" s="76">
        <v>1.5340430665325089</v>
      </c>
    </row>
    <row r="29" spans="1:18" s="81" customFormat="1" ht="17.100000000000001" customHeight="1" x14ac:dyDescent="0.2">
      <c r="A29" s="88" t="s">
        <v>16</v>
      </c>
      <c r="B29" s="76">
        <v>1.6275932549405736</v>
      </c>
      <c r="C29" s="76">
        <v>6.2807181941645585</v>
      </c>
      <c r="D29" s="76">
        <v>-0.77126616855777153</v>
      </c>
      <c r="E29" s="76">
        <v>3.8491100784648458</v>
      </c>
      <c r="F29" s="76">
        <v>0.50663622518043461</v>
      </c>
      <c r="G29" s="76">
        <v>-2.4955563826144611</v>
      </c>
      <c r="H29" s="76">
        <v>-6.2445948811702294</v>
      </c>
      <c r="I29" s="76">
        <v>-5.416425917785272</v>
      </c>
      <c r="J29" s="76">
        <v>-6.0013341560982703E-2</v>
      </c>
      <c r="K29" s="76">
        <v>1.9442530086611454</v>
      </c>
      <c r="L29" s="76">
        <v>1.5316209440209283</v>
      </c>
      <c r="M29" s="76">
        <v>1.8764144696060692</v>
      </c>
      <c r="N29" s="76">
        <v>0.83197953145599524</v>
      </c>
      <c r="O29" s="76">
        <v>-0.83781483467448847</v>
      </c>
      <c r="P29" s="76">
        <v>4.1355920607833552</v>
      </c>
      <c r="Q29" s="76">
        <v>2.1148816941519932</v>
      </c>
      <c r="R29" s="76">
        <v>-1.6260061289892214</v>
      </c>
    </row>
    <row r="30" spans="1:18" s="81" customFormat="1" ht="17.100000000000001" customHeight="1" x14ac:dyDescent="0.2">
      <c r="A30" s="88" t="s">
        <v>58</v>
      </c>
      <c r="B30" s="76">
        <v>0.7324031910483475</v>
      </c>
      <c r="C30" s="76">
        <v>3.5550154279444968</v>
      </c>
      <c r="D30" s="76">
        <v>-2.9141134586896822</v>
      </c>
      <c r="E30" s="76">
        <v>3.9251495614508469</v>
      </c>
      <c r="F30" s="76">
        <v>0.55014312876566773</v>
      </c>
      <c r="G30" s="76">
        <v>-0.55604767377304132</v>
      </c>
      <c r="H30" s="76">
        <v>-3.2105035484776057</v>
      </c>
      <c r="I30" s="76">
        <v>-0.98867099096200395</v>
      </c>
      <c r="J30" s="76">
        <v>3.2227699992406267</v>
      </c>
      <c r="K30" s="76">
        <v>6.5269188879254703</v>
      </c>
      <c r="L30" s="76">
        <v>6.1827325663507127</v>
      </c>
      <c r="M30" s="76">
        <v>2.7597806078915932</v>
      </c>
      <c r="N30" s="76">
        <v>0.87151586584899299</v>
      </c>
      <c r="O30" s="76">
        <v>-2.2536061445292077</v>
      </c>
      <c r="P30" s="76">
        <v>7.2313287920712233</v>
      </c>
      <c r="Q30" s="76">
        <v>-4.0310882819792671</v>
      </c>
      <c r="R30" s="76">
        <v>-2.3097265759678853</v>
      </c>
    </row>
    <row r="31" spans="1:18" s="81" customFormat="1" ht="17.100000000000001" customHeight="1" x14ac:dyDescent="0.2">
      <c r="A31" s="88" t="s">
        <v>71</v>
      </c>
      <c r="B31" s="76">
        <v>0.64917544716109887</v>
      </c>
      <c r="C31" s="76">
        <v>17.965857720979763</v>
      </c>
      <c r="D31" s="76">
        <v>-13.422478385171477</v>
      </c>
      <c r="E31" s="76">
        <v>7.3225267861364296</v>
      </c>
      <c r="F31" s="76">
        <v>-7.1061308015788915</v>
      </c>
      <c r="G31" s="76">
        <v>-12.23986948002681</v>
      </c>
      <c r="H31" s="76">
        <v>3.2316440192138085</v>
      </c>
      <c r="I31" s="76">
        <v>8.9379875519932881</v>
      </c>
      <c r="J31" s="76">
        <v>29.742470893822471</v>
      </c>
      <c r="K31" s="76">
        <v>52.740107464605401</v>
      </c>
      <c r="L31" s="76">
        <v>-16.4468674938391</v>
      </c>
      <c r="M31" s="76">
        <v>31.805402515929472</v>
      </c>
      <c r="N31" s="76">
        <v>7.6151292207445431</v>
      </c>
      <c r="O31" s="76">
        <v>3.371862557827332</v>
      </c>
      <c r="P31" s="76">
        <v>12.536573669589512</v>
      </c>
      <c r="Q31" s="76">
        <v>-5.9743779891827771</v>
      </c>
      <c r="R31" s="76">
        <v>3.4493250012658683</v>
      </c>
    </row>
    <row r="32" spans="1:18" s="81" customFormat="1" ht="17.100000000000001" customHeight="1" x14ac:dyDescent="0.2">
      <c r="A32" s="88" t="s">
        <v>17</v>
      </c>
      <c r="B32" s="76">
        <v>2.3436223247512489</v>
      </c>
      <c r="C32" s="76">
        <v>2.7632545602722214</v>
      </c>
      <c r="D32" s="76">
        <v>3.1235958739007863</v>
      </c>
      <c r="E32" s="76">
        <v>3.0017717880060912</v>
      </c>
      <c r="F32" s="76">
        <v>1.5359837060913151E-2</v>
      </c>
      <c r="G32" s="76">
        <v>0.50750246981028369</v>
      </c>
      <c r="H32" s="76">
        <v>0.1648338637803004</v>
      </c>
      <c r="I32" s="76">
        <v>-1.2811429652176853</v>
      </c>
      <c r="J32" s="76">
        <v>0.37687130705912342</v>
      </c>
      <c r="K32" s="76">
        <v>-0.87964384339244139</v>
      </c>
      <c r="L32" s="76">
        <v>-0.33971675670756429</v>
      </c>
      <c r="M32" s="76">
        <v>-0.4355655312551221</v>
      </c>
      <c r="N32" s="76">
        <v>-0.95553125110636739</v>
      </c>
      <c r="O32" s="76">
        <v>-0.81069959972833727</v>
      </c>
      <c r="P32" s="76">
        <v>0.28586697052219723</v>
      </c>
      <c r="Q32" s="76">
        <v>-0.11021377703134272</v>
      </c>
      <c r="R32" s="76">
        <v>0.44703387991245069</v>
      </c>
    </row>
    <row r="33" spans="1:18" s="81" customFormat="1" ht="17.100000000000001" customHeight="1" x14ac:dyDescent="0.2">
      <c r="A33" s="88" t="s">
        <v>59</v>
      </c>
      <c r="B33" s="76">
        <v>1.417101811522592</v>
      </c>
      <c r="C33" s="76">
        <v>1.0366749514263862</v>
      </c>
      <c r="D33" s="76">
        <v>0.65659505890267589</v>
      </c>
      <c r="E33" s="76">
        <v>0.56417696291235497</v>
      </c>
      <c r="F33" s="76">
        <v>0.53715847970010611</v>
      </c>
      <c r="G33" s="76">
        <v>0.68645696780960108</v>
      </c>
      <c r="H33" s="76">
        <v>0.82441527446353025</v>
      </c>
      <c r="I33" s="76">
        <v>0.73351221353961105</v>
      </c>
      <c r="J33" s="76">
        <v>0.66616783833675086</v>
      </c>
      <c r="K33" s="76">
        <v>0.70337446191610642</v>
      </c>
      <c r="L33" s="76">
        <v>0.7218236538286904</v>
      </c>
      <c r="M33" s="76">
        <v>0.67643515784174824</v>
      </c>
      <c r="N33" s="76">
        <v>0.6692143905878245</v>
      </c>
      <c r="O33" s="76">
        <v>0.69516910899181106</v>
      </c>
      <c r="P33" s="76">
        <v>0.68360629176149601</v>
      </c>
      <c r="Q33" s="76">
        <v>0.66882798498686391</v>
      </c>
      <c r="R33" s="76">
        <v>0.70678920140643253</v>
      </c>
    </row>
    <row r="34" spans="1:18" s="81" customFormat="1" ht="17.100000000000001" customHeight="1" x14ac:dyDescent="0.2">
      <c r="A34" s="89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s="101" customFormat="1" ht="17.100000000000001" customHeight="1" x14ac:dyDescent="0.2">
      <c r="A35" s="170" t="s">
        <v>98</v>
      </c>
      <c r="B35" s="187"/>
      <c r="C35" s="187"/>
      <c r="D35" s="187"/>
      <c r="E35" s="187"/>
      <c r="F35" s="187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1:18" s="92" customFormat="1" ht="17.100000000000001" customHeight="1" thickBot="1" x14ac:dyDescent="0.25">
      <c r="A36" s="90" t="s">
        <v>19</v>
      </c>
      <c r="B36" s="135">
        <v>43.358740312509724</v>
      </c>
      <c r="C36" s="135">
        <v>5.4337134994426828</v>
      </c>
      <c r="D36" s="135">
        <v>-9.3806346902884474</v>
      </c>
      <c r="E36" s="135">
        <v>-17.639887438036606</v>
      </c>
      <c r="F36" s="135">
        <v>8.0892240372491884</v>
      </c>
      <c r="G36" s="135">
        <v>4.8576188875257609</v>
      </c>
      <c r="H36" s="135">
        <v>11.552948252770733</v>
      </c>
      <c r="I36" s="135">
        <v>-8.1720343544846035</v>
      </c>
      <c r="J36" s="135">
        <v>8.9980516239327457</v>
      </c>
      <c r="K36" s="135">
        <v>-3.5291944486009696</v>
      </c>
      <c r="L36" s="135">
        <v>9.2030977587879814</v>
      </c>
      <c r="M36" s="135">
        <v>-2.1431728585899923</v>
      </c>
      <c r="N36" s="135">
        <v>-7.7959008221881509</v>
      </c>
      <c r="O36" s="135">
        <v>-2.7569690861144247</v>
      </c>
      <c r="P36" s="135">
        <v>-1.5900213210175318</v>
      </c>
      <c r="Q36" s="135">
        <v>16.882258327679487</v>
      </c>
      <c r="R36" s="135">
        <v>-15.359813212019679</v>
      </c>
    </row>
    <row r="37" spans="1:18" x14ac:dyDescent="0.2">
      <c r="A37" s="93" t="s">
        <v>50</v>
      </c>
    </row>
  </sheetData>
  <mergeCells count="4">
    <mergeCell ref="F3:I3"/>
    <mergeCell ref="B3:E3"/>
    <mergeCell ref="J3:M3"/>
    <mergeCell ref="N3:Q3"/>
  </mergeCells>
  <conditionalFormatting sqref="B6:M36">
    <cfRule type="cellIs" dxfId="6" priority="4" operator="lessThan">
      <formula>0</formula>
    </cfRule>
  </conditionalFormatting>
  <conditionalFormatting sqref="N6:N36">
    <cfRule type="cellIs" dxfId="5" priority="3" operator="lessThan">
      <formula>0</formula>
    </cfRule>
  </conditionalFormatting>
  <conditionalFormatting sqref="O6:R36">
    <cfRule type="cellIs" dxfId="4" priority="2" operator="lessThan">
      <formula>0</formula>
    </cfRule>
  </conditionalFormatting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37"/>
  <sheetViews>
    <sheetView showGridLines="0" view="pageBreakPreview" zoomScaleSheetLayoutView="100" workbookViewId="0">
      <pane xSplit="1" ySplit="4" topLeftCell="B5" activePane="bottomRight" state="frozen"/>
      <selection activeCell="AX31" sqref="AX31"/>
      <selection pane="topRight" activeCell="AX31" sqref="AX31"/>
      <selection pane="bottomLeft" activeCell="AX31" sqref="AX31"/>
      <selection pane="bottomRight" activeCell="M13" sqref="M13"/>
    </sheetView>
  </sheetViews>
  <sheetFormatPr defaultRowHeight="11.25" x14ac:dyDescent="0.2"/>
  <cols>
    <col min="1" max="1" width="26.42578125" style="94" customWidth="1"/>
    <col min="2" max="10" width="6.85546875" style="94" customWidth="1"/>
    <col min="11" max="11" width="8.28515625" style="94" customWidth="1"/>
    <col min="12" max="16" width="7.140625" style="94" customWidth="1"/>
    <col min="17" max="16384" width="9.140625" style="94"/>
  </cols>
  <sheetData>
    <row r="1" spans="1:18" ht="18.75" customHeight="1" x14ac:dyDescent="0.2">
      <c r="B1" s="126" t="s">
        <v>145</v>
      </c>
      <c r="J1" s="131"/>
      <c r="K1" s="131"/>
    </row>
    <row r="2" spans="1:18" ht="2.25" customHeight="1" thickBot="1" x14ac:dyDescent="0.25">
      <c r="B2" s="94" t="s">
        <v>78</v>
      </c>
      <c r="N2" s="190" t="s">
        <v>135</v>
      </c>
      <c r="O2" s="190"/>
      <c r="P2" s="190"/>
    </row>
    <row r="3" spans="1:18" s="97" customFormat="1" ht="12" customHeight="1" x14ac:dyDescent="0.2">
      <c r="A3" s="95"/>
      <c r="B3" s="197" t="s">
        <v>77</v>
      </c>
      <c r="C3" s="197"/>
      <c r="D3" s="197"/>
      <c r="E3" s="197"/>
      <c r="F3" s="197" t="s">
        <v>80</v>
      </c>
      <c r="G3" s="197"/>
      <c r="H3" s="197"/>
      <c r="I3" s="197"/>
      <c r="J3" s="197" t="s">
        <v>92</v>
      </c>
      <c r="K3" s="197"/>
      <c r="L3" s="197"/>
      <c r="M3" s="197"/>
      <c r="N3" s="197" t="s">
        <v>135</v>
      </c>
      <c r="O3" s="197"/>
      <c r="P3" s="197"/>
      <c r="Q3" s="197"/>
      <c r="R3" s="191" t="s">
        <v>137</v>
      </c>
    </row>
    <row r="4" spans="1:18" s="101" customFormat="1" ht="12" customHeight="1" x14ac:dyDescent="0.2">
      <c r="A4" s="98"/>
      <c r="B4" s="99" t="s">
        <v>46</v>
      </c>
      <c r="C4" s="99" t="s">
        <v>47</v>
      </c>
      <c r="D4" s="99" t="s">
        <v>48</v>
      </c>
      <c r="E4" s="99" t="s">
        <v>49</v>
      </c>
      <c r="F4" s="99" t="s">
        <v>46</v>
      </c>
      <c r="G4" s="99" t="s">
        <v>47</v>
      </c>
      <c r="H4" s="99" t="s">
        <v>48</v>
      </c>
      <c r="I4" s="99" t="s">
        <v>49</v>
      </c>
      <c r="J4" s="100" t="s">
        <v>46</v>
      </c>
      <c r="K4" s="100" t="s">
        <v>47</v>
      </c>
      <c r="L4" s="100" t="s">
        <v>48</v>
      </c>
      <c r="M4" s="100" t="s">
        <v>49</v>
      </c>
      <c r="N4" s="100" t="s">
        <v>46</v>
      </c>
      <c r="O4" s="100" t="s">
        <v>47</v>
      </c>
      <c r="P4" s="100" t="s">
        <v>48</v>
      </c>
      <c r="Q4" s="100" t="s">
        <v>49</v>
      </c>
      <c r="R4" s="100" t="s">
        <v>46</v>
      </c>
    </row>
    <row r="5" spans="1:18" s="84" customFormat="1" ht="17.100000000000001" customHeight="1" x14ac:dyDescent="0.2">
      <c r="A5" s="127" t="s">
        <v>97</v>
      </c>
      <c r="B5" s="127">
        <v>2.2136796474382945</v>
      </c>
      <c r="C5" s="127">
        <v>3.9052555227325056</v>
      </c>
      <c r="D5" s="127">
        <v>-0.29971063025374051</v>
      </c>
      <c r="E5" s="127">
        <v>0.49607310873338228</v>
      </c>
      <c r="F5" s="127">
        <v>-3.9126525790183928</v>
      </c>
      <c r="G5" s="127">
        <v>3.0792480381597986</v>
      </c>
      <c r="H5" s="127">
        <v>0.93065905812730776</v>
      </c>
      <c r="I5" s="127">
        <v>-0.18470262547856092</v>
      </c>
      <c r="J5" s="127">
        <v>3.3775853374691556</v>
      </c>
      <c r="K5" s="127">
        <v>1.634426262167191</v>
      </c>
      <c r="L5" s="127">
        <v>1.279158029797228</v>
      </c>
      <c r="M5" s="127">
        <v>1.5522415185716922</v>
      </c>
      <c r="N5" s="127">
        <v>0.92286741568561692</v>
      </c>
      <c r="O5" s="127">
        <v>1.8256881142282411</v>
      </c>
      <c r="P5" s="127">
        <v>1.8937274517247202</v>
      </c>
      <c r="Q5" s="127">
        <v>2.259954465218375</v>
      </c>
      <c r="R5" s="127">
        <v>-0.68381202767822602</v>
      </c>
    </row>
    <row r="6" spans="1:18" s="173" customFormat="1" ht="17.100000000000001" customHeight="1" x14ac:dyDescent="0.2">
      <c r="A6" s="170" t="s">
        <v>96</v>
      </c>
      <c r="B6" s="181">
        <v>-1.3237311939705696</v>
      </c>
      <c r="C6" s="181">
        <v>0.4541028037657403</v>
      </c>
      <c r="D6" s="181">
        <v>-0.42346619412544778</v>
      </c>
      <c r="E6" s="181">
        <v>1.1672800590719707</v>
      </c>
      <c r="F6" s="181">
        <v>0.83229423679563852</v>
      </c>
      <c r="G6" s="181">
        <v>-1.0763998617532262</v>
      </c>
      <c r="H6" s="181">
        <v>0.32929989375543589</v>
      </c>
      <c r="I6" s="181">
        <v>-5.2835238685297733E-3</v>
      </c>
      <c r="J6" s="181">
        <v>0.86353576696309964</v>
      </c>
      <c r="K6" s="181">
        <v>0.20208030391932538</v>
      </c>
      <c r="L6" s="181">
        <v>0.33700293621762073</v>
      </c>
      <c r="M6" s="181">
        <v>-9.7435662076363824E-2</v>
      </c>
      <c r="N6" s="181">
        <v>0.54368140146480026</v>
      </c>
      <c r="O6" s="181">
        <v>0.19820898151445979</v>
      </c>
      <c r="P6" s="181">
        <v>0.48539732157357274</v>
      </c>
      <c r="Q6" s="181">
        <v>0.55800340722751107</v>
      </c>
      <c r="R6" s="181">
        <v>3.6703440010446522E-2</v>
      </c>
    </row>
    <row r="7" spans="1:18" s="81" customFormat="1" ht="17.100000000000001" customHeight="1" x14ac:dyDescent="0.2">
      <c r="A7" s="75" t="s">
        <v>1</v>
      </c>
      <c r="B7" s="75">
        <v>-1.2010355991780544</v>
      </c>
      <c r="C7" s="75">
        <v>0.36910087804416325</v>
      </c>
      <c r="D7" s="75">
        <v>-0.23450502888349428</v>
      </c>
      <c r="E7" s="75">
        <v>0.86568600517106331</v>
      </c>
      <c r="F7" s="75">
        <v>-0.37796051538156261</v>
      </c>
      <c r="G7" s="75">
        <v>-7.4973140802016711E-2</v>
      </c>
      <c r="H7" s="75">
        <v>-0.10412558747551601</v>
      </c>
      <c r="I7" s="75">
        <v>0.13377974964695813</v>
      </c>
      <c r="J7" s="75">
        <v>0.62738858471913816</v>
      </c>
      <c r="K7" s="75">
        <v>4.824088380676167E-2</v>
      </c>
      <c r="L7" s="75">
        <v>0.29279906915278858</v>
      </c>
      <c r="M7" s="75">
        <v>-0.16588951473316807</v>
      </c>
      <c r="N7" s="75">
        <v>0.80345621739370365</v>
      </c>
      <c r="O7" s="75">
        <v>-6.1249043119219387E-2</v>
      </c>
      <c r="P7" s="75">
        <v>0.20121624692203516</v>
      </c>
      <c r="Q7" s="75">
        <v>-0.21668602180243282</v>
      </c>
      <c r="R7" s="75">
        <v>-0.33625441667319972</v>
      </c>
    </row>
    <row r="8" spans="1:18" s="81" customFormat="1" ht="17.100000000000001" customHeight="1" x14ac:dyDescent="0.2">
      <c r="A8" s="75" t="s">
        <v>2</v>
      </c>
      <c r="B8" s="75">
        <v>4.5194133118774214E-3</v>
      </c>
      <c r="C8" s="75">
        <v>1.5711526221426672E-2</v>
      </c>
      <c r="D8" s="75">
        <v>1.7634048865196671E-2</v>
      </c>
      <c r="E8" s="75">
        <v>2.2948695742536274E-2</v>
      </c>
      <c r="F8" s="75">
        <v>2.0931257633303113E-2</v>
      </c>
      <c r="G8" s="75">
        <v>4.4264628494480165E-2</v>
      </c>
      <c r="H8" s="75">
        <v>6.2635326950026091E-2</v>
      </c>
      <c r="I8" s="75">
        <v>5.8887371906931926E-2</v>
      </c>
      <c r="J8" s="75">
        <v>4.62026570279487E-2</v>
      </c>
      <c r="K8" s="75">
        <v>5.1665852496771941E-2</v>
      </c>
      <c r="L8" s="75">
        <v>4.9695202566110923E-2</v>
      </c>
      <c r="M8" s="75">
        <v>5.1319949021220307E-2</v>
      </c>
      <c r="N8" s="75">
        <v>4.8756529567679827E-2</v>
      </c>
      <c r="O8" s="75">
        <v>3.7694584213887071E-2</v>
      </c>
      <c r="P8" s="75">
        <v>6.5182080344958135E-2</v>
      </c>
      <c r="Q8" s="75">
        <v>4.6055617023374372E-2</v>
      </c>
      <c r="R8" s="75">
        <v>5.6974587327559285E-2</v>
      </c>
    </row>
    <row r="9" spans="1:18" s="81" customFormat="1" ht="17.100000000000001" customHeight="1" x14ac:dyDescent="0.2">
      <c r="A9" s="75" t="s">
        <v>3</v>
      </c>
      <c r="B9" s="75">
        <v>2.3940448962409314E-4</v>
      </c>
      <c r="C9" s="75">
        <v>4.6737673985200746E-6</v>
      </c>
      <c r="D9" s="75">
        <v>-7.8130588516546787E-4</v>
      </c>
      <c r="E9" s="75">
        <v>-3.6553215837410778E-4</v>
      </c>
      <c r="F9" s="75">
        <v>-3.3563282616758233E-5</v>
      </c>
      <c r="G9" s="75">
        <v>1.6901367310923472E-4</v>
      </c>
      <c r="H9" s="75">
        <v>3.3952223008615578E-4</v>
      </c>
      <c r="I9" s="75">
        <v>1.8170900253774693E-4</v>
      </c>
      <c r="J9" s="75">
        <v>1.7900720812309337E-4</v>
      </c>
      <c r="K9" s="75">
        <v>2.982461256083712E-4</v>
      </c>
      <c r="L9" s="75">
        <v>-4.825582035605272E-5</v>
      </c>
      <c r="M9" s="75">
        <v>2.0269839704023205E-5</v>
      </c>
      <c r="N9" s="75">
        <v>5.5175455291778534E-5</v>
      </c>
      <c r="O9" s="75">
        <v>3.8115654991306187E-4</v>
      </c>
      <c r="P9" s="75">
        <v>1.6414827366836981E-4</v>
      </c>
      <c r="Q9" s="75">
        <v>1.0970552401936892E-4</v>
      </c>
      <c r="R9" s="75">
        <v>-5.4689577030353151E-4</v>
      </c>
    </row>
    <row r="10" spans="1:18" s="81" customFormat="1" ht="17.100000000000001" customHeight="1" x14ac:dyDescent="0.2">
      <c r="A10" s="75" t="s">
        <v>4</v>
      </c>
      <c r="B10" s="75">
        <v>9.8904121574077616E-2</v>
      </c>
      <c r="C10" s="75">
        <v>-5.4634376565310172E-2</v>
      </c>
      <c r="D10" s="75">
        <v>-0.14816892136512297</v>
      </c>
      <c r="E10" s="75">
        <v>0.16764134109067799</v>
      </c>
      <c r="F10" s="75">
        <v>0.9155538504056584</v>
      </c>
      <c r="G10" s="75">
        <v>-0.90740526763737583</v>
      </c>
      <c r="H10" s="75">
        <v>0.34260000817210762</v>
      </c>
      <c r="I10" s="75">
        <v>-0.17707147481387436</v>
      </c>
      <c r="J10" s="75">
        <v>0.11119694938977372</v>
      </c>
      <c r="K10" s="75">
        <v>5.0964864066352311E-2</v>
      </c>
      <c r="L10" s="75">
        <v>-3.7957953934553999E-2</v>
      </c>
      <c r="M10" s="75">
        <v>9.467096849379382E-2</v>
      </c>
      <c r="N10" s="75">
        <v>3.3761467716681481E-2</v>
      </c>
      <c r="O10" s="75">
        <v>5.5752018050870732E-2</v>
      </c>
      <c r="P10" s="75">
        <v>5.6626396804712729E-2</v>
      </c>
      <c r="Q10" s="75">
        <v>2.9166946737122879E-2</v>
      </c>
      <c r="R10" s="75">
        <v>-0.13124109846288026</v>
      </c>
    </row>
    <row r="11" spans="1:18" s="81" customFormat="1" ht="17.100000000000001" customHeight="1" x14ac:dyDescent="0.2">
      <c r="A11" s="75" t="s">
        <v>5</v>
      </c>
      <c r="B11" s="75">
        <v>3.9271864341326936E-2</v>
      </c>
      <c r="C11" s="75">
        <v>8.8217576014899823E-2</v>
      </c>
      <c r="D11" s="75">
        <v>-6.5920120833403983E-2</v>
      </c>
      <c r="E11" s="75">
        <v>0.11882959609474027</v>
      </c>
      <c r="F11" s="75">
        <v>6.6902268799334433E-2</v>
      </c>
      <c r="G11" s="75">
        <v>-6.9152750664374291E-2</v>
      </c>
      <c r="H11" s="75">
        <v>2.603653024344291E-2</v>
      </c>
      <c r="I11" s="75">
        <v>-0.12591273200175498</v>
      </c>
      <c r="J11" s="75">
        <v>-0.16066941427890497</v>
      </c>
      <c r="K11" s="75">
        <v>-9.8134892083290126E-2</v>
      </c>
      <c r="L11" s="75">
        <v>-0.17162689438783421</v>
      </c>
      <c r="M11" s="75">
        <v>-0.10787814088038794</v>
      </c>
      <c r="N11" s="75">
        <v>-6.6101381412573823E-2</v>
      </c>
      <c r="O11" s="75">
        <v>2.229131804414999E-2</v>
      </c>
      <c r="P11" s="75">
        <v>8.4995444184727653E-2</v>
      </c>
      <c r="Q11" s="75">
        <v>0.2330969314810116</v>
      </c>
      <c r="R11" s="75">
        <v>0.12916428348241846</v>
      </c>
    </row>
    <row r="12" spans="1:18" s="81" customFormat="1" ht="17.100000000000001" customHeight="1" x14ac:dyDescent="0.2">
      <c r="A12" s="75" t="s">
        <v>6</v>
      </c>
      <c r="B12" s="75">
        <v>-0.26563039850941783</v>
      </c>
      <c r="C12" s="75">
        <v>3.5702526283163769E-2</v>
      </c>
      <c r="D12" s="75">
        <v>8.2751339765390203E-3</v>
      </c>
      <c r="E12" s="75">
        <v>-7.4600468686716378E-3</v>
      </c>
      <c r="F12" s="75">
        <v>0.20690093862152462</v>
      </c>
      <c r="G12" s="75">
        <v>-6.9302344817053677E-2</v>
      </c>
      <c r="H12" s="75">
        <v>1.8140936352883982E-3</v>
      </c>
      <c r="I12" s="75">
        <v>0.10485185239066687</v>
      </c>
      <c r="J12" s="75">
        <v>0.23923798289703058</v>
      </c>
      <c r="K12" s="75">
        <v>0.14904534950711759</v>
      </c>
      <c r="L12" s="75">
        <v>0.20414176864146635</v>
      </c>
      <c r="M12" s="75">
        <v>3.0320806182472793E-2</v>
      </c>
      <c r="N12" s="75">
        <v>-0.27624660725598343</v>
      </c>
      <c r="O12" s="75">
        <v>0.14333894777485839</v>
      </c>
      <c r="P12" s="75">
        <v>7.7213005043470631E-2</v>
      </c>
      <c r="Q12" s="75">
        <v>0.46626022826441887</v>
      </c>
      <c r="R12" s="75">
        <v>0.31860698010684957</v>
      </c>
    </row>
    <row r="13" spans="1:18" s="173" customFormat="1" ht="17.100000000000001" customHeight="1" x14ac:dyDescent="0.2">
      <c r="A13" s="170" t="s">
        <v>93</v>
      </c>
      <c r="B13" s="181">
        <v>1.0671865169540502</v>
      </c>
      <c r="C13" s="181">
        <v>1.540508220093693</v>
      </c>
      <c r="D13" s="181">
        <v>0.43437350174834438</v>
      </c>
      <c r="E13" s="181">
        <v>-0.15934582742210274</v>
      </c>
      <c r="F13" s="181">
        <v>-3.3727437731903098</v>
      </c>
      <c r="G13" s="181">
        <v>2.605547115264967</v>
      </c>
      <c r="H13" s="181">
        <v>0.2210573090944955</v>
      </c>
      <c r="I13" s="181">
        <v>0.16662625679732271</v>
      </c>
      <c r="J13" s="181">
        <v>1.1199679790763191</v>
      </c>
      <c r="K13" s="181">
        <v>0.29767078618362647</v>
      </c>
      <c r="L13" s="181">
        <v>4.1877779514318973E-2</v>
      </c>
      <c r="M13" s="181">
        <v>0.88581667278849718</v>
      </c>
      <c r="N13" s="181">
        <v>0.65714388216098929</v>
      </c>
      <c r="O13" s="181">
        <v>1.1370724313403895</v>
      </c>
      <c r="P13" s="181">
        <v>0.55173530062477427</v>
      </c>
      <c r="Q13" s="181">
        <v>0.7869541170484271</v>
      </c>
      <c r="R13" s="181">
        <v>-0.13222688399818716</v>
      </c>
    </row>
    <row r="14" spans="1:18" s="81" customFormat="1" ht="17.100000000000001" customHeight="1" x14ac:dyDescent="0.2">
      <c r="A14" s="75" t="s">
        <v>8</v>
      </c>
      <c r="B14" s="75">
        <v>0.33619122009182167</v>
      </c>
      <c r="C14" s="75">
        <v>0.56159448773698373</v>
      </c>
      <c r="D14" s="75">
        <v>0.35992997117802467</v>
      </c>
      <c r="E14" s="75">
        <v>-0.37627002606635734</v>
      </c>
      <c r="F14" s="75">
        <v>-2.0889976927793219</v>
      </c>
      <c r="G14" s="75">
        <v>1.804715345548523</v>
      </c>
      <c r="H14" s="75">
        <v>-0.15340691036463</v>
      </c>
      <c r="I14" s="75">
        <v>0.38908002181440149</v>
      </c>
      <c r="J14" s="75">
        <v>0.60796952050134034</v>
      </c>
      <c r="K14" s="75">
        <v>-0.38290787287886718</v>
      </c>
      <c r="L14" s="75">
        <v>0.16124563535004782</v>
      </c>
      <c r="M14" s="75">
        <v>0.23676822795892449</v>
      </c>
      <c r="N14" s="75">
        <v>0.18483804942710561</v>
      </c>
      <c r="O14" s="75">
        <v>0.43516692859422507</v>
      </c>
      <c r="P14" s="75">
        <v>0.13731582299132253</v>
      </c>
      <c r="Q14" s="75">
        <v>0.51095814910188764</v>
      </c>
      <c r="R14" s="75">
        <v>-0.11957593144637629</v>
      </c>
    </row>
    <row r="15" spans="1:18" s="81" customFormat="1" ht="17.100000000000001" customHeight="1" x14ac:dyDescent="0.2">
      <c r="A15" s="75" t="s">
        <v>9</v>
      </c>
      <c r="B15" s="75">
        <v>1.5779528617366208E-2</v>
      </c>
      <c r="C15" s="75">
        <v>-5.487697306299345E-3</v>
      </c>
      <c r="D15" s="75">
        <v>2.1082062913150477E-2</v>
      </c>
      <c r="E15" s="75">
        <v>1.0068061044300861E-2</v>
      </c>
      <c r="F15" s="75">
        <v>8.5826657898345864E-3</v>
      </c>
      <c r="G15" s="75">
        <v>3.0541423783208899E-2</v>
      </c>
      <c r="H15" s="75">
        <v>1.6101962596011203E-2</v>
      </c>
      <c r="I15" s="75">
        <v>4.0576549326546807E-2</v>
      </c>
      <c r="J15" s="75">
        <v>6.251298561221412E-2</v>
      </c>
      <c r="K15" s="75">
        <v>-2.9177951678253336E-2</v>
      </c>
      <c r="L15" s="75">
        <v>3.1926610131866456E-2</v>
      </c>
      <c r="M15" s="75">
        <v>1.1778345772074539E-2</v>
      </c>
      <c r="N15" s="75">
        <v>8.8961790834680698E-3</v>
      </c>
      <c r="O15" s="75">
        <v>-3.6092078870437003E-3</v>
      </c>
      <c r="P15" s="75">
        <v>4.8706987223408903E-2</v>
      </c>
      <c r="Q15" s="75">
        <v>1.6873348627978971E-2</v>
      </c>
      <c r="R15" s="75">
        <v>1.9091219575085288E-2</v>
      </c>
    </row>
    <row r="16" spans="1:18" s="81" customFormat="1" ht="17.100000000000001" customHeight="1" x14ac:dyDescent="0.2">
      <c r="A16" s="75" t="s">
        <v>10</v>
      </c>
      <c r="B16" s="75">
        <v>0.68099098817344506</v>
      </c>
      <c r="C16" s="75">
        <v>6.5036576044366481E-2</v>
      </c>
      <c r="D16" s="75">
        <v>4.6527831093298819E-2</v>
      </c>
      <c r="E16" s="75">
        <v>0.26850934072309168</v>
      </c>
      <c r="F16" s="75">
        <v>0.11049074289379533</v>
      </c>
      <c r="G16" s="75">
        <v>-0.17179005094964742</v>
      </c>
      <c r="H16" s="75">
        <v>0.68660784594001334</v>
      </c>
      <c r="I16" s="75">
        <v>-0.41055571762871768</v>
      </c>
      <c r="J16" s="75">
        <v>0.24605308745906485</v>
      </c>
      <c r="K16" s="75">
        <v>0.19907434041390276</v>
      </c>
      <c r="L16" s="75">
        <v>9.7318462118385698E-2</v>
      </c>
      <c r="M16" s="75">
        <v>0.16727537812392945</v>
      </c>
      <c r="N16" s="75">
        <v>0.44665068340726521</v>
      </c>
      <c r="O16" s="75">
        <v>0.38089695212931668</v>
      </c>
      <c r="P16" s="75">
        <v>0.11596060051701249</v>
      </c>
      <c r="Q16" s="75">
        <v>0.27649018572517586</v>
      </c>
      <c r="R16" s="75">
        <v>6.5712232469007897E-2</v>
      </c>
    </row>
    <row r="17" spans="1:18" s="81" customFormat="1" ht="17.100000000000001" customHeight="1" x14ac:dyDescent="0.2">
      <c r="A17" s="75" t="s">
        <v>11</v>
      </c>
      <c r="B17" s="75">
        <v>4.4427519251172748E-2</v>
      </c>
      <c r="C17" s="75">
        <v>1.9559664663826075E-2</v>
      </c>
      <c r="D17" s="75">
        <v>4.0538226937332569E-2</v>
      </c>
      <c r="E17" s="75">
        <v>2.006318754287522E-2</v>
      </c>
      <c r="F17" s="75">
        <v>3.9992277307987642E-2</v>
      </c>
      <c r="G17" s="75">
        <v>2.788618619103481E-2</v>
      </c>
      <c r="H17" s="75">
        <v>2.6743952232482344E-2</v>
      </c>
      <c r="I17" s="75">
        <v>2.5985255256889113E-2</v>
      </c>
      <c r="J17" s="75">
        <v>2.1196314757781224E-2</v>
      </c>
      <c r="K17" s="75">
        <v>1.5256623049929044E-2</v>
      </c>
      <c r="L17" s="75">
        <v>2.3023697239321132E-2</v>
      </c>
      <c r="M17" s="75">
        <v>2.4937549226146341E-2</v>
      </c>
      <c r="N17" s="75">
        <v>3.9005964780826907E-2</v>
      </c>
      <c r="O17" s="75">
        <v>2.3177857351540692E-2</v>
      </c>
      <c r="P17" s="75">
        <v>2.5750836779130235E-2</v>
      </c>
      <c r="Q17" s="75">
        <v>2.6138747150856432E-2</v>
      </c>
      <c r="R17" s="75">
        <v>2.126107923399995E-2</v>
      </c>
    </row>
    <row r="18" spans="1:18" s="81" customFormat="1" ht="17.100000000000001" customHeight="1" x14ac:dyDescent="0.2">
      <c r="A18" s="75" t="s">
        <v>12</v>
      </c>
      <c r="B18" s="75">
        <v>-1.0202739179751622E-2</v>
      </c>
      <c r="C18" s="75">
        <v>0.89980518895481243</v>
      </c>
      <c r="D18" s="75">
        <v>-3.3704590373464932E-2</v>
      </c>
      <c r="E18" s="75">
        <v>-8.1716390666008346E-2</v>
      </c>
      <c r="F18" s="75">
        <v>-1.4428117664026117</v>
      </c>
      <c r="G18" s="75">
        <v>0.91419421069185347</v>
      </c>
      <c r="H18" s="75">
        <v>-0.35498954130938143</v>
      </c>
      <c r="I18" s="75">
        <v>0.12154014802820057</v>
      </c>
      <c r="J18" s="75">
        <v>0.18223607074591547</v>
      </c>
      <c r="K18" s="75">
        <v>0.49542564727691446</v>
      </c>
      <c r="L18" s="75">
        <v>-0.27163662532530286</v>
      </c>
      <c r="M18" s="75">
        <v>0.44505717170742448</v>
      </c>
      <c r="N18" s="75">
        <v>-2.2246994537673766E-2</v>
      </c>
      <c r="O18" s="75">
        <v>0.30143990115235231</v>
      </c>
      <c r="P18" s="75">
        <v>0.22400105311389398</v>
      </c>
      <c r="Q18" s="75">
        <v>-4.3506313557468146E-2</v>
      </c>
      <c r="R18" s="75">
        <v>-0.11871548382990486</v>
      </c>
    </row>
    <row r="19" spans="1:18" s="173" customFormat="1" ht="17.100000000000001" customHeight="1" x14ac:dyDescent="0.2">
      <c r="A19" s="170" t="s">
        <v>94</v>
      </c>
      <c r="B19" s="181">
        <v>0.22895854580320479</v>
      </c>
      <c r="C19" s="181">
        <v>1.5167058483636082</v>
      </c>
      <c r="D19" s="181">
        <v>0.37947259418907037</v>
      </c>
      <c r="E19" s="181">
        <v>0.66762884732532879</v>
      </c>
      <c r="F19" s="181">
        <v>-1.8154779481329133</v>
      </c>
      <c r="G19" s="181">
        <v>1.2506634727690884</v>
      </c>
      <c r="H19" s="181">
        <v>-0.34414086839366292</v>
      </c>
      <c r="I19" s="181">
        <v>0.2203234846285049</v>
      </c>
      <c r="J19" s="181">
        <v>0.82036751075996539</v>
      </c>
      <c r="K19" s="181">
        <v>1.3719299498171755</v>
      </c>
      <c r="L19" s="181">
        <v>0.31301993861044258</v>
      </c>
      <c r="M19" s="181">
        <v>0.91131789057300494</v>
      </c>
      <c r="N19" s="181">
        <v>0.23890727240343887</v>
      </c>
      <c r="O19" s="181">
        <v>0.65740170646325335</v>
      </c>
      <c r="P19" s="181">
        <v>0.94857107256490436</v>
      </c>
      <c r="Q19" s="181">
        <v>-2.8183850321217986E-2</v>
      </c>
      <c r="R19" s="181">
        <v>0.39254050977470212</v>
      </c>
    </row>
    <row r="20" spans="1:18" s="81" customFormat="1" ht="17.100000000000001" customHeight="1" x14ac:dyDescent="0.2">
      <c r="A20" s="132" t="s">
        <v>52</v>
      </c>
      <c r="B20" s="75">
        <v>-1.0202739179751622E-2</v>
      </c>
      <c r="C20" s="75">
        <v>0.89980518895481243</v>
      </c>
      <c r="D20" s="75">
        <v>-3.3704590373464932E-2</v>
      </c>
      <c r="E20" s="75">
        <v>-8.1716390666008346E-2</v>
      </c>
      <c r="F20" s="75">
        <v>-1.4428117664026117</v>
      </c>
      <c r="G20" s="75">
        <v>0.91419421069185347</v>
      </c>
      <c r="H20" s="75">
        <v>-0.35498954130938143</v>
      </c>
      <c r="I20" s="75">
        <v>0.12154014802820057</v>
      </c>
      <c r="J20" s="75">
        <v>0.18223607074591547</v>
      </c>
      <c r="K20" s="75">
        <v>0.49542564727691446</v>
      </c>
      <c r="L20" s="75">
        <v>-0.27163662532530286</v>
      </c>
      <c r="M20" s="75">
        <v>0.44505717170742448</v>
      </c>
      <c r="N20" s="75">
        <v>-2.2246994537673766E-2</v>
      </c>
      <c r="O20" s="75">
        <v>0.30143990115235231</v>
      </c>
      <c r="P20" s="75">
        <v>0.22400105311389398</v>
      </c>
      <c r="Q20" s="75">
        <v>-4.3506313557468146E-2</v>
      </c>
      <c r="R20" s="75">
        <v>-0.11871548382990486</v>
      </c>
    </row>
    <row r="21" spans="1:18" s="81" customFormat="1" ht="17.100000000000001" customHeight="1" x14ac:dyDescent="0.2">
      <c r="A21" s="132" t="s">
        <v>53</v>
      </c>
      <c r="B21" s="75">
        <v>0.11564850137509231</v>
      </c>
      <c r="C21" s="75">
        <v>0.13268611776088512</v>
      </c>
      <c r="D21" s="75">
        <v>1.9461422397155686E-2</v>
      </c>
      <c r="E21" s="75">
        <v>0.18219293963165417</v>
      </c>
      <c r="F21" s="75">
        <v>-0.2523075415007891</v>
      </c>
      <c r="G21" s="75">
        <v>6.354031957919519E-2</v>
      </c>
      <c r="H21" s="75">
        <v>1.6015095084101597E-2</v>
      </c>
      <c r="I21" s="75">
        <v>4.1179924513997337E-2</v>
      </c>
      <c r="J21" s="75">
        <v>6.7814263429150645E-2</v>
      </c>
      <c r="K21" s="75">
        <v>9.9041791645514243E-2</v>
      </c>
      <c r="L21" s="75">
        <v>9.7149643974959593E-2</v>
      </c>
      <c r="M21" s="75">
        <v>4.3037982156928709E-2</v>
      </c>
      <c r="N21" s="75">
        <v>9.0683883377601623E-2</v>
      </c>
      <c r="O21" s="75">
        <v>5.9105088712580571E-2</v>
      </c>
      <c r="P21" s="75">
        <v>-1.4941599969986813E-2</v>
      </c>
      <c r="Q21" s="75">
        <v>-1.9621915827020352E-2</v>
      </c>
      <c r="R21" s="75">
        <v>6.1508219904587352E-2</v>
      </c>
    </row>
    <row r="22" spans="1:18" s="81" customFormat="1" ht="17.100000000000001" customHeight="1" x14ac:dyDescent="0.2">
      <c r="A22" s="132" t="s">
        <v>55</v>
      </c>
      <c r="B22" s="75">
        <v>3.2406232640817711E-2</v>
      </c>
      <c r="C22" s="75">
        <v>1.7888192273866057E-3</v>
      </c>
      <c r="D22" s="75">
        <v>-1.6991175763467637E-2</v>
      </c>
      <c r="E22" s="75">
        <v>0.10689705062733171</v>
      </c>
      <c r="F22" s="75">
        <v>0.21472407727465426</v>
      </c>
      <c r="G22" s="75">
        <v>-0.19093829519313979</v>
      </c>
      <c r="H22" s="75">
        <v>0.29783683796537236</v>
      </c>
      <c r="I22" s="75">
        <v>0.17044202785419402</v>
      </c>
      <c r="J22" s="75">
        <v>1.3590812540607072E-2</v>
      </c>
      <c r="K22" s="75">
        <v>0.15511805700363065</v>
      </c>
      <c r="L22" s="75">
        <v>6.5339311706244699E-2</v>
      </c>
      <c r="M22" s="75">
        <v>-2.441100145759692E-2</v>
      </c>
      <c r="N22" s="75">
        <v>-2.2679574997732034E-3</v>
      </c>
      <c r="O22" s="75">
        <v>2.8659274342663868E-2</v>
      </c>
      <c r="P22" s="75">
        <v>5.4106722647295984E-2</v>
      </c>
      <c r="Q22" s="75">
        <v>-2.5259546650359243E-5</v>
      </c>
      <c r="R22" s="75">
        <v>-1.7600975252119136E-2</v>
      </c>
    </row>
    <row r="23" spans="1:18" s="81" customFormat="1" ht="17.100000000000001" customHeight="1" x14ac:dyDescent="0.2">
      <c r="A23" s="132" t="s">
        <v>54</v>
      </c>
      <c r="B23" s="75">
        <v>7.451725627338473E-3</v>
      </c>
      <c r="C23" s="75">
        <v>2.6647724424474373E-2</v>
      </c>
      <c r="D23" s="75">
        <v>9.9990615822741019E-2</v>
      </c>
      <c r="E23" s="75">
        <v>4.4483202371321362E-2</v>
      </c>
      <c r="F23" s="75">
        <v>-0.11722880945249615</v>
      </c>
      <c r="G23" s="75">
        <v>0.37403783379906602</v>
      </c>
      <c r="H23" s="75">
        <v>-6.8482414732355893E-3</v>
      </c>
      <c r="I23" s="75">
        <v>0.10797235930053212</v>
      </c>
      <c r="J23" s="75">
        <v>4.2739515859631379E-2</v>
      </c>
      <c r="K23" s="75">
        <v>-7.2631235629329549E-2</v>
      </c>
      <c r="L23" s="75">
        <v>-8.2813941407727465E-2</v>
      </c>
      <c r="M23" s="75">
        <v>-4.1816532696776834E-2</v>
      </c>
      <c r="N23" s="75">
        <v>6.0232928485413048E-2</v>
      </c>
      <c r="O23" s="75">
        <v>2.9076118871809553E-2</v>
      </c>
      <c r="P23" s="75">
        <v>-5.9550005343136083E-3</v>
      </c>
      <c r="Q23" s="75">
        <v>-4.5627249642154109E-2</v>
      </c>
      <c r="R23" s="75">
        <v>-1.7858888927875568E-2</v>
      </c>
    </row>
    <row r="24" spans="1:18" s="81" customFormat="1" ht="17.100000000000001" customHeight="1" x14ac:dyDescent="0.2">
      <c r="A24" s="132" t="s">
        <v>72</v>
      </c>
      <c r="B24" s="75">
        <v>-0.2469822896918987</v>
      </c>
      <c r="C24" s="75">
        <v>3.223574475451562E-2</v>
      </c>
      <c r="D24" s="75">
        <v>0.24926522569725201</v>
      </c>
      <c r="E24" s="75">
        <v>-5.5627226171597677E-3</v>
      </c>
      <c r="F24" s="75">
        <v>-1.2527670233364478E-2</v>
      </c>
      <c r="G24" s="75">
        <v>-8.8674071734900342E-2</v>
      </c>
      <c r="H24" s="75">
        <v>-2.9280236532426025E-2</v>
      </c>
      <c r="I24" s="75">
        <v>-6.7246553271625301E-3</v>
      </c>
      <c r="J24" s="75">
        <v>0.20855560074709559</v>
      </c>
      <c r="K24" s="75">
        <v>-1.8962758573465913E-3</v>
      </c>
      <c r="L24" s="75">
        <v>-9.8399380186600365E-3</v>
      </c>
      <c r="M24" s="75">
        <v>4.6199433394083438E-2</v>
      </c>
      <c r="N24" s="75">
        <v>-0.14195790159255264</v>
      </c>
      <c r="O24" s="75">
        <v>0.1489763273741298</v>
      </c>
      <c r="P24" s="75">
        <v>6.6742338745163554E-2</v>
      </c>
      <c r="Q24" s="75">
        <v>8.2408896034718834E-2</v>
      </c>
      <c r="R24" s="75">
        <v>7.1176009960356112E-2</v>
      </c>
    </row>
    <row r="25" spans="1:18" s="81" customFormat="1" ht="17.100000000000001" customHeight="1" x14ac:dyDescent="0.2">
      <c r="A25" s="132" t="s">
        <v>14</v>
      </c>
      <c r="B25" s="75">
        <v>9.8974367802004845E-2</v>
      </c>
      <c r="C25" s="75">
        <v>0.23630860405176438</v>
      </c>
      <c r="D25" s="75">
        <v>0.19701113681287508</v>
      </c>
      <c r="E25" s="75">
        <v>-0.2447302608741119</v>
      </c>
      <c r="F25" s="75">
        <v>9.7104974956149587E-2</v>
      </c>
      <c r="G25" s="75">
        <v>4.2405320455467521E-2</v>
      </c>
      <c r="H25" s="75">
        <v>-3.076522373270393E-2</v>
      </c>
      <c r="I25" s="75">
        <v>1.4591029227258145E-2</v>
      </c>
      <c r="J25" s="75">
        <v>0.10784730532140202</v>
      </c>
      <c r="K25" s="75">
        <v>0.15820611922617969</v>
      </c>
      <c r="L25" s="75">
        <v>9.050593360810906E-2</v>
      </c>
      <c r="M25" s="75">
        <v>0.29264318335206885</v>
      </c>
      <c r="N25" s="75">
        <v>0.19680187330014565</v>
      </c>
      <c r="O25" s="75">
        <v>0.18978952365617419</v>
      </c>
      <c r="P25" s="75">
        <v>0.170543914384648</v>
      </c>
      <c r="Q25" s="75">
        <v>0.10505848484933421</v>
      </c>
      <c r="R25" s="75">
        <v>5.3079640554331231E-2</v>
      </c>
    </row>
    <row r="26" spans="1:18" s="81" customFormat="1" ht="17.100000000000001" customHeight="1" x14ac:dyDescent="0.2">
      <c r="A26" s="132" t="s">
        <v>56</v>
      </c>
      <c r="B26" s="75">
        <v>8.3168584422447386E-2</v>
      </c>
      <c r="C26" s="75">
        <v>-0.13605584693604728</v>
      </c>
      <c r="D26" s="75">
        <v>1.3037317509263397E-2</v>
      </c>
      <c r="E26" s="75">
        <v>0.20356198463247865</v>
      </c>
      <c r="F26" s="75">
        <v>-0.1544631646884595</v>
      </c>
      <c r="G26" s="75">
        <v>-1.4934084311761197E-2</v>
      </c>
      <c r="H26" s="75">
        <v>0.12800676057503871</v>
      </c>
      <c r="I26" s="75">
        <v>-5.8246218632937982E-2</v>
      </c>
      <c r="J26" s="75">
        <v>-6.1136023476351553E-2</v>
      </c>
      <c r="K26" s="75">
        <v>8.8298311077975006E-2</v>
      </c>
      <c r="L26" s="75">
        <v>0.20682474518402208</v>
      </c>
      <c r="M26" s="75">
        <v>-7.4636085833336002E-2</v>
      </c>
      <c r="N26" s="75">
        <v>-2.5078488160812172E-2</v>
      </c>
      <c r="O26" s="75">
        <v>-1.893109468148518E-2</v>
      </c>
      <c r="P26" s="75">
        <v>-0.15613744364388119</v>
      </c>
      <c r="Q26" s="75">
        <v>-9.135120768220327E-2</v>
      </c>
      <c r="R26" s="75">
        <v>0.39152398690569801</v>
      </c>
    </row>
    <row r="27" spans="1:18" s="81" customFormat="1" ht="17.100000000000001" customHeight="1" x14ac:dyDescent="0.2">
      <c r="A27" s="132" t="s">
        <v>57</v>
      </c>
      <c r="B27" s="75">
        <v>1.0408210545681446E-2</v>
      </c>
      <c r="C27" s="75">
        <v>-8.65728922705193E-2</v>
      </c>
      <c r="D27" s="75">
        <v>-0.11804773710811356</v>
      </c>
      <c r="E27" s="75">
        <v>-2.8388952539107067E-2</v>
      </c>
      <c r="F27" s="75">
        <v>-0.26183552159061257</v>
      </c>
      <c r="G27" s="75">
        <v>5.9096115384871348E-2</v>
      </c>
      <c r="H27" s="75">
        <v>3.1889472528071762E-2</v>
      </c>
      <c r="I27" s="75">
        <v>2.1770043458579427E-2</v>
      </c>
      <c r="J27" s="75">
        <v>1.6818422142724235E-2</v>
      </c>
      <c r="K27" s="75">
        <v>5.4615068003643361E-3</v>
      </c>
      <c r="L27" s="75">
        <v>8.5314838160677562E-3</v>
      </c>
      <c r="M27" s="75">
        <v>2.0652731448252818E-3</v>
      </c>
      <c r="N27" s="75">
        <v>5.2603502033983243E-2</v>
      </c>
      <c r="O27" s="75">
        <v>9.5348689115537302E-2</v>
      </c>
      <c r="P27" s="75">
        <v>9.638732269473918E-2</v>
      </c>
      <c r="Q27" s="75">
        <v>6.2755301715319192E-2</v>
      </c>
      <c r="R27" s="75">
        <v>4.7386331963309117E-2</v>
      </c>
    </row>
    <row r="28" spans="1:18" s="81" customFormat="1" ht="17.100000000000001" customHeight="1" x14ac:dyDescent="0.2">
      <c r="A28" s="132" t="s">
        <v>15</v>
      </c>
      <c r="B28" s="75">
        <v>-2.7806629090379675E-2</v>
      </c>
      <c r="C28" s="75">
        <v>-7.1081652798122716E-2</v>
      </c>
      <c r="D28" s="75">
        <v>2.1482833618460255E-2</v>
      </c>
      <c r="E28" s="75">
        <v>0.11492985692868375</v>
      </c>
      <c r="F28" s="75">
        <v>7.6098016127113824E-2</v>
      </c>
      <c r="G28" s="75">
        <v>0.22493070965478307</v>
      </c>
      <c r="H28" s="75">
        <v>-2.1244693378050468E-2</v>
      </c>
      <c r="I28" s="75">
        <v>9.2970884308601981E-2</v>
      </c>
      <c r="J28" s="75">
        <v>0.11205841411271332</v>
      </c>
      <c r="K28" s="75">
        <v>0.1418229520774148</v>
      </c>
      <c r="L28" s="75">
        <v>-4.0738098596771553E-3</v>
      </c>
      <c r="M28" s="75">
        <v>2.4057878573987238E-2</v>
      </c>
      <c r="N28" s="75">
        <v>-2.6427656652234465E-2</v>
      </c>
      <c r="O28" s="75">
        <v>-6.447554622613122E-2</v>
      </c>
      <c r="P28" s="75">
        <v>9.8799703996354946E-2</v>
      </c>
      <c r="Q28" s="75">
        <v>-2.5243480403903555E-2</v>
      </c>
      <c r="R28" s="75">
        <v>3.3838779215350799E-2</v>
      </c>
    </row>
    <row r="29" spans="1:18" s="81" customFormat="1" ht="17.100000000000001" customHeight="1" x14ac:dyDescent="0.2">
      <c r="A29" s="132" t="s">
        <v>16</v>
      </c>
      <c r="B29" s="75">
        <v>7.381049476847408E-2</v>
      </c>
      <c r="C29" s="75">
        <v>0.28319407359137821</v>
      </c>
      <c r="D29" s="75">
        <v>-3.5571002099223009E-2</v>
      </c>
      <c r="E29" s="75">
        <v>0.17668235568804672</v>
      </c>
      <c r="F29" s="75">
        <v>2.4031604948557824E-2</v>
      </c>
      <c r="G29" s="75">
        <v>-0.12381762148189873</v>
      </c>
      <c r="H29" s="75">
        <v>-0.293070770474258</v>
      </c>
      <c r="I29" s="75">
        <v>-0.2361316764814807</v>
      </c>
      <c r="J29" s="75">
        <v>-2.4791789056650779E-3</v>
      </c>
      <c r="K29" s="75">
        <v>7.764718971105114E-2</v>
      </c>
      <c r="L29" s="75">
        <v>6.1354464046269055E-2</v>
      </c>
      <c r="M29" s="75">
        <v>7.535375192022932E-2</v>
      </c>
      <c r="N29" s="75">
        <v>3.3517597961063489E-2</v>
      </c>
      <c r="O29" s="75">
        <v>-3.3722285708214401E-2</v>
      </c>
      <c r="P29" s="75">
        <v>0.16210461737497683</v>
      </c>
      <c r="Q29" s="75">
        <v>8.4721865767316121E-2</v>
      </c>
      <c r="R29" s="75">
        <v>-6.5045170295475976E-2</v>
      </c>
    </row>
    <row r="30" spans="1:18" s="81" customFormat="1" ht="17.100000000000001" customHeight="1" x14ac:dyDescent="0.2">
      <c r="A30" s="132" t="s">
        <v>58</v>
      </c>
      <c r="B30" s="75">
        <v>2.1719239461291576E-2</v>
      </c>
      <c r="C30" s="75">
        <v>0.10389533498157638</v>
      </c>
      <c r="D30" s="75">
        <v>-8.4877902263489638E-2</v>
      </c>
      <c r="E30" s="75">
        <v>0.11132791417994092</v>
      </c>
      <c r="F30" s="75">
        <v>1.6135971644058517E-2</v>
      </c>
      <c r="G30" s="75">
        <v>-1.7066636785750225E-2</v>
      </c>
      <c r="H30" s="75">
        <v>-9.5064026876191809E-2</v>
      </c>
      <c r="I30" s="75">
        <v>-2.8073720091043173E-2</v>
      </c>
      <c r="J30" s="75">
        <v>9.0774793811309415E-2</v>
      </c>
      <c r="K30" s="75">
        <v>0.18356644613293246</v>
      </c>
      <c r="L30" s="75">
        <v>0.18225693899206252</v>
      </c>
      <c r="M30" s="75">
        <v>8.5292723944753082E-2</v>
      </c>
      <c r="N30" s="75">
        <v>2.7255012033503563E-2</v>
      </c>
      <c r="O30" s="75">
        <v>-7.0441413901937505E-2</v>
      </c>
      <c r="P30" s="75">
        <v>0.216975923343175</v>
      </c>
      <c r="Q30" s="75">
        <v>-0.1272887390201014</v>
      </c>
      <c r="R30" s="75">
        <v>-6.844681137309043E-2</v>
      </c>
    </row>
    <row r="31" spans="1:18" s="81" customFormat="1" ht="17.100000000000001" customHeight="1" x14ac:dyDescent="0.2">
      <c r="A31" s="132" t="s">
        <v>71</v>
      </c>
      <c r="B31" s="75">
        <v>6.063289628815701E-4</v>
      </c>
      <c r="C31" s="75">
        <v>1.6523246525435503E-2</v>
      </c>
      <c r="D31" s="75">
        <v>-1.4015188874943333E-2</v>
      </c>
      <c r="E31" s="75">
        <v>6.6395086537041912E-3</v>
      </c>
      <c r="F31" s="75">
        <v>-6.8809747877424353E-3</v>
      </c>
      <c r="G31" s="75">
        <v>-1.1458147379631266E-2</v>
      </c>
      <c r="H31" s="75">
        <v>2.5756518025092301E-3</v>
      </c>
      <c r="I31" s="75">
        <v>7.2860662557197005E-3</v>
      </c>
      <c r="J31" s="75">
        <v>2.6461390332128694E-2</v>
      </c>
      <c r="K31" s="75">
        <v>5.8888759380030783E-2</v>
      </c>
      <c r="L31" s="75">
        <v>-2.7598586530371682E-2</v>
      </c>
      <c r="M31" s="75">
        <v>4.402984912976695E-2</v>
      </c>
      <c r="N31" s="75">
        <v>1.3682557322805208E-2</v>
      </c>
      <c r="O31" s="75">
        <v>6.4601650397116007E-3</v>
      </c>
      <c r="P31" s="75">
        <v>2.4383587028011522E-2</v>
      </c>
      <c r="Q31" s="75">
        <v>-1.2833871069227766E-2</v>
      </c>
      <c r="R31" s="75">
        <v>6.8130207573543367E-3</v>
      </c>
    </row>
    <row r="32" spans="1:18" s="81" customFormat="1" ht="17.100000000000001" customHeight="1" x14ac:dyDescent="0.2">
      <c r="A32" s="132" t="s">
        <v>17</v>
      </c>
      <c r="B32" s="75">
        <v>5.8716896235443052E-2</v>
      </c>
      <c r="C32" s="75">
        <v>6.9318334766393958E-2</v>
      </c>
      <c r="D32" s="75">
        <v>7.7496555820570606E-2</v>
      </c>
      <c r="E32" s="75">
        <v>7.703123525394362E-2</v>
      </c>
      <c r="F32" s="75">
        <v>4.0399073247362078E-4</v>
      </c>
      <c r="G32" s="75">
        <v>1.3893877048458953E-2</v>
      </c>
      <c r="H32" s="75">
        <v>4.4000637579063575E-3</v>
      </c>
      <c r="I32" s="75">
        <v>-3.3939254059767006E-2</v>
      </c>
      <c r="J32" s="75">
        <v>9.8741741830345713E-3</v>
      </c>
      <c r="K32" s="75">
        <v>-2.2378029837215305E-2</v>
      </c>
      <c r="L32" s="75">
        <v>-8.428571287188772E-3</v>
      </c>
      <c r="M32" s="75">
        <v>-1.0633899078917916E-2</v>
      </c>
      <c r="N32" s="75">
        <v>-2.2871710374939905E-2</v>
      </c>
      <c r="O32" s="75">
        <v>-1.9043832446737192E-2</v>
      </c>
      <c r="P32" s="75">
        <v>6.5413267879915766E-3</v>
      </c>
      <c r="Q32" s="75">
        <v>-2.4821615057893211E-3</v>
      </c>
      <c r="R32" s="75">
        <v>9.8344500234032201E-3</v>
      </c>
    </row>
    <row r="33" spans="1:18" s="81" customFormat="1" ht="17.100000000000001" customHeight="1" x14ac:dyDescent="0.2">
      <c r="A33" s="132" t="s">
        <v>59</v>
      </c>
      <c r="B33" s="75">
        <v>1.1039621923772624E-2</v>
      </c>
      <c r="C33" s="75">
        <v>8.0130513296762431E-3</v>
      </c>
      <c r="D33" s="75">
        <v>4.9350829934517422E-3</v>
      </c>
      <c r="E33" s="75">
        <v>4.2811260546083965E-3</v>
      </c>
      <c r="F33" s="75">
        <v>4.0788648401534327E-3</v>
      </c>
      <c r="G33" s="75">
        <v>5.4539430424757904E-3</v>
      </c>
      <c r="H33" s="75">
        <v>6.3979836695871855E-3</v>
      </c>
      <c r="I33" s="75">
        <v>5.686526273808357E-3</v>
      </c>
      <c r="J33" s="75">
        <v>5.2119499162715912E-3</v>
      </c>
      <c r="K33" s="75">
        <v>5.3587108090557209E-3</v>
      </c>
      <c r="L33" s="75">
        <v>5.4488897116472595E-3</v>
      </c>
      <c r="M33" s="75">
        <v>5.0781623155600891E-3</v>
      </c>
      <c r="N33" s="75">
        <v>4.9806267069146051E-3</v>
      </c>
      <c r="O33" s="75">
        <v>5.1607911627991341E-3</v>
      </c>
      <c r="P33" s="75">
        <v>5.0186065968319997E-3</v>
      </c>
      <c r="Q33" s="75">
        <v>4.8517995666153982E-3</v>
      </c>
      <c r="R33" s="75">
        <v>5.0474001687706984E-3</v>
      </c>
    </row>
    <row r="34" spans="1:18" s="81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01" customFormat="1" ht="17.100000000000001" customHeight="1" x14ac:dyDescent="0.2">
      <c r="A35" s="181" t="s">
        <v>95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</row>
    <row r="36" spans="1:18" s="92" customFormat="1" ht="17.100000000000001" customHeight="1" thickBot="1" x14ac:dyDescent="0.25">
      <c r="A36" s="116" t="s">
        <v>19</v>
      </c>
      <c r="B36" s="116">
        <v>2.2412657786516093</v>
      </c>
      <c r="C36" s="116">
        <v>0.39393865050946375</v>
      </c>
      <c r="D36" s="116">
        <v>-0.69009053206570747</v>
      </c>
      <c r="E36" s="116">
        <v>-1.1794899702418147</v>
      </c>
      <c r="F36" s="116">
        <v>0.44327490550919202</v>
      </c>
      <c r="G36" s="116">
        <v>0.29943731187896944</v>
      </c>
      <c r="H36" s="116">
        <v>0.72444272367103935</v>
      </c>
      <c r="I36" s="116">
        <v>-0.56636884303585877</v>
      </c>
      <c r="J36" s="116">
        <v>0.57371408066977136</v>
      </c>
      <c r="K36" s="116">
        <v>-0.23725477775293646</v>
      </c>
      <c r="L36" s="116">
        <v>0.58725737545484569</v>
      </c>
      <c r="M36" s="116">
        <v>-0.14745738271344611</v>
      </c>
      <c r="N36" s="116">
        <v>-0.51686514034361153</v>
      </c>
      <c r="O36" s="116">
        <v>-0.16699500508986176</v>
      </c>
      <c r="P36" s="116">
        <v>-9.1976243038531108E-2</v>
      </c>
      <c r="Q36" s="116">
        <v>0.94318079126365484</v>
      </c>
      <c r="R36" s="116">
        <v>-0.98082909346518754</v>
      </c>
    </row>
    <row r="37" spans="1:18" x14ac:dyDescent="0.2">
      <c r="A37" s="93" t="s">
        <v>50</v>
      </c>
    </row>
  </sheetData>
  <mergeCells count="4">
    <mergeCell ref="F3:I3"/>
    <mergeCell ref="B3:E3"/>
    <mergeCell ref="J3:M3"/>
    <mergeCell ref="N3:Q3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2019-12-12T11:40:53Z</cp:lastPrinted>
  <dcterms:created xsi:type="dcterms:W3CDTF">2014-11-20T08:31:08Z</dcterms:created>
  <dcterms:modified xsi:type="dcterms:W3CDTF">2019-12-18T07:16:37Z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