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 Folders\valuable files\QGDP 201617 rebase\QGDP Q42020_21\QGDP_Dissem Tables\Q4 202021\"/>
    </mc:Choice>
  </mc:AlternateContent>
  <bookViews>
    <workbookView xWindow="240" yWindow="75" windowWidth="15480" windowHeight="7935" tabRatio="819" activeTab="4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</externalReferences>
  <definedNames>
    <definedName name="_xlnm.Print_Area" localSheetId="9">Deseason!$A$1:$AQ$37</definedName>
    <definedName name="_xlnm.Print_Area" localSheetId="7">Deseason_Growth!$A$1:$U$37</definedName>
    <definedName name="_xlnm.Print_Area" localSheetId="8">Deseason_Growth_Decomp!$A$1:$U$37</definedName>
    <definedName name="_xlnm.Print_Area" localSheetId="6">Deseason_VA!$A$1:$U$37</definedName>
    <definedName name="_xlnm.Print_Area" localSheetId="4">Original_Growth!$A$1:$U$37</definedName>
    <definedName name="_xlnm.Print_Area" localSheetId="5">Original_IPD!$A$1:$U$37</definedName>
    <definedName name="_xlnm.Print_Area" localSheetId="3">Original_VA!$A$1:$U$37</definedName>
    <definedName name="_xlnm.Print_Area" localSheetId="1">Summary!$A$1:$U$57</definedName>
    <definedName name="_xlnm.Print_Area" localSheetId="2">'Summary IPD'!$A$1:$AQ$56</definedName>
    <definedName name="_xlnm.Print_Area" localSheetId="11">Trend_Growth!$A$1:$U$37</definedName>
    <definedName name="_xlnm.Print_Area" localSheetId="10">Trend_VA!$A$1:$U$37</definedName>
    <definedName name="_xlnm.Print_Area" localSheetId="12">'TS IPD'!$A$1:$AQ$37</definedName>
  </definedNames>
  <calcPr calcId="152511"/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Q11" i="15" l="1"/>
  <c r="AJ11" i="15"/>
  <c r="G11" i="15"/>
  <c r="AA11" i="15"/>
  <c r="P11" i="15"/>
  <c r="AM11" i="15"/>
  <c r="I11" i="15"/>
  <c r="AE11" i="15"/>
  <c r="R11" i="15"/>
  <c r="W11" i="15"/>
  <c r="E11" i="15"/>
  <c r="AI11" i="15"/>
  <c r="T11" i="15"/>
  <c r="AK11" i="15"/>
  <c r="L11" i="15"/>
  <c r="U11" i="15"/>
  <c r="V11" i="15"/>
  <c r="AC11" i="15"/>
  <c r="X11" i="15"/>
  <c r="AD11" i="15"/>
  <c r="AH11" i="15"/>
  <c r="AP11" i="15"/>
  <c r="Z11" i="15"/>
  <c r="AQ11" i="15"/>
  <c r="J11" i="15"/>
  <c r="AB11" i="15"/>
  <c r="AN11" i="15"/>
  <c r="Y11" i="15"/>
  <c r="AF11" i="15"/>
  <c r="AG11" i="15"/>
  <c r="S11" i="15"/>
  <c r="N11" i="15"/>
  <c r="AL11" i="15"/>
  <c r="AO11" i="15"/>
  <c r="D11" i="15"/>
  <c r="K11" i="15"/>
  <c r="M11" i="15"/>
  <c r="F11" i="15"/>
  <c r="O11" i="15"/>
  <c r="H11" i="15"/>
  <c r="W9" i="15" l="1"/>
  <c r="T7" i="15"/>
  <c r="AJ37" i="15"/>
  <c r="AJ7" i="15"/>
  <c r="V7" i="15"/>
  <c r="V35" i="15"/>
  <c r="J8" i="15"/>
  <c r="AI9" i="15"/>
  <c r="R8" i="15"/>
  <c r="E7" i="15"/>
  <c r="E35" i="15"/>
  <c r="V9" i="15"/>
  <c r="AP8" i="15"/>
  <c r="X9" i="15"/>
  <c r="AF9" i="15"/>
  <c r="G9" i="15"/>
  <c r="S7" i="15"/>
  <c r="AI7" i="15"/>
  <c r="AI36" i="15"/>
  <c r="AH7" i="15"/>
  <c r="AH37" i="15"/>
  <c r="O8" i="15"/>
  <c r="AO9" i="15"/>
  <c r="AJ9" i="15"/>
  <c r="AB9" i="15"/>
  <c r="I7" i="15"/>
  <c r="AN9" i="15"/>
  <c r="AP36" i="15"/>
  <c r="AP7" i="15"/>
  <c r="F36" i="15"/>
  <c r="F7" i="15"/>
  <c r="AE9" i="15"/>
  <c r="D9" i="15"/>
  <c r="Y8" i="15"/>
  <c r="AO8" i="15"/>
  <c r="AD9" i="15"/>
  <c r="K8" i="15"/>
  <c r="Q9" i="15"/>
  <c r="AQ8" i="15"/>
  <c r="D8" i="15"/>
  <c r="AN7" i="15"/>
  <c r="AN37" i="15"/>
  <c r="P8" i="15"/>
  <c r="Z9" i="15"/>
  <c r="R9" i="15"/>
  <c r="AO7" i="15"/>
  <c r="AM8" i="15"/>
  <c r="AC7" i="15"/>
  <c r="AC37" i="15"/>
  <c r="AQ7" i="15"/>
  <c r="AQ36" i="15"/>
  <c r="O9" i="15"/>
  <c r="AA9" i="15"/>
  <c r="AE8" i="15"/>
  <c r="AP9" i="15"/>
  <c r="I9" i="15"/>
  <c r="S9" i="15"/>
  <c r="AQ9" i="15"/>
  <c r="T9" i="15"/>
  <c r="P9" i="15"/>
  <c r="AF7" i="15"/>
  <c r="AF35" i="15"/>
  <c r="F8" i="15"/>
  <c r="X8" i="15"/>
  <c r="AG9" i="15"/>
  <c r="AH9" i="15"/>
  <c r="AA8" i="15"/>
  <c r="E9" i="15"/>
  <c r="Q7" i="15"/>
  <c r="Q37" i="15"/>
  <c r="AG7" i="15"/>
  <c r="AG36" i="15"/>
  <c r="D7" i="15"/>
  <c r="D36" i="15"/>
  <c r="K7" i="15"/>
  <c r="K37" i="15"/>
  <c r="X7" i="15"/>
  <c r="X35" i="15"/>
  <c r="AH8" i="15"/>
  <c r="N9" i="15"/>
  <c r="L9" i="15"/>
  <c r="E8" i="15"/>
  <c r="E36" i="15"/>
  <c r="H7" i="15"/>
  <c r="H35" i="15"/>
  <c r="AL35" i="15"/>
  <c r="AL7" i="15"/>
  <c r="O7" i="15"/>
  <c r="O37" i="15"/>
  <c r="Y7" i="15"/>
  <c r="R35" i="15"/>
  <c r="R7" i="15"/>
  <c r="M9" i="15"/>
  <c r="Z7" i="15"/>
  <c r="Z36" i="15"/>
  <c r="T8" i="15"/>
  <c r="T36" i="15"/>
  <c r="AC8" i="15"/>
  <c r="L8" i="15"/>
  <c r="M8" i="15"/>
  <c r="H9" i="15"/>
  <c r="AL8" i="15"/>
  <c r="W37" i="15"/>
  <c r="W7" i="15"/>
  <c r="U9" i="15"/>
  <c r="AC9" i="15"/>
  <c r="L7" i="15"/>
  <c r="F9" i="15"/>
  <c r="P7" i="15"/>
  <c r="AI8" i="15"/>
  <c r="J7" i="15"/>
  <c r="J35" i="15"/>
  <c r="S8" i="15"/>
  <c r="I8" i="15"/>
  <c r="G7" i="15"/>
  <c r="G37" i="15"/>
  <c r="U7" i="15"/>
  <c r="Q8" i="15"/>
  <c r="Q36" i="15"/>
  <c r="AD8" i="15"/>
  <c r="H8" i="15"/>
  <c r="AK8" i="15"/>
  <c r="AF8" i="15"/>
  <c r="G8" i="15"/>
  <c r="N8" i="15"/>
  <c r="N7" i="15"/>
  <c r="N36" i="15"/>
  <c r="AB8" i="15"/>
  <c r="AM9" i="15"/>
  <c r="U8" i="15"/>
  <c r="U36" i="15"/>
  <c r="AM7" i="15"/>
  <c r="K9" i="15"/>
  <c r="AK9" i="15"/>
  <c r="M35" i="15"/>
  <c r="M7" i="15"/>
  <c r="AE7" i="15"/>
  <c r="AE36" i="15"/>
  <c r="Z8" i="15"/>
  <c r="AB37" i="15"/>
  <c r="AB7" i="15"/>
  <c r="Y9" i="15"/>
  <c r="AL9" i="15"/>
  <c r="AG8" i="15"/>
  <c r="AN8" i="15"/>
  <c r="AD35" i="15"/>
  <c r="AD7" i="15"/>
  <c r="AJ8" i="15"/>
  <c r="AK7" i="15"/>
  <c r="AK36" i="15"/>
  <c r="V8" i="15"/>
  <c r="W8" i="15"/>
  <c r="J9" i="15"/>
  <c r="AA7" i="15"/>
  <c r="AA36" i="15"/>
  <c r="G36" i="15" l="1"/>
  <c r="AQ37" i="15"/>
  <c r="AJ36" i="15"/>
  <c r="AP37" i="15"/>
  <c r="AL37" i="15"/>
  <c r="M36" i="15"/>
  <c r="J37" i="15"/>
  <c r="AN36" i="15"/>
  <c r="AB36" i="15"/>
  <c r="W36" i="15"/>
  <c r="X36" i="15"/>
  <c r="W35" i="15"/>
  <c r="AG37" i="15"/>
  <c r="L35" i="15"/>
  <c r="L6" i="15"/>
  <c r="L39" i="15"/>
  <c r="P35" i="15"/>
  <c r="P6" i="15"/>
  <c r="P39" i="15"/>
  <c r="O35" i="15"/>
  <c r="O6" i="15"/>
  <c r="O39" i="15"/>
  <c r="I35" i="15"/>
  <c r="I6" i="15"/>
  <c r="I34" i="15"/>
  <c r="I39" i="15"/>
  <c r="T37" i="15"/>
  <c r="T6" i="15"/>
  <c r="T39" i="15"/>
  <c r="AD6" i="15"/>
  <c r="AD39" i="15"/>
  <c r="AD36" i="15"/>
  <c r="U35" i="15"/>
  <c r="U6" i="15"/>
  <c r="U39" i="15"/>
  <c r="I36" i="15"/>
  <c r="Z35" i="15"/>
  <c r="Z6" i="15"/>
  <c r="Z39" i="15"/>
  <c r="N37" i="15"/>
  <c r="X6" i="15"/>
  <c r="X39" i="15"/>
  <c r="Q35" i="15"/>
  <c r="Q6" i="15"/>
  <c r="Q39" i="15"/>
  <c r="K36" i="15"/>
  <c r="O36" i="15"/>
  <c r="AI35" i="15"/>
  <c r="AI6" i="15"/>
  <c r="AI39" i="15"/>
  <c r="E37" i="15"/>
  <c r="E6" i="15"/>
  <c r="E34" i="15"/>
  <c r="E39" i="15"/>
  <c r="AI37" i="15"/>
  <c r="AM35" i="15"/>
  <c r="AM6" i="15"/>
  <c r="AM39" i="15"/>
  <c r="S6" i="15"/>
  <c r="S39" i="15"/>
  <c r="AM37" i="15"/>
  <c r="Y37" i="15"/>
  <c r="Y6" i="15"/>
  <c r="Y39" i="15"/>
  <c r="AC35" i="15"/>
  <c r="AC6" i="15"/>
  <c r="AC39" i="15"/>
  <c r="V6" i="15"/>
  <c r="V39" i="15"/>
  <c r="G35" i="15"/>
  <c r="G6" i="15"/>
  <c r="G34" i="15"/>
  <c r="G39" i="15"/>
  <c r="W6" i="15"/>
  <c r="W39" i="15"/>
  <c r="D35" i="15"/>
  <c r="D6" i="15"/>
  <c r="D34" i="15"/>
  <c r="D39" i="15"/>
  <c r="AM36" i="15"/>
  <c r="AD37" i="15"/>
  <c r="Y36" i="15"/>
  <c r="AP35" i="15"/>
  <c r="AP6" i="15"/>
  <c r="AP39" i="15"/>
  <c r="X37" i="15"/>
  <c r="L37" i="15"/>
  <c r="AA35" i="15"/>
  <c r="AA6" i="15"/>
  <c r="AA39" i="15"/>
  <c r="H36" i="15"/>
  <c r="H6" i="15"/>
  <c r="H34" i="15"/>
  <c r="H39" i="15"/>
  <c r="P36" i="15"/>
  <c r="H37" i="15"/>
  <c r="AC36" i="15"/>
  <c r="R37" i="15"/>
  <c r="R6" i="15"/>
  <c r="R39" i="15"/>
  <c r="P37" i="15"/>
  <c r="S37" i="15"/>
  <c r="I37" i="15"/>
  <c r="AN35" i="15"/>
  <c r="AN6" i="15"/>
  <c r="AN39" i="15"/>
  <c r="AE37" i="15"/>
  <c r="AE6" i="15"/>
  <c r="AE39" i="15"/>
  <c r="AH35" i="15"/>
  <c r="AH6" i="15"/>
  <c r="AH39" i="15"/>
  <c r="AO37" i="15"/>
  <c r="AO6" i="15"/>
  <c r="AO39" i="15"/>
  <c r="F37" i="15"/>
  <c r="F34" i="15"/>
  <c r="F6" i="15"/>
  <c r="F39" i="15"/>
  <c r="AF36" i="15"/>
  <c r="AF6" i="15"/>
  <c r="AF39" i="15"/>
  <c r="V36" i="15"/>
  <c r="AB35" i="15"/>
  <c r="AB6" i="15"/>
  <c r="AB39" i="15"/>
  <c r="M37" i="15"/>
  <c r="M6" i="15"/>
  <c r="M39" i="15"/>
  <c r="S36" i="15"/>
  <c r="J36" i="15"/>
  <c r="J34" i="15"/>
  <c r="J6" i="15"/>
  <c r="J39" i="15"/>
  <c r="U37" i="15"/>
  <c r="Y35" i="15"/>
  <c r="AH36" i="15"/>
  <c r="AG35" i="15"/>
  <c r="AG6" i="15"/>
  <c r="AG39" i="15"/>
  <c r="AA37" i="15"/>
  <c r="F35" i="15"/>
  <c r="S35" i="15"/>
  <c r="V37" i="15"/>
  <c r="R36" i="15"/>
  <c r="AJ35" i="15"/>
  <c r="AJ6" i="15"/>
  <c r="AJ39" i="15"/>
  <c r="L36" i="15"/>
  <c r="K35" i="15"/>
  <c r="K6" i="15"/>
  <c r="K39" i="15"/>
  <c r="AK35" i="15"/>
  <c r="AK6" i="15"/>
  <c r="AK39" i="15"/>
  <c r="AE35" i="15"/>
  <c r="AK37" i="15"/>
  <c r="N35" i="15"/>
  <c r="N6" i="15"/>
  <c r="N39" i="15"/>
  <c r="AL36" i="15"/>
  <c r="AL6" i="15"/>
  <c r="AL39" i="15"/>
  <c r="AQ35" i="15"/>
  <c r="AQ6" i="15"/>
  <c r="AQ39" i="15"/>
  <c r="AO35" i="15"/>
  <c r="Z37" i="15"/>
  <c r="AO36" i="15"/>
  <c r="D37" i="15"/>
  <c r="AF37" i="15"/>
  <c r="T35" i="15"/>
  <c r="AL34" i="15" l="1"/>
  <c r="AP34" i="15"/>
  <c r="W34" i="15"/>
  <c r="AE34" i="15"/>
  <c r="K34" i="15"/>
  <c r="V34" i="15"/>
  <c r="X34" i="15"/>
  <c r="AF34" i="15"/>
  <c r="AC34" i="15"/>
  <c r="R34" i="15"/>
  <c r="AG34" i="15"/>
  <c r="M34" i="15"/>
  <c r="AB34" i="15"/>
  <c r="AD34" i="15"/>
  <c r="P34" i="15"/>
  <c r="AO34" i="15"/>
  <c r="S34" i="15"/>
  <c r="Y34" i="15"/>
  <c r="AA34" i="15"/>
  <c r="AK34" i="15"/>
  <c r="AH34" i="15"/>
  <c r="AM34" i="15"/>
  <c r="O34" i="15"/>
  <c r="AQ34" i="15"/>
  <c r="AN34" i="15"/>
  <c r="Q34" i="15"/>
  <c r="Z34" i="15"/>
  <c r="L34" i="15"/>
  <c r="U34" i="15"/>
  <c r="T34" i="15"/>
  <c r="N34" i="15"/>
  <c r="AJ34" i="15"/>
  <c r="AI34" i="15"/>
  <c r="V32" i="17" l="1"/>
  <c r="S32" i="17"/>
  <c r="J32" i="17"/>
  <c r="Z32" i="17"/>
  <c r="V29" i="8" l="1"/>
  <c r="J9" i="8"/>
  <c r="Y15" i="8"/>
  <c r="AP31" i="8"/>
  <c r="O16" i="8"/>
  <c r="H26" i="8"/>
  <c r="Q25" i="8"/>
  <c r="X26" i="8"/>
  <c r="AA24" i="8"/>
  <c r="P30" i="8"/>
  <c r="S27" i="8"/>
  <c r="I14" i="8"/>
  <c r="Y26" i="8"/>
  <c r="AE25" i="8"/>
  <c r="AJ21" i="8"/>
  <c r="AD27" i="8"/>
  <c r="H31" i="8"/>
  <c r="AH31" i="8"/>
  <c r="M14" i="8"/>
  <c r="J10" i="8"/>
  <c r="O24" i="8"/>
  <c r="V11" i="8"/>
  <c r="T30" i="8"/>
  <c r="AB33" i="8"/>
  <c r="S25" i="8"/>
  <c r="AB24" i="8"/>
  <c r="X28" i="8"/>
  <c r="U17" i="8"/>
  <c r="O30" i="8"/>
  <c r="W16" i="8"/>
  <c r="X33" i="8"/>
  <c r="P25" i="8"/>
  <c r="Q32" i="8"/>
  <c r="AQ10" i="8"/>
  <c r="I29" i="8"/>
  <c r="X29" i="8"/>
  <c r="AA17" i="8"/>
  <c r="AE15" i="8"/>
  <c r="AF18" i="8"/>
  <c r="J14" i="8"/>
  <c r="AI29" i="8"/>
  <c r="AK15" i="8"/>
  <c r="W22" i="8"/>
  <c r="AK21" i="8"/>
  <c r="X23" i="8"/>
  <c r="AO9" i="8"/>
  <c r="X24" i="8"/>
  <c r="AB16" i="8"/>
  <c r="L21" i="8"/>
  <c r="AG16" i="8"/>
  <c r="H18" i="8"/>
  <c r="V7" i="8"/>
  <c r="Z8" i="8"/>
  <c r="Z20" i="8"/>
  <c r="K18" i="8"/>
  <c r="P18" i="8"/>
  <c r="AH29" i="8"/>
  <c r="L36" i="8"/>
  <c r="U30" i="8"/>
  <c r="N33" i="8"/>
  <c r="AB27" i="8"/>
  <c r="V16" i="8"/>
  <c r="Q8" i="8"/>
  <c r="AJ31" i="8"/>
  <c r="N29" i="8"/>
  <c r="V23" i="8"/>
  <c r="AF32" i="8"/>
  <c r="AP9" i="17"/>
  <c r="AO20" i="17"/>
  <c r="AD32" i="17"/>
  <c r="AF9" i="17"/>
  <c r="K17" i="17"/>
  <c r="V8" i="17"/>
  <c r="AQ10" i="17"/>
  <c r="I10" i="17"/>
  <c r="AQ9" i="17"/>
  <c r="AJ10" i="17"/>
  <c r="AP27" i="17"/>
  <c r="R36" i="17"/>
  <c r="V12" i="17"/>
  <c r="O31" i="17"/>
  <c r="AK32" i="8"/>
  <c r="AI27" i="8"/>
  <c r="S32" i="8"/>
  <c r="O29" i="8"/>
  <c r="AC29" i="8"/>
  <c r="AO31" i="8"/>
  <c r="V25" i="8"/>
  <c r="U27" i="8"/>
  <c r="J31" i="8"/>
  <c r="U8" i="17"/>
  <c r="L33" i="17"/>
  <c r="AJ26" i="17"/>
  <c r="Z12" i="17"/>
  <c r="Y7" i="17"/>
  <c r="AN25" i="17"/>
  <c r="N26" i="17"/>
  <c r="AG27" i="17"/>
  <c r="AF7" i="17"/>
  <c r="X28" i="17"/>
  <c r="AG26" i="17"/>
  <c r="AM23" i="17"/>
  <c r="W29" i="17"/>
  <c r="W31" i="17"/>
  <c r="L32" i="17"/>
  <c r="U24" i="17"/>
  <c r="AI27" i="17"/>
  <c r="Q20" i="17"/>
  <c r="I16" i="17"/>
  <c r="R15" i="17"/>
  <c r="AN30" i="17"/>
  <c r="AL16" i="17"/>
  <c r="N29" i="17"/>
  <c r="AC32" i="17"/>
  <c r="W17" i="17"/>
  <c r="Z16" i="17"/>
  <c r="AP18" i="8"/>
  <c r="AI9" i="8"/>
  <c r="AL18" i="8"/>
  <c r="AJ20" i="8"/>
  <c r="AK22" i="8"/>
  <c r="AG20" i="8"/>
  <c r="AG27" i="8"/>
  <c r="AN9" i="8"/>
  <c r="J12" i="8"/>
  <c r="AI16" i="8"/>
  <c r="O10" i="8"/>
  <c r="U14" i="8"/>
  <c r="AM16" i="8"/>
  <c r="V15" i="8"/>
  <c r="T10" i="8"/>
  <c r="Y12" i="8"/>
  <c r="AE14" i="8"/>
  <c r="AO8" i="8"/>
  <c r="P20" i="8"/>
  <c r="AK7" i="8"/>
  <c r="AN20" i="8"/>
  <c r="AM29" i="8"/>
  <c r="AE32" i="8"/>
  <c r="AC8" i="8"/>
  <c r="AA7" i="8"/>
  <c r="V18" i="8"/>
  <c r="AP26" i="8"/>
  <c r="AM31" i="8"/>
  <c r="N21" i="8"/>
  <c r="AM10" i="8"/>
  <c r="V22" i="17"/>
  <c r="AE24" i="17"/>
  <c r="N17" i="17"/>
  <c r="J24" i="17"/>
  <c r="H21" i="17"/>
  <c r="AM14" i="17"/>
  <c r="AJ20" i="17"/>
  <c r="AC8" i="17"/>
  <c r="AH14" i="17"/>
  <c r="W20" i="17"/>
  <c r="U36" i="17"/>
  <c r="AK16" i="17"/>
  <c r="AL18" i="17"/>
  <c r="P15" i="17"/>
  <c r="J20" i="17"/>
  <c r="H18" i="17"/>
  <c r="Y32" i="17"/>
  <c r="AH28" i="17"/>
  <c r="N8" i="17"/>
  <c r="AC22" i="17"/>
  <c r="N21" i="17"/>
  <c r="R27" i="17"/>
  <c r="Z30" i="17"/>
  <c r="U12" i="17"/>
  <c r="AK26" i="17"/>
  <c r="AI26" i="17"/>
  <c r="P17" i="17"/>
  <c r="V23" i="17"/>
  <c r="AL7" i="17"/>
  <c r="L23" i="17"/>
  <c r="AP8" i="17"/>
  <c r="AM11" i="17"/>
  <c r="O17" i="17"/>
  <c r="Y9" i="17"/>
  <c r="AI30" i="17"/>
  <c r="AH22" i="17"/>
  <c r="I12" i="17"/>
  <c r="O8" i="17"/>
  <c r="AO7" i="8"/>
  <c r="Q29" i="8"/>
  <c r="W36" i="8"/>
  <c r="AC14" i="8"/>
  <c r="AJ14" i="8"/>
  <c r="AC23" i="8"/>
  <c r="AP25" i="8"/>
  <c r="AA23" i="8"/>
  <c r="M21" i="8"/>
  <c r="AO24" i="8"/>
  <c r="AJ24" i="8"/>
  <c r="I15" i="8"/>
  <c r="AG12" i="8"/>
  <c r="AE10" i="8"/>
  <c r="H7" i="8"/>
  <c r="I25" i="8"/>
  <c r="AI21" i="8"/>
  <c r="AM36" i="8"/>
  <c r="AK30" i="8"/>
  <c r="Z11" i="8"/>
  <c r="AA11" i="8"/>
  <c r="AO25" i="8"/>
  <c r="H9" i="8"/>
  <c r="N9" i="8"/>
  <c r="AL26" i="8"/>
  <c r="L24" i="8"/>
  <c r="U8" i="8"/>
  <c r="AP10" i="8"/>
  <c r="AB7" i="8"/>
  <c r="AN24" i="8"/>
  <c r="AH10" i="8"/>
  <c r="R33" i="8"/>
  <c r="AM9" i="8"/>
  <c r="AC12" i="8"/>
  <c r="AC18" i="17"/>
  <c r="H12" i="17"/>
  <c r="W22" i="17"/>
  <c r="Z20" i="17"/>
  <c r="AH23" i="17"/>
  <c r="L20" i="17"/>
  <c r="AN20" i="17"/>
  <c r="I30" i="17"/>
  <c r="R14" i="17"/>
  <c r="AF16" i="17"/>
  <c r="S30" i="17"/>
  <c r="AN18" i="17"/>
  <c r="J9" i="17"/>
  <c r="AO32" i="17"/>
  <c r="AQ33" i="17"/>
  <c r="L16" i="17"/>
  <c r="Z9" i="17"/>
  <c r="AO30" i="17"/>
  <c r="AN7" i="17"/>
  <c r="AB27" i="17"/>
  <c r="P26" i="17"/>
  <c r="P8" i="17"/>
  <c r="AQ18" i="17"/>
  <c r="AE14" i="17"/>
  <c r="Y23" i="17"/>
  <c r="M33" i="17"/>
  <c r="T17" i="17"/>
  <c r="AM22" i="17"/>
  <c r="AI28" i="17"/>
  <c r="K31" i="17"/>
  <c r="AB25" i="17"/>
  <c r="O23" i="17"/>
  <c r="AI9" i="17"/>
  <c r="K25" i="17"/>
  <c r="AO14" i="17"/>
  <c r="N30" i="8"/>
  <c r="AG14" i="8"/>
  <c r="Q12" i="8"/>
  <c r="AG17" i="8"/>
  <c r="Y7" i="8"/>
  <c r="Y25" i="8"/>
  <c r="X21" i="8"/>
  <c r="AC16" i="8"/>
  <c r="Z31" i="8"/>
  <c r="AH22" i="8"/>
  <c r="J8" i="8"/>
  <c r="AB23" i="8"/>
  <c r="AN15" i="8"/>
  <c r="Z24" i="8"/>
  <c r="P8" i="8"/>
  <c r="T7" i="8"/>
  <c r="T31" i="8"/>
  <c r="H22" i="8"/>
  <c r="AQ28" i="8"/>
  <c r="R23" i="8"/>
  <c r="AG15" i="8"/>
  <c r="P32" i="8"/>
  <c r="AE17" i="8"/>
  <c r="X22" i="8"/>
  <c r="W9" i="8"/>
  <c r="Z15" i="8"/>
  <c r="N17" i="8"/>
  <c r="L11" i="8"/>
  <c r="Q27" i="8"/>
  <c r="W26" i="8"/>
  <c r="W8" i="8"/>
  <c r="I12" i="8"/>
  <c r="M20" i="8"/>
  <c r="O21" i="8"/>
  <c r="AA18" i="8"/>
  <c r="R16" i="8"/>
  <c r="R20" i="8"/>
  <c r="AJ28" i="8"/>
  <c r="J16" i="8"/>
  <c r="AP30" i="8"/>
  <c r="Z22" i="8"/>
  <c r="AK17" i="17"/>
  <c r="K11" i="17"/>
  <c r="AL8" i="17"/>
  <c r="Y18" i="17"/>
  <c r="AJ29" i="17"/>
  <c r="AH36" i="17"/>
  <c r="K12" i="17"/>
  <c r="AA28" i="17"/>
  <c r="AJ8" i="17"/>
  <c r="X7" i="17"/>
  <c r="M36" i="17"/>
  <c r="H29" i="17"/>
  <c r="X21" i="17"/>
  <c r="S33" i="17"/>
  <c r="AQ25" i="17"/>
  <c r="AL25" i="17"/>
  <c r="AL26" i="17"/>
  <c r="AO16" i="17"/>
  <c r="AG29" i="17"/>
  <c r="Y30" i="17"/>
  <c r="S12" i="17"/>
  <c r="AK28" i="17"/>
  <c r="R31" i="17"/>
  <c r="AM24" i="17"/>
  <c r="Q27" i="17"/>
  <c r="H14" i="17"/>
  <c r="AF17" i="17"/>
  <c r="AD17" i="17"/>
  <c r="AC24" i="17"/>
  <c r="J25" i="17"/>
  <c r="AD33" i="17"/>
  <c r="R18" i="17"/>
  <c r="AE20" i="17"/>
  <c r="R7" i="17"/>
  <c r="U14" i="17"/>
  <c r="AG32" i="17"/>
  <c r="O27" i="17"/>
  <c r="AK25" i="17"/>
  <c r="AC12" i="17"/>
  <c r="K16" i="17"/>
  <c r="AL9" i="17"/>
  <c r="Z21" i="17"/>
  <c r="V20" i="17"/>
  <c r="AP16" i="17"/>
  <c r="AH29" i="17"/>
  <c r="AJ18" i="17"/>
  <c r="AI25" i="17"/>
  <c r="AI20" i="17"/>
  <c r="AG9" i="17"/>
  <c r="AK31" i="17"/>
  <c r="AK32" i="17"/>
  <c r="AM30" i="17"/>
  <c r="V15" i="17"/>
  <c r="AF33" i="17"/>
  <c r="X22" i="17"/>
  <c r="R12" i="17"/>
  <c r="J21" i="17"/>
  <c r="AJ21" i="17"/>
  <c r="T16" i="17"/>
  <c r="I23" i="17"/>
  <c r="AB36" i="17"/>
  <c r="AB20" i="17"/>
  <c r="T14" i="17"/>
  <c r="R26" i="17"/>
  <c r="AA15" i="17"/>
  <c r="V36" i="17"/>
  <c r="J31" i="17"/>
  <c r="P10" i="17"/>
  <c r="N22" i="17"/>
  <c r="X11" i="17"/>
  <c r="AP25" i="17"/>
  <c r="J11" i="17"/>
  <c r="AJ23" i="17"/>
  <c r="AA9" i="17"/>
  <c r="AB7" i="17"/>
  <c r="AB16" i="17"/>
  <c r="Q21" i="17"/>
  <c r="L26" i="17"/>
  <c r="AI24" i="17"/>
  <c r="AA27" i="17"/>
  <c r="R11" i="17"/>
  <c r="AQ23" i="17"/>
  <c r="S11" i="17"/>
  <c r="I28" i="17"/>
  <c r="S16" i="17"/>
  <c r="AE10" i="17"/>
  <c r="AG36" i="17"/>
  <c r="S20" i="17"/>
  <c r="O12" i="17"/>
  <c r="AK24" i="17"/>
  <c r="AM17" i="17"/>
  <c r="L14" i="17"/>
  <c r="AL12" i="17"/>
  <c r="I9" i="17"/>
  <c r="AC10" i="17"/>
  <c r="AH33" i="17"/>
  <c r="R29" i="17"/>
  <c r="M8" i="17"/>
  <c r="AH24" i="17"/>
  <c r="Z23" i="17"/>
  <c r="J18" i="17"/>
  <c r="AJ16" i="17"/>
  <c r="AQ32" i="17"/>
  <c r="M24" i="17"/>
  <c r="K7" i="17"/>
  <c r="AP30" i="17"/>
  <c r="Y21" i="17"/>
  <c r="X7" i="8"/>
  <c r="J32" i="8"/>
  <c r="M25" i="8"/>
  <c r="AB18" i="8"/>
  <c r="S20" i="8"/>
  <c r="O12" i="8"/>
  <c r="I18" i="8"/>
  <c r="AC11" i="8"/>
  <c r="U22" i="8"/>
  <c r="M15" i="8"/>
  <c r="P12" i="8"/>
  <c r="AG25" i="8"/>
  <c r="AG28" i="8"/>
  <c r="Q9" i="8"/>
  <c r="AQ22" i="8"/>
  <c r="AH18" i="8"/>
  <c r="H12" i="8"/>
  <c r="AL7" i="8"/>
  <c r="AI23" i="8"/>
  <c r="AL24" i="8"/>
  <c r="J28" i="8"/>
  <c r="W28" i="8"/>
  <c r="W31" i="8"/>
  <c r="AO16" i="8"/>
  <c r="AJ36" i="8"/>
  <c r="AH26" i="8"/>
  <c r="AQ33" i="8"/>
  <c r="V30" i="8"/>
  <c r="Q11" i="8"/>
  <c r="AK14" i="8"/>
  <c r="AA9" i="8"/>
  <c r="AO30" i="8"/>
  <c r="K17" i="8"/>
  <c r="I31" i="17"/>
  <c r="L36" i="17"/>
  <c r="AO24" i="17"/>
  <c r="AP36" i="17"/>
  <c r="V25" i="17"/>
  <c r="AK30" i="17"/>
  <c r="AH8" i="17"/>
  <c r="AJ30" i="17"/>
  <c r="AC20" i="17"/>
  <c r="K10" i="17"/>
  <c r="W11" i="17"/>
  <c r="M18" i="17"/>
  <c r="Y31" i="17"/>
  <c r="AC9" i="17"/>
  <c r="AC26" i="17"/>
  <c r="AH10" i="17"/>
  <c r="X33" i="17"/>
  <c r="U21" i="17"/>
  <c r="AG7" i="17"/>
  <c r="K20" i="17"/>
  <c r="M31" i="17"/>
  <c r="P22" i="17"/>
  <c r="AE12" i="17"/>
  <c r="AB26" i="17"/>
  <c r="AA14" i="17"/>
  <c r="AK36" i="17"/>
  <c r="AB15" i="17"/>
  <c r="O26" i="17"/>
  <c r="AO26" i="17"/>
  <c r="L21" i="17"/>
  <c r="AG14" i="17"/>
  <c r="AE31" i="17"/>
  <c r="AM16" i="17"/>
  <c r="N7" i="17"/>
  <c r="K32" i="8"/>
  <c r="J20" i="8"/>
  <c r="AH33" i="8"/>
  <c r="AL12" i="8"/>
  <c r="M7" i="8"/>
  <c r="Q15" i="8"/>
  <c r="AL16" i="8"/>
  <c r="AQ17" i="8"/>
  <c r="S18" i="8"/>
  <c r="AQ25" i="8"/>
  <c r="H27" i="8"/>
  <c r="AJ12" i="8"/>
  <c r="Q10" i="8"/>
  <c r="M12" i="8"/>
  <c r="AM24" i="8"/>
  <c r="AJ33" i="8"/>
  <c r="AG22" i="8"/>
  <c r="AM17" i="8"/>
  <c r="U18" i="8"/>
  <c r="AQ30" i="8"/>
  <c r="AK17" i="8"/>
  <c r="AO18" i="8"/>
  <c r="AM26" i="8"/>
  <c r="AN29" i="8"/>
  <c r="AN23" i="8"/>
  <c r="AD21" i="8"/>
  <c r="AO27" i="8"/>
  <c r="J22" i="8"/>
  <c r="AF27" i="8"/>
  <c r="AF28" i="8"/>
  <c r="Z33" i="8"/>
  <c r="AE27" i="8"/>
  <c r="I31" i="8"/>
  <c r="M16" i="8"/>
  <c r="X10" i="8"/>
  <c r="X15" i="8"/>
  <c r="H24" i="8"/>
  <c r="AM7" i="17"/>
  <c r="S7" i="17"/>
  <c r="AQ14" i="17"/>
  <c r="AI15" i="17"/>
  <c r="AG28" i="17"/>
  <c r="AE32" i="17"/>
  <c r="W8" i="17"/>
  <c r="P7" i="17"/>
  <c r="AG10" i="17"/>
  <c r="K27" i="17"/>
  <c r="AD18" i="17"/>
  <c r="AI22" i="17"/>
  <c r="S24" i="17"/>
  <c r="AD12" i="17"/>
  <c r="S25" i="17"/>
  <c r="AQ21" i="17"/>
  <c r="AG33" i="17"/>
  <c r="K24" i="17"/>
  <c r="X8" i="17"/>
  <c r="AN22" i="17"/>
  <c r="H26" i="17"/>
  <c r="AH16" i="17"/>
  <c r="AE26" i="17"/>
  <c r="N24" i="17"/>
  <c r="AI10" i="17"/>
  <c r="K8" i="17"/>
  <c r="AN21" i="17"/>
  <c r="AH27" i="17"/>
  <c r="Z29" i="17"/>
  <c r="X36" i="17"/>
  <c r="AD7" i="17"/>
  <c r="AJ12" i="17"/>
  <c r="X12" i="8"/>
  <c r="T12" i="8"/>
  <c r="S9" i="8"/>
  <c r="AE11" i="8"/>
  <c r="V12" i="8"/>
  <c r="W14" i="8"/>
  <c r="AF21" i="8"/>
  <c r="V32" i="8"/>
  <c r="X9" i="8"/>
  <c r="S11" i="8"/>
  <c r="U24" i="8"/>
  <c r="O7" i="8"/>
  <c r="T25" i="8"/>
  <c r="M33" i="8"/>
  <c r="AQ21" i="8"/>
  <c r="O11" i="8"/>
  <c r="AF8" i="8"/>
  <c r="AB30" i="8"/>
  <c r="Z29" i="8"/>
  <c r="I33" i="8"/>
  <c r="W24" i="8"/>
  <c r="I7" i="8"/>
  <c r="AI14" i="8"/>
  <c r="P33" i="8"/>
  <c r="S33" i="8"/>
  <c r="R25" i="8"/>
  <c r="AB12" i="8"/>
  <c r="Z23" i="8"/>
  <c r="K16" i="8"/>
  <c r="S29" i="8"/>
  <c r="S8" i="8"/>
  <c r="R27" i="8"/>
  <c r="L14" i="8"/>
  <c r="K10" i="8"/>
  <c r="W17" i="8"/>
  <c r="O17" i="8"/>
  <c r="N8" i="8"/>
  <c r="AJ7" i="8"/>
  <c r="AJ25" i="8"/>
  <c r="S21" i="8"/>
  <c r="AD30" i="8"/>
  <c r="P24" i="8"/>
  <c r="AH12" i="8"/>
  <c r="H28" i="8"/>
  <c r="V33" i="8"/>
  <c r="U7" i="8"/>
  <c r="AL17" i="17"/>
  <c r="P23" i="17"/>
  <c r="AL20" i="17"/>
  <c r="AQ15" i="17"/>
  <c r="AP32" i="17"/>
  <c r="O32" i="17"/>
  <c r="AI7" i="17"/>
  <c r="X16" i="17"/>
  <c r="K32" i="17"/>
  <c r="W33" i="17"/>
  <c r="AN15" i="17"/>
  <c r="O20" i="17"/>
  <c r="AO23" i="17"/>
  <c r="T11" i="17"/>
  <c r="AM25" i="17"/>
  <c r="AJ25" i="17"/>
  <c r="AM36" i="17"/>
  <c r="X9" i="17"/>
  <c r="Q24" i="17"/>
  <c r="AH30" i="17"/>
  <c r="I25" i="17"/>
  <c r="AF36" i="17"/>
  <c r="H20" i="8"/>
  <c r="M18" i="8"/>
  <c r="Q30" i="8"/>
  <c r="AN11" i="8"/>
  <c r="M32" i="8"/>
  <c r="AD15" i="8"/>
  <c r="L20" i="8"/>
  <c r="W33" i="8"/>
  <c r="AK9" i="8"/>
  <c r="AB28" i="8"/>
  <c r="AF12" i="8"/>
  <c r="Y36" i="8"/>
  <c r="T26" i="8"/>
  <c r="J25" i="8"/>
  <c r="L27" i="8"/>
  <c r="AN36" i="8"/>
  <c r="AH28" i="8"/>
  <c r="AH36" i="8"/>
  <c r="AK23" i="8"/>
  <c r="W29" i="8"/>
  <c r="O36" i="8"/>
  <c r="N16" i="8"/>
  <c r="L29" i="8"/>
  <c r="AK24" i="8"/>
  <c r="AK16" i="8"/>
  <c r="AP9" i="8"/>
  <c r="AL15" i="8"/>
  <c r="AH16" i="8"/>
  <c r="AE28" i="8"/>
  <c r="K29" i="8"/>
  <c r="AQ20" i="8"/>
  <c r="N11" i="8"/>
  <c r="AA29" i="8"/>
  <c r="AH8" i="8"/>
  <c r="AQ27" i="8"/>
  <c r="AQ24" i="8"/>
  <c r="T20" i="8"/>
  <c r="AF25" i="8"/>
  <c r="AO20" i="8"/>
  <c r="W12" i="8"/>
  <c r="O33" i="8"/>
  <c r="L32" i="8"/>
  <c r="P10" i="8"/>
  <c r="AC9" i="8"/>
  <c r="I30" i="8"/>
  <c r="L17" i="8"/>
  <c r="AL33" i="8"/>
  <c r="K22" i="8"/>
  <c r="AE12" i="8"/>
  <c r="X14" i="8"/>
  <c r="U15" i="8"/>
  <c r="R7" i="8"/>
  <c r="AA28" i="8"/>
  <c r="AL14" i="8"/>
  <c r="AB14" i="8"/>
  <c r="Y29" i="8"/>
  <c r="S16" i="8"/>
  <c r="AM32" i="8"/>
  <c r="AL21" i="8"/>
  <c r="AL28" i="8"/>
  <c r="S24" i="8"/>
  <c r="P14" i="8"/>
  <c r="AH20" i="8"/>
  <c r="Y24" i="8"/>
  <c r="AC18" i="8"/>
  <c r="N36" i="8"/>
  <c r="W20" i="8"/>
  <c r="AD23" i="8"/>
  <c r="AN16" i="8"/>
  <c r="AK12" i="8"/>
  <c r="AM25" i="8"/>
  <c r="M10" i="8"/>
  <c r="AA21" i="8"/>
  <c r="O26" i="8"/>
  <c r="Y27" i="8"/>
  <c r="U9" i="8"/>
  <c r="AD22" i="8"/>
  <c r="V21" i="8"/>
  <c r="Y20" i="8"/>
  <c r="AL8" i="8"/>
  <c r="L8" i="8"/>
  <c r="K15" i="8"/>
  <c r="AQ9" i="8"/>
  <c r="AM12" i="8"/>
  <c r="AJ26" i="8"/>
  <c r="H16" i="8"/>
  <c r="T36" i="8"/>
  <c r="AO17" i="8"/>
  <c r="AB9" i="8"/>
  <c r="AP36" i="8"/>
  <c r="AD9" i="8"/>
  <c r="T32" i="8"/>
  <c r="I23" i="8"/>
  <c r="Q14" i="8"/>
  <c r="T22" i="8"/>
  <c r="O27" i="8"/>
  <c r="U16" i="8"/>
  <c r="Y18" i="8"/>
  <c r="AA30" i="8"/>
  <c r="AA20" i="8"/>
  <c r="AF10" i="8"/>
  <c r="M36" i="8"/>
  <c r="AL20" i="8"/>
  <c r="K11" i="8"/>
  <c r="AQ7" i="8"/>
  <c r="W30" i="8"/>
  <c r="S10" i="8"/>
  <c r="AF31" i="8"/>
  <c r="AI28" i="8"/>
  <c r="M20" i="17"/>
  <c r="AD11" i="17"/>
  <c r="AK11" i="17"/>
  <c r="R32" i="17"/>
  <c r="Q25" i="17"/>
  <c r="AE33" i="17"/>
  <c r="P25" i="17"/>
  <c r="Y29" i="17"/>
  <c r="AF14" i="17"/>
  <c r="V18" i="17"/>
  <c r="AM31" i="17"/>
  <c r="W14" i="17"/>
  <c r="T28" i="17"/>
  <c r="AF18" i="17"/>
  <c r="AO8" i="17"/>
  <c r="V14" i="17"/>
  <c r="M26" i="17"/>
  <c r="Q33" i="17"/>
  <c r="R21" i="17"/>
  <c r="O22" i="17"/>
  <c r="AA8" i="17"/>
  <c r="AD16" i="17"/>
  <c r="T10" i="17"/>
  <c r="AK9" i="17"/>
  <c r="AF12" i="17"/>
  <c r="W25" i="17"/>
  <c r="R24" i="17"/>
  <c r="L22" i="17"/>
  <c r="AQ26" i="8"/>
  <c r="T9" i="8"/>
  <c r="AO32" i="8"/>
  <c r="O8" i="8"/>
  <c r="AE7" i="8"/>
  <c r="U11" i="8"/>
  <c r="U21" i="8"/>
  <c r="R17" i="8"/>
  <c r="AM20" i="8"/>
  <c r="AN12" i="8"/>
  <c r="N15" i="8"/>
  <c r="AD32" i="8"/>
  <c r="S23" i="8"/>
  <c r="X20" i="8"/>
  <c r="AE30" i="8"/>
  <c r="W18" i="8"/>
  <c r="AF17" i="8"/>
  <c r="AB32" i="8"/>
  <c r="N25" i="8"/>
  <c r="I20" i="8"/>
  <c r="AN30" i="8"/>
  <c r="X25" i="8"/>
  <c r="AI12" i="8"/>
  <c r="AM14" i="8"/>
  <c r="AA10" i="8"/>
  <c r="AC10" i="8"/>
  <c r="AD10" i="8"/>
  <c r="AG18" i="8"/>
  <c r="AP28" i="8"/>
  <c r="AP16" i="8"/>
  <c r="AF11" i="8"/>
  <c r="AD23" i="17"/>
  <c r="U18" i="17"/>
  <c r="I14" i="17"/>
  <c r="AD15" i="17"/>
  <c r="AA33" i="17"/>
  <c r="S17" i="17"/>
  <c r="AD30" i="17"/>
  <c r="AI8" i="17"/>
  <c r="P18" i="17"/>
  <c r="AM10" i="17"/>
  <c r="AJ9" i="17"/>
  <c r="P32" i="17"/>
  <c r="P36" i="17"/>
  <c r="AA10" i="17"/>
  <c r="L31" i="17"/>
  <c r="AC31" i="17"/>
  <c r="I8" i="17"/>
  <c r="K14" i="17"/>
  <c r="AQ30" i="17"/>
  <c r="Z11" i="17"/>
  <c r="Z27" i="17"/>
  <c r="L15" i="17"/>
  <c r="AB30" i="17"/>
  <c r="AA31" i="17"/>
  <c r="W26" i="17"/>
  <c r="H16" i="17"/>
  <c r="AI18" i="17"/>
  <c r="AI29" i="17"/>
  <c r="U28" i="8"/>
  <c r="M9" i="8"/>
  <c r="AO11" i="8"/>
  <c r="AP27" i="8"/>
  <c r="AD14" i="8"/>
  <c r="X8" i="8"/>
  <c r="J29" i="8"/>
  <c r="K27" i="8"/>
  <c r="AQ8" i="8"/>
  <c r="M23" i="8"/>
  <c r="AI36" i="8"/>
  <c r="L15" i="8"/>
  <c r="L31" i="8"/>
  <c r="AM33" i="8"/>
  <c r="AD7" i="8"/>
  <c r="AK8" i="8"/>
  <c r="AM18" i="8"/>
  <c r="V17" i="8"/>
  <c r="P31" i="8"/>
  <c r="AQ26" i="17"/>
  <c r="M7" i="17"/>
  <c r="AH12" i="17"/>
  <c r="V28" i="17"/>
  <c r="AL33" i="17"/>
  <c r="Y22" i="17"/>
  <c r="Q14" i="17"/>
  <c r="P9" i="17"/>
  <c r="V26" i="17"/>
  <c r="Q23" i="17"/>
  <c r="AG31" i="17"/>
  <c r="Y28" i="17"/>
  <c r="P16" i="17"/>
  <c r="AC7" i="17"/>
  <c r="N23" i="17"/>
  <c r="AP31" i="17"/>
  <c r="P29" i="17"/>
  <c r="AK8" i="17"/>
  <c r="Y14" i="17"/>
  <c r="Z33" i="17"/>
  <c r="H36" i="17"/>
  <c r="L18" i="17"/>
  <c r="AF25" i="17"/>
  <c r="P12" i="17"/>
  <c r="V9" i="17"/>
  <c r="AD36" i="8"/>
  <c r="Q24" i="8"/>
  <c r="P23" i="8"/>
  <c r="AI8" i="8"/>
  <c r="Q7" i="8"/>
  <c r="AI20" i="8"/>
  <c r="AQ18" i="8"/>
  <c r="AP33" i="8"/>
  <c r="AG26" i="8"/>
  <c r="AO22" i="8"/>
  <c r="AN14" i="8"/>
  <c r="AH25" i="8"/>
  <c r="AN33" i="8"/>
  <c r="AJ27" i="8"/>
  <c r="M8" i="8"/>
  <c r="Z32" i="8"/>
  <c r="O28" i="8"/>
  <c r="W23" i="8"/>
  <c r="O23" i="8"/>
  <c r="R32" i="8"/>
  <c r="T29" i="8"/>
  <c r="AP20" i="8"/>
  <c r="AC24" i="8"/>
  <c r="J18" i="8"/>
  <c r="P11" i="8"/>
  <c r="S14" i="8"/>
  <c r="Y14" i="8"/>
  <c r="AM11" i="8"/>
  <c r="AN18" i="8"/>
  <c r="AK11" i="8"/>
  <c r="R31" i="8"/>
  <c r="X16" i="8"/>
  <c r="AB26" i="8"/>
  <c r="AO36" i="8"/>
  <c r="K7" i="8"/>
  <c r="AF7" i="8"/>
  <c r="AD8" i="8"/>
  <c r="AD12" i="8"/>
  <c r="T15" i="8"/>
  <c r="M29" i="8"/>
  <c r="AF15" i="8"/>
  <c r="N12" i="8"/>
  <c r="AE20" i="8"/>
  <c r="AC15" i="8"/>
  <c r="AC33" i="8"/>
  <c r="AA14" i="8"/>
  <c r="W7" i="8"/>
  <c r="AQ11" i="8"/>
  <c r="AD33" i="8"/>
  <c r="AA8" i="8"/>
  <c r="AH17" i="8"/>
  <c r="AP17" i="8"/>
  <c r="AO15" i="8"/>
  <c r="S28" i="8"/>
  <c r="AJ30" i="8"/>
  <c r="R24" i="8"/>
  <c r="AD16" i="8"/>
  <c r="Z36" i="8"/>
  <c r="AI30" i="8"/>
  <c r="R8" i="8"/>
  <c r="V22" i="8"/>
  <c r="M24" i="8"/>
  <c r="AE29" i="8"/>
  <c r="AM8" i="8"/>
  <c r="AD28" i="8"/>
  <c r="AF20" i="8"/>
  <c r="AK18" i="8"/>
  <c r="Z9" i="8"/>
  <c r="Y23" i="8"/>
  <c r="AF9" i="8"/>
  <c r="AN7" i="8"/>
  <c r="AM23" i="8"/>
  <c r="I27" i="8"/>
  <c r="AD25" i="8"/>
  <c r="AK20" i="8"/>
  <c r="AE9" i="8"/>
  <c r="O32" i="8"/>
  <c r="AD20" i="8"/>
  <c r="Q33" i="8"/>
  <c r="V20" i="8"/>
  <c r="AK25" i="8"/>
  <c r="R18" i="8"/>
  <c r="W10" i="8"/>
  <c r="Z21" i="8"/>
  <c r="W32" i="8"/>
  <c r="T8" i="8"/>
  <c r="R11" i="8"/>
  <c r="I17" i="8"/>
  <c r="Q21" i="8"/>
  <c r="N24" i="8"/>
  <c r="AA36" i="8"/>
  <c r="L9" i="8"/>
  <c r="AB15" i="8"/>
  <c r="K21" i="8"/>
  <c r="AA27" i="8"/>
  <c r="AL27" i="8"/>
  <c r="S31" i="8"/>
  <c r="L30" i="8"/>
  <c r="AH11" i="8"/>
  <c r="AF22" i="8"/>
  <c r="AI33" i="8"/>
  <c r="V26" i="8"/>
  <c r="AE24" i="8"/>
  <c r="Z14" i="8"/>
  <c r="Z27" i="8"/>
  <c r="J33" i="8"/>
  <c r="R9" i="8"/>
  <c r="AF29" i="8"/>
  <c r="Y8" i="8"/>
  <c r="V10" i="8"/>
  <c r="AL9" i="8"/>
  <c r="W15" i="17"/>
  <c r="L25" i="17"/>
  <c r="AF28" i="17"/>
  <c r="AA36" i="17"/>
  <c r="AP11" i="17"/>
  <c r="Y25" i="17"/>
  <c r="AC36" i="17"/>
  <c r="AD27" i="17"/>
  <c r="T23" i="17"/>
  <c r="N20" i="17"/>
  <c r="AL27" i="17"/>
  <c r="M28" i="17"/>
  <c r="R20" i="17"/>
  <c r="U29" i="17"/>
  <c r="AA11" i="17"/>
  <c r="AL14" i="17"/>
  <c r="AP33" i="17"/>
  <c r="AB23" i="17"/>
  <c r="AD9" i="17"/>
  <c r="Q30" i="17"/>
  <c r="AJ7" i="17"/>
  <c r="U23" i="17"/>
  <c r="AJ11" i="17"/>
  <c r="AC17" i="17"/>
  <c r="AA21" i="17"/>
  <c r="AA22" i="17"/>
  <c r="AJ23" i="8"/>
  <c r="M30" i="8"/>
  <c r="W27" i="8"/>
  <c r="AC28" i="8"/>
  <c r="T24" i="8"/>
  <c r="K20" i="8"/>
  <c r="U12" i="8"/>
  <c r="AH7" i="8"/>
  <c r="L26" i="8"/>
  <c r="J23" i="8"/>
  <c r="AA31" i="8"/>
  <c r="Q16" i="8"/>
  <c r="R30" i="8"/>
  <c r="K14" i="8"/>
  <c r="W11" i="8"/>
  <c r="K8" i="8"/>
  <c r="U31" i="8"/>
  <c r="Z7" i="8"/>
  <c r="AG33" i="8"/>
  <c r="AO10" i="8"/>
  <c r="S15" i="8"/>
  <c r="J7" i="8"/>
  <c r="V31" i="8"/>
  <c r="P16" i="8"/>
  <c r="J36" i="8"/>
  <c r="O20" i="8"/>
  <c r="AD28" i="17"/>
  <c r="AO31" i="17"/>
  <c r="AD26" i="17"/>
  <c r="AN11" i="17"/>
  <c r="AH31" i="17"/>
  <c r="AI14" i="17"/>
  <c r="T9" i="17"/>
  <c r="AP20" i="17"/>
  <c r="U11" i="17"/>
  <c r="S22" i="17"/>
  <c r="M23" i="17"/>
  <c r="X30" i="17"/>
  <c r="U22" i="17"/>
  <c r="AM20" i="17"/>
  <c r="V10" i="17"/>
  <c r="Q8" i="17"/>
  <c r="X32" i="17"/>
  <c r="AE17" i="17"/>
  <c r="Q11" i="17"/>
  <c r="AG22" i="17"/>
  <c r="AK29" i="17"/>
  <c r="I33" i="17"/>
  <c r="N31" i="8"/>
  <c r="Q22" i="8"/>
  <c r="AG11" i="8"/>
  <c r="AC21" i="8"/>
  <c r="AL17" i="8"/>
  <c r="AO29" i="8"/>
  <c r="I10" i="8"/>
  <c r="M26" i="8"/>
  <c r="AP12" i="8"/>
  <c r="L33" i="8"/>
  <c r="AI22" i="8"/>
  <c r="AQ23" i="8"/>
  <c r="O15" i="8"/>
  <c r="AQ16" i="8"/>
  <c r="V27" i="8"/>
  <c r="X18" i="8"/>
  <c r="I24" i="8"/>
  <c r="AC7" i="8"/>
  <c r="AC30" i="8"/>
  <c r="Q18" i="8"/>
  <c r="AF30" i="8"/>
  <c r="AA22" i="8"/>
  <c r="AI26" i="8"/>
  <c r="O31" i="8"/>
  <c r="AN17" i="8"/>
  <c r="O25" i="8"/>
  <c r="J15" i="8"/>
  <c r="AK26" i="8"/>
  <c r="AC31" i="8"/>
  <c r="AC16" i="17"/>
  <c r="AJ17" i="17"/>
  <c r="Z15" i="17"/>
  <c r="AC23" i="17"/>
  <c r="AM33" i="17"/>
  <c r="O7" i="17"/>
  <c r="AL10" i="17"/>
  <c r="AB32" i="17"/>
  <c r="I18" i="17"/>
  <c r="J27" i="17"/>
  <c r="AL21" i="17"/>
  <c r="AP12" i="17"/>
  <c r="AJ15" i="17"/>
  <c r="S36" i="17"/>
  <c r="AK23" i="17"/>
  <c r="AF32" i="17"/>
  <c r="Y17" i="17"/>
  <c r="M17" i="17"/>
  <c r="L17" i="17"/>
  <c r="L29" i="17"/>
  <c r="AF21" i="17"/>
  <c r="AI11" i="17"/>
  <c r="AP23" i="17"/>
  <c r="AE28" i="17"/>
  <c r="AI11" i="8"/>
  <c r="U26" i="8"/>
  <c r="AB31" i="8"/>
  <c r="AG9" i="8"/>
  <c r="L18" i="8"/>
  <c r="AK33" i="8"/>
  <c r="Q17" i="8"/>
  <c r="AN21" i="8"/>
  <c r="AB21" i="8"/>
  <c r="R14" i="8"/>
  <c r="U20" i="8"/>
  <c r="AH30" i="8"/>
  <c r="J17" i="8"/>
  <c r="AB29" i="8"/>
  <c r="R21" i="8"/>
  <c r="I11" i="8"/>
  <c r="H36" i="8"/>
  <c r="Z17" i="8"/>
  <c r="P21" i="8"/>
  <c r="AI17" i="8"/>
  <c r="P26" i="8"/>
  <c r="I9" i="8"/>
  <c r="AC20" i="8"/>
  <c r="R28" i="8"/>
  <c r="AH23" i="8"/>
  <c r="N20" i="8"/>
  <c r="AJ8" i="8"/>
  <c r="AG21" i="8"/>
  <c r="AC27" i="8"/>
  <c r="P17" i="8"/>
  <c r="AA16" i="8"/>
  <c r="AE36" i="8"/>
  <c r="P27" i="8"/>
  <c r="I36" i="8"/>
  <c r="V14" i="8"/>
  <c r="AL30" i="8"/>
  <c r="H11" i="8"/>
  <c r="AG36" i="8"/>
  <c r="AJ15" i="8"/>
  <c r="I32" i="8"/>
  <c r="P36" i="8"/>
  <c r="L10" i="8"/>
  <c r="AG7" i="8"/>
  <c r="AP24" i="8"/>
  <c r="AJ9" i="8"/>
  <c r="V8" i="8"/>
  <c r="N10" i="8"/>
  <c r="AQ15" i="8"/>
  <c r="AG31" i="8"/>
  <c r="Q26" i="8"/>
  <c r="AM15" i="8"/>
  <c r="AA12" i="8"/>
  <c r="AA25" i="8"/>
  <c r="AJ18" i="8"/>
  <c r="T27" i="8"/>
  <c r="AN22" i="8"/>
  <c r="U36" i="8"/>
  <c r="N22" i="8"/>
  <c r="U10" i="8"/>
  <c r="AA15" i="8"/>
  <c r="AE31" i="8"/>
  <c r="R10" i="8"/>
  <c r="AK28" i="8"/>
  <c r="O22" i="8"/>
  <c r="Z10" i="8"/>
  <c r="AB8" i="8"/>
  <c r="AG23" i="8"/>
  <c r="AQ12" i="8"/>
  <c r="AM30" i="8"/>
  <c r="M27" i="8"/>
  <c r="AD18" i="8"/>
  <c r="AE16" i="8"/>
  <c r="T23" i="8"/>
  <c r="O9" i="8"/>
  <c r="K26" i="8"/>
  <c r="AD24" i="8"/>
  <c r="H29" i="8"/>
  <c r="AQ36" i="8"/>
  <c r="K31" i="8"/>
  <c r="T18" i="8"/>
  <c r="AN31" i="8"/>
  <c r="P7" i="8"/>
  <c r="Y16" i="8"/>
  <c r="AD11" i="8"/>
  <c r="AQ32" i="8"/>
  <c r="I16" i="8"/>
  <c r="M31" i="8"/>
  <c r="H14" i="8"/>
  <c r="AP15" i="8"/>
  <c r="AJ10" i="8"/>
  <c r="S12" i="8"/>
  <c r="X17" i="8"/>
  <c r="Y31" i="8"/>
  <c r="W15" i="8"/>
  <c r="AJ16" i="8"/>
  <c r="AP21" i="8"/>
  <c r="AP32" i="8"/>
  <c r="I22" i="8"/>
  <c r="AD29" i="8"/>
  <c r="S17" i="8"/>
  <c r="AF23" i="8"/>
  <c r="Q36" i="8"/>
  <c r="X27" i="8"/>
  <c r="AI7" i="8"/>
  <c r="Z16" i="8"/>
  <c r="M17" i="8"/>
  <c r="AN32" i="8"/>
  <c r="T14" i="8"/>
  <c r="K30" i="8"/>
  <c r="J27" i="8"/>
  <c r="X32" i="8"/>
  <c r="AM28" i="8"/>
  <c r="AN8" i="8"/>
  <c r="H10" i="8"/>
  <c r="AI18" i="8"/>
  <c r="K24" i="8"/>
  <c r="AA33" i="8"/>
  <c r="H8" i="8"/>
  <c r="N14" i="8"/>
  <c r="P29" i="8"/>
  <c r="Z26" i="8"/>
  <c r="AN10" i="8"/>
  <c r="K33" i="8"/>
  <c r="Y28" i="8"/>
  <c r="AK27" i="8"/>
  <c r="AI24" i="8"/>
  <c r="AI15" i="8"/>
  <c r="J30" i="8"/>
  <c r="Y17" i="8"/>
  <c r="AB36" i="8"/>
  <c r="AO28" i="8"/>
  <c r="R26" i="8"/>
  <c r="L16" i="8"/>
  <c r="AK10" i="8"/>
  <c r="AQ31" i="8"/>
  <c r="AH32" i="8"/>
  <c r="U32" i="8"/>
  <c r="X31" i="8"/>
  <c r="N18" i="8"/>
  <c r="W21" i="8"/>
  <c r="Y11" i="8"/>
  <c r="AL31" i="8"/>
  <c r="R36" i="8"/>
  <c r="K36" i="8"/>
  <c r="U23" i="8"/>
  <c r="AO26" i="8"/>
  <c r="X11" i="8"/>
  <c r="Z12" i="8"/>
  <c r="AL25" i="8"/>
  <c r="L7" i="8"/>
  <c r="AD17" i="8"/>
  <c r="K28" i="8"/>
  <c r="Y33" i="8"/>
  <c r="AL29" i="8"/>
  <c r="Y21" i="8"/>
  <c r="Q23" i="8"/>
  <c r="AF33" i="8"/>
  <c r="AE33" i="8"/>
  <c r="AN28" i="8"/>
  <c r="AH27" i="8"/>
  <c r="N26" i="8"/>
  <c r="AH21" i="8"/>
  <c r="N32" i="8"/>
  <c r="AE18" i="8"/>
  <c r="AG24" i="8"/>
  <c r="T28" i="8"/>
  <c r="V28" i="8"/>
  <c r="AC25" i="8"/>
  <c r="U33" i="8"/>
  <c r="Y30" i="8"/>
  <c r="AH9" i="8"/>
  <c r="AQ14" i="8"/>
  <c r="AJ22" i="8"/>
  <c r="AB22" i="8"/>
  <c r="AP8" i="8"/>
  <c r="AC36" i="8"/>
  <c r="AJ11" i="8"/>
  <c r="AE23" i="8"/>
  <c r="U25" i="8"/>
  <c r="L22" i="8"/>
  <c r="AG29" i="8"/>
  <c r="S26" i="8"/>
  <c r="AI31" i="8"/>
  <c r="AH24" i="8"/>
  <c r="I26" i="8"/>
  <c r="H32" i="8"/>
  <c r="AM21" i="8"/>
  <c r="P9" i="8"/>
  <c r="AH14" i="8"/>
  <c r="AQ29" i="8"/>
  <c r="Z25" i="8"/>
  <c r="AP14" i="8"/>
  <c r="P28" i="8"/>
  <c r="AB17" i="8"/>
  <c r="AJ29" i="8"/>
  <c r="H33" i="8"/>
  <c r="T11" i="8"/>
  <c r="AL36" i="8"/>
  <c r="AG30" i="8"/>
  <c r="I28" i="8"/>
  <c r="Y22" i="8"/>
  <c r="O18" i="8"/>
  <c r="AP29" i="8"/>
  <c r="T33" i="8"/>
  <c r="K12" i="8"/>
  <c r="I8" i="8"/>
  <c r="AN25" i="8"/>
  <c r="AC22" i="8"/>
  <c r="L28" i="8"/>
  <c r="AG32" i="8"/>
  <c r="U29" i="8"/>
  <c r="AE22" i="8"/>
  <c r="AB20" i="8"/>
  <c r="V9" i="8"/>
  <c r="Q28" i="8"/>
  <c r="N28" i="8"/>
  <c r="AF16" i="8"/>
  <c r="AO23" i="8"/>
  <c r="AI32" i="8"/>
  <c r="AP7" i="8"/>
  <c r="J21" i="8"/>
  <c r="S30" i="8"/>
  <c r="M11" i="8"/>
  <c r="AD26" i="8"/>
  <c r="AO12" i="8"/>
  <c r="U17" i="17"/>
  <c r="S21" i="17"/>
  <c r="X15" i="17"/>
  <c r="AF24" i="17"/>
  <c r="S10" i="17"/>
  <c r="AM32" i="17"/>
  <c r="K22" i="17"/>
  <c r="U9" i="17"/>
  <c r="J28" i="17"/>
  <c r="N33" i="17"/>
  <c r="AI31" i="17"/>
  <c r="AO10" i="17"/>
  <c r="U26" i="17"/>
  <c r="S14" i="17"/>
  <c r="AC21" i="17"/>
  <c r="N12" i="17"/>
  <c r="N18" i="17"/>
  <c r="AE18" i="17"/>
  <c r="AM28" i="17"/>
  <c r="AP18" i="17"/>
  <c r="AN27" i="17"/>
  <c r="K29" i="17"/>
  <c r="AN12" i="17"/>
  <c r="AH7" i="17"/>
  <c r="AK10" i="17"/>
  <c r="O11" i="17"/>
  <c r="X27" i="17"/>
  <c r="AI33" i="17"/>
  <c r="AB18" i="17"/>
  <c r="S9" i="17"/>
  <c r="R30" i="17"/>
  <c r="V29" i="17"/>
  <c r="L28" i="17"/>
  <c r="M14" i="17"/>
  <c r="AA17" i="17"/>
  <c r="AJ14" i="17"/>
  <c r="W7" i="17"/>
  <c r="AE29" i="17"/>
  <c r="AL30" i="17"/>
  <c r="I27" i="17"/>
  <c r="N10" i="17"/>
  <c r="T12" i="17"/>
  <c r="I24" i="17"/>
  <c r="AL31" i="17"/>
  <c r="H20" i="17"/>
  <c r="P33" i="17"/>
  <c r="AN36" i="17"/>
  <c r="AO36" i="17"/>
  <c r="AP28" i="17"/>
  <c r="Q10" i="17"/>
  <c r="AQ24" i="17"/>
  <c r="T24" i="17"/>
  <c r="M29" i="17"/>
  <c r="Q32" i="17"/>
  <c r="AQ12" i="17"/>
  <c r="AL24" i="17"/>
  <c r="AF26" i="17"/>
  <c r="AC14" i="17"/>
  <c r="Q36" i="17"/>
  <c r="AP22" i="17"/>
  <c r="O28" i="17"/>
  <c r="AE22" i="17"/>
  <c r="O30" i="17"/>
  <c r="AH20" i="17"/>
  <c r="U10" i="17"/>
  <c r="AQ11" i="17"/>
  <c r="H7" i="17"/>
  <c r="Y8" i="17"/>
  <c r="O18" i="17"/>
  <c r="R22" i="17"/>
  <c r="W10" i="17"/>
  <c r="O33" i="17"/>
  <c r="AH11" i="17"/>
  <c r="AB24" i="17"/>
  <c r="Y12" i="17"/>
  <c r="Z36" i="17"/>
  <c r="W24" i="17"/>
  <c r="O21" i="17"/>
  <c r="T25" i="17"/>
  <c r="AO17" i="17"/>
  <c r="Z25" i="17"/>
  <c r="H11" i="17"/>
  <c r="M9" i="17"/>
  <c r="S27" i="17"/>
  <c r="U31" i="17"/>
  <c r="O9" i="17"/>
  <c r="AA20" i="17"/>
  <c r="AN10" i="17"/>
  <c r="AC15" i="17"/>
  <c r="S29" i="17"/>
  <c r="AC25" i="17"/>
  <c r="W12" i="17"/>
  <c r="AK7" i="17"/>
  <c r="U27" i="17"/>
  <c r="R10" i="17"/>
  <c r="O14" i="17"/>
  <c r="T33" i="17"/>
  <c r="M32" i="17"/>
  <c r="H10" i="17"/>
  <c r="AH9" i="17"/>
  <c r="W16" i="17"/>
  <c r="X24" i="17"/>
  <c r="N25" i="17"/>
  <c r="J15" i="17"/>
  <c r="AQ17" i="17"/>
  <c r="R17" i="17"/>
  <c r="J26" i="17"/>
  <c r="AQ16" i="17"/>
  <c r="V7" i="17"/>
  <c r="AE36" i="17"/>
  <c r="AJ22" i="17"/>
  <c r="K9" i="17"/>
  <c r="AO7" i="17"/>
  <c r="I17" i="17"/>
  <c r="W27" i="17"/>
  <c r="AD25" i="17"/>
  <c r="AG12" i="17"/>
  <c r="AN29" i="17"/>
  <c r="AG18" i="17"/>
  <c r="H22" i="17"/>
  <c r="AM27" i="17"/>
  <c r="O10" i="17"/>
  <c r="AE21" i="17"/>
  <c r="AE8" i="8"/>
  <c r="K23" i="8"/>
  <c r="R15" i="8"/>
  <c r="AF14" i="8"/>
  <c r="P22" i="8"/>
  <c r="AN26" i="8"/>
  <c r="AA32" i="8"/>
  <c r="AO21" i="8"/>
  <c r="AL22" i="8"/>
  <c r="AB25" i="8"/>
  <c r="L12" i="8"/>
  <c r="P15" i="8"/>
  <c r="AG8" i="8"/>
  <c r="AL32" i="8"/>
  <c r="Z28" i="8"/>
  <c r="AF26" i="8"/>
  <c r="AL10" i="8"/>
  <c r="S36" i="8"/>
  <c r="AB11" i="8"/>
  <c r="V36" i="8"/>
  <c r="M28" i="8"/>
  <c r="T21" i="8"/>
  <c r="H15" i="8"/>
  <c r="AI25" i="8"/>
  <c r="X30" i="8"/>
  <c r="X36" i="8"/>
  <c r="AJ17" i="8"/>
  <c r="AO33" i="8"/>
  <c r="N23" i="8"/>
  <c r="AM7" i="8"/>
  <c r="AC17" i="8"/>
  <c r="AN27" i="8"/>
  <c r="Y32" i="8"/>
  <c r="AO14" i="8"/>
  <c r="AG10" i="8"/>
  <c r="AC26" i="8"/>
  <c r="AQ20" i="17"/>
  <c r="AN9" i="17"/>
  <c r="J8" i="17"/>
  <c r="V24" i="17"/>
  <c r="P30" i="17"/>
  <c r="AQ22" i="17"/>
  <c r="U16" i="17"/>
  <c r="R16" i="17"/>
  <c r="J23" i="17"/>
  <c r="W32" i="17"/>
  <c r="AA24" i="17"/>
  <c r="AB14" i="17"/>
  <c r="T26" i="17"/>
  <c r="AL29" i="17"/>
  <c r="AB31" i="17"/>
  <c r="X20" i="17"/>
  <c r="S23" i="17"/>
  <c r="L12" i="17"/>
  <c r="AQ31" i="17"/>
  <c r="AE15" i="17"/>
  <c r="AE23" i="17"/>
  <c r="AQ8" i="17"/>
  <c r="AF11" i="17"/>
  <c r="AO12" i="17"/>
  <c r="Z24" i="17"/>
  <c r="V30" i="17"/>
  <c r="R33" i="17"/>
  <c r="AN33" i="17"/>
  <c r="N16" i="17"/>
  <c r="AE25" i="17"/>
  <c r="L9" i="17"/>
  <c r="AB21" i="17"/>
  <c r="AO33" i="17"/>
  <c r="AD8" i="17"/>
  <c r="P27" i="17"/>
  <c r="AE9" i="17"/>
  <c r="N30" i="17"/>
  <c r="H9" i="17"/>
  <c r="AP24" i="17"/>
  <c r="AP17" i="17"/>
  <c r="AP21" i="17"/>
  <c r="L27" i="17"/>
  <c r="AL22" i="17"/>
  <c r="Z28" i="17"/>
  <c r="K18" i="17"/>
  <c r="AG11" i="17"/>
  <c r="AP10" i="17"/>
  <c r="J17" i="17"/>
  <c r="AB9" i="17"/>
  <c r="T31" i="17"/>
  <c r="AA23" i="17"/>
  <c r="Q29" i="17"/>
  <c r="AL32" i="17"/>
  <c r="AC11" i="17"/>
  <c r="AB12" i="17"/>
  <c r="Y27" i="17"/>
  <c r="AK21" i="17"/>
  <c r="V16" i="17"/>
  <c r="AL15" i="17"/>
  <c r="Y33" i="17"/>
  <c r="Q16" i="17"/>
  <c r="X23" i="17"/>
  <c r="AC28" i="17"/>
  <c r="AL36" i="17"/>
  <c r="S28" i="17"/>
  <c r="AO27" i="17"/>
  <c r="N11" i="17"/>
  <c r="I20" i="17"/>
  <c r="Q17" i="17"/>
  <c r="H24" i="17"/>
  <c r="R9" i="17"/>
  <c r="J36" i="17"/>
  <c r="AK14" i="17"/>
  <c r="P24" i="17"/>
  <c r="AG8" i="17"/>
  <c r="T32" i="17"/>
  <c r="Z22" i="17"/>
  <c r="AM12" i="17"/>
  <c r="W9" i="17"/>
  <c r="AG16" i="17"/>
  <c r="AM8" i="17"/>
  <c r="T22" i="17"/>
  <c r="I29" i="17"/>
  <c r="S31" i="17"/>
  <c r="AJ36" i="17"/>
  <c r="H30" i="17"/>
  <c r="X29" i="17"/>
  <c r="T30" i="17"/>
  <c r="AH32" i="17"/>
  <c r="AG20" i="17"/>
  <c r="AH21" i="17"/>
  <c r="S26" i="17"/>
  <c r="M22" i="17"/>
  <c r="AD20" i="17"/>
  <c r="AG24" i="17"/>
  <c r="AF15" i="17"/>
  <c r="P31" i="17"/>
  <c r="AO25" i="17"/>
  <c r="AC30" i="17"/>
  <c r="AA16" i="17"/>
  <c r="AO11" i="17"/>
  <c r="N14" i="17"/>
  <c r="AL23" i="17"/>
  <c r="J22" i="17"/>
  <c r="X14" i="17"/>
  <c r="X10" i="17"/>
  <c r="J10" i="17"/>
  <c r="AG21" i="17"/>
  <c r="V17" i="17"/>
  <c r="AB28" i="17"/>
  <c r="AB10" i="8"/>
  <c r="AA26" i="8"/>
  <c r="J24" i="8"/>
  <c r="N27" i="8"/>
  <c r="AM22" i="8"/>
  <c r="AJ32" i="8"/>
  <c r="R12" i="8"/>
  <c r="T17" i="8"/>
  <c r="AM27" i="8"/>
  <c r="AK36" i="8"/>
  <c r="AP23" i="8"/>
  <c r="T16" i="8"/>
  <c r="AL23" i="8"/>
  <c r="AC32" i="8"/>
  <c r="J26" i="8"/>
  <c r="AP11" i="8"/>
  <c r="AF24" i="8"/>
  <c r="L25" i="8"/>
  <c r="AE21" i="8"/>
  <c r="AP22" i="8"/>
  <c r="H23" i="8"/>
  <c r="Y10" i="8"/>
  <c r="M22" i="8"/>
  <c r="H21" i="8"/>
  <c r="N7" i="8"/>
  <c r="AK31" i="8"/>
  <c r="AM29" i="17"/>
  <c r="X12" i="17"/>
  <c r="AM18" i="17"/>
  <c r="AI16" i="17"/>
  <c r="AB33" i="17"/>
  <c r="L11" i="17"/>
  <c r="Y24" i="17"/>
  <c r="AQ29" i="17"/>
  <c r="K26" i="17"/>
  <c r="T7" i="17"/>
  <c r="Y26" i="17"/>
  <c r="Y36" i="17"/>
  <c r="Y16" i="17"/>
  <c r="V27" i="17"/>
  <c r="X25" i="17"/>
  <c r="AD36" i="17"/>
  <c r="AK15" i="17"/>
  <c r="AO18" i="17"/>
  <c r="AI17" i="17"/>
  <c r="AD29" i="17"/>
  <c r="AO29" i="17"/>
  <c r="M15" i="17"/>
  <c r="I21" i="17"/>
  <c r="AL28" i="17"/>
  <c r="AM9" i="17"/>
  <c r="S18" i="17"/>
  <c r="AI32" i="17"/>
  <c r="AP26" i="17"/>
  <c r="Y15" i="17"/>
  <c r="Z7" i="17"/>
  <c r="AF8" i="17"/>
  <c r="AH26" i="17"/>
  <c r="AN31" i="17"/>
  <c r="H31" i="17"/>
  <c r="Q28" i="17"/>
  <c r="M21" i="17"/>
  <c r="AO9" i="17"/>
  <c r="AN16" i="17"/>
  <c r="M27" i="17"/>
  <c r="K33" i="17"/>
  <c r="AB29" i="17"/>
  <c r="M16" i="17"/>
  <c r="AB22" i="17"/>
  <c r="AN8" i="17"/>
  <c r="AE16" i="17"/>
  <c r="AA26" i="17"/>
  <c r="I22" i="17"/>
  <c r="AN32" i="17"/>
  <c r="AM21" i="17"/>
  <c r="AH17" i="17"/>
  <c r="Y10" i="17"/>
  <c r="Z26" i="17"/>
  <c r="K36" i="17"/>
  <c r="AF10" i="17"/>
  <c r="Q26" i="17"/>
  <c r="AL11" i="17"/>
  <c r="W28" i="17"/>
  <c r="AE27" i="17"/>
  <c r="X18" i="17"/>
  <c r="AJ27" i="17"/>
  <c r="AC29" i="17"/>
  <c r="J7" i="17"/>
  <c r="J14" i="17"/>
  <c r="AG30" i="17"/>
  <c r="O25" i="17"/>
  <c r="AA12" i="17"/>
  <c r="O36" i="17"/>
  <c r="AO28" i="17"/>
  <c r="AE11" i="17"/>
  <c r="X17" i="17"/>
  <c r="AI36" i="17"/>
  <c r="AF23" i="17"/>
  <c r="M11" i="17"/>
  <c r="AM15" i="17"/>
  <c r="AH15" i="17"/>
  <c r="P20" i="17"/>
  <c r="U28" i="17"/>
  <c r="AA32" i="17"/>
  <c r="AN23" i="17"/>
  <c r="AH25" i="17"/>
  <c r="K21" i="17"/>
  <c r="AE30" i="17"/>
  <c r="Y11" i="17"/>
  <c r="AB8" i="17"/>
  <c r="AP7" i="17"/>
  <c r="AF20" i="17"/>
  <c r="I36" i="17"/>
  <c r="W36" i="17"/>
  <c r="O16" i="17"/>
  <c r="R8" i="17"/>
  <c r="H28" i="17"/>
  <c r="N36" i="17"/>
  <c r="AG15" i="17"/>
  <c r="AK33" i="17"/>
  <c r="N31" i="17"/>
  <c r="Z8" i="17"/>
  <c r="Q9" i="17"/>
  <c r="Z14" i="17"/>
  <c r="AF30" i="17"/>
  <c r="AF31" i="17"/>
  <c r="AD14" i="17"/>
  <c r="AG25" i="17"/>
  <c r="AD31" i="17"/>
  <c r="T21" i="17"/>
  <c r="AN26" i="17"/>
  <c r="R23" i="17"/>
  <c r="U33" i="17"/>
  <c r="S8" i="17"/>
  <c r="V31" i="17"/>
  <c r="J16" i="17"/>
  <c r="AQ28" i="17"/>
  <c r="Z17" i="17"/>
  <c r="J30" i="17"/>
  <c r="K28" i="17"/>
  <c r="M12" i="17"/>
  <c r="L24" i="17"/>
  <c r="AB10" i="17"/>
  <c r="AK20" i="17"/>
  <c r="T27" i="17"/>
  <c r="P14" i="17"/>
  <c r="AE26" i="8"/>
  <c r="R29" i="8"/>
  <c r="K25" i="8"/>
  <c r="O14" i="8"/>
  <c r="H25" i="8"/>
  <c r="S7" i="8"/>
  <c r="W25" i="8"/>
  <c r="L23" i="8"/>
  <c r="Z18" i="8"/>
  <c r="Z30" i="8"/>
  <c r="AL11" i="8"/>
  <c r="V24" i="8"/>
  <c r="I21" i="8"/>
  <c r="AH15" i="8"/>
  <c r="H17" i="8"/>
  <c r="H30" i="8"/>
  <c r="R22" i="8"/>
  <c r="Q20" i="8"/>
  <c r="S22" i="8"/>
  <c r="K9" i="8"/>
  <c r="AI10" i="8"/>
  <c r="AD31" i="8"/>
  <c r="Y9" i="8"/>
  <c r="AK29" i="8"/>
  <c r="J11" i="8"/>
  <c r="AF36" i="8"/>
  <c r="AJ24" i="17"/>
  <c r="N9" i="17"/>
  <c r="O24" i="17"/>
  <c r="N27" i="17"/>
  <c r="N15" i="17"/>
  <c r="L30" i="17"/>
  <c r="Z31" i="17"/>
  <c r="AI21" i="17"/>
  <c r="AC27" i="17"/>
  <c r="AE7" i="17"/>
  <c r="Q22" i="17"/>
  <c r="U30" i="17"/>
  <c r="AA25" i="17"/>
  <c r="I26" i="17"/>
  <c r="AM26" i="17"/>
  <c r="N32" i="17"/>
  <c r="AK27" i="17"/>
  <c r="M30" i="17"/>
  <c r="V33" i="17"/>
  <c r="S15" i="17"/>
  <c r="AA30" i="17"/>
  <c r="T15" i="17"/>
  <c r="O29" i="17"/>
  <c r="AD10" i="17"/>
  <c r="I32" i="17"/>
  <c r="U7" i="17"/>
  <c r="AG17" i="17"/>
  <c r="AQ36" i="17"/>
  <c r="Z18" i="17"/>
  <c r="M10" i="17"/>
  <c r="J12" i="17"/>
  <c r="AN28" i="17"/>
  <c r="AO15" i="17"/>
  <c r="J29" i="17"/>
  <c r="V11" i="17"/>
  <c r="AP15" i="17"/>
  <c r="AF27" i="17"/>
  <c r="I15" i="17"/>
  <c r="W23" i="17"/>
  <c r="W21" i="17"/>
  <c r="V21" i="17"/>
  <c r="AG23" i="17"/>
  <c r="I11" i="17"/>
  <c r="AO22" i="17"/>
  <c r="U25" i="17"/>
  <c r="J33" i="17"/>
  <c r="AK12" i="17"/>
  <c r="T29" i="17"/>
  <c r="P11" i="17"/>
  <c r="L10" i="17"/>
  <c r="AP29" i="17"/>
  <c r="Q12" i="17"/>
  <c r="T36" i="17"/>
  <c r="AN24" i="17"/>
  <c r="AN14" i="17"/>
  <c r="AA18" i="17"/>
  <c r="H17" i="17"/>
  <c r="AK22" i="17"/>
  <c r="H25" i="17"/>
  <c r="W18" i="17"/>
  <c r="Q18" i="17"/>
  <c r="AJ28" i="17"/>
  <c r="AN17" i="17"/>
  <c r="U32" i="17"/>
  <c r="T18" i="17"/>
  <c r="AD24" i="17"/>
  <c r="H8" i="17"/>
  <c r="AB17" i="17"/>
  <c r="AI23" i="17"/>
  <c r="T20" i="17"/>
  <c r="AP14" i="17"/>
  <c r="P21" i="17"/>
  <c r="Q7" i="17"/>
  <c r="AJ32" i="17"/>
  <c r="Z10" i="17"/>
  <c r="AO21" i="17"/>
  <c r="AA7" i="17"/>
  <c r="Y20" i="17"/>
  <c r="AD22" i="17"/>
  <c r="X31" i="17"/>
  <c r="AC33" i="17"/>
  <c r="W30" i="17"/>
  <c r="K30" i="17"/>
  <c r="AJ33" i="17"/>
  <c r="H27" i="17"/>
  <c r="AQ7" i="17"/>
  <c r="AJ31" i="17"/>
  <c r="AB11" i="17"/>
  <c r="O15" i="17"/>
  <c r="U20" i="17"/>
  <c r="H32" i="17"/>
  <c r="T8" i="17"/>
  <c r="H23" i="17"/>
  <c r="L7" i="17"/>
  <c r="M25" i="17"/>
  <c r="R28" i="17"/>
  <c r="H15" i="17"/>
  <c r="AF29" i="17"/>
  <c r="N28" i="17"/>
  <c r="AF22" i="17"/>
  <c r="X26" i="17"/>
  <c r="AA29" i="17"/>
  <c r="AE8" i="17"/>
  <c r="P28" i="17"/>
  <c r="H33" i="17"/>
  <c r="L8" i="17"/>
  <c r="AD21" i="17"/>
  <c r="Q15" i="17"/>
  <c r="U15" i="17"/>
  <c r="AI12" i="17"/>
  <c r="R25" i="17"/>
  <c r="AH18" i="17"/>
  <c r="AQ27" i="17"/>
  <c r="K15" i="17"/>
  <c r="K23" i="17"/>
  <c r="AK18" i="17"/>
  <c r="I7" i="17"/>
  <c r="Q13" i="8" l="1"/>
  <c r="AD6" i="17"/>
  <c r="AL6" i="8"/>
  <c r="AB19" i="15"/>
  <c r="AE19" i="8"/>
  <c r="AC19" i="17"/>
  <c r="Y19" i="17"/>
  <c r="N27" i="15"/>
  <c r="V19" i="8"/>
  <c r="Y13" i="8"/>
  <c r="M6" i="17"/>
  <c r="AO19" i="8"/>
  <c r="AM6" i="17"/>
  <c r="AA13" i="17"/>
  <c r="L27" i="15"/>
  <c r="S19" i="8"/>
  <c r="AG27" i="15"/>
  <c r="AI19" i="17"/>
  <c r="AE19" i="17"/>
  <c r="H13" i="17"/>
  <c r="Q19" i="17"/>
  <c r="L6" i="17"/>
  <c r="AP13" i="17"/>
  <c r="AN13" i="17"/>
  <c r="Q19" i="8"/>
  <c r="O13" i="8"/>
  <c r="AD13" i="17"/>
  <c r="AF19" i="17"/>
  <c r="J13" i="17"/>
  <c r="T6" i="17"/>
  <c r="X13" i="17"/>
  <c r="J27" i="15"/>
  <c r="O6" i="17"/>
  <c r="AA13" i="8"/>
  <c r="H27" i="15"/>
  <c r="Y13" i="17"/>
  <c r="AM19" i="8"/>
  <c r="W13" i="17"/>
  <c r="N19" i="15"/>
  <c r="AB13" i="8"/>
  <c r="AP27" i="15"/>
  <c r="AM13" i="17"/>
  <c r="L19" i="15"/>
  <c r="AC19" i="8"/>
  <c r="W19" i="17"/>
  <c r="Z6" i="8"/>
  <c r="AG13" i="17"/>
  <c r="AB19" i="17"/>
  <c r="W27" i="15"/>
  <c r="AK19" i="15"/>
  <c r="H6" i="17"/>
  <c r="U19" i="15"/>
  <c r="AE27" i="15"/>
  <c r="Z27" i="15"/>
  <c r="AO27" i="15"/>
  <c r="S13" i="8"/>
  <c r="AN19" i="15"/>
  <c r="R13" i="17"/>
  <c r="R27" i="15"/>
  <c r="Q6" i="17"/>
  <c r="AK19" i="17"/>
  <c r="Z13" i="17"/>
  <c r="I27" i="15"/>
  <c r="AD27" i="15"/>
  <c r="AD19" i="17"/>
  <c r="X19" i="17"/>
  <c r="U19" i="8"/>
  <c r="AF6" i="8"/>
  <c r="AP19" i="15"/>
  <c r="Y19" i="8"/>
  <c r="AH19" i="8"/>
  <c r="R6" i="8"/>
  <c r="X13" i="8"/>
  <c r="O19" i="15"/>
  <c r="AH19" i="15"/>
  <c r="AF27" i="15"/>
  <c r="AK27" i="15"/>
  <c r="AJ19" i="15"/>
  <c r="K6" i="17"/>
  <c r="T13" i="17"/>
  <c r="AM19" i="15"/>
  <c r="V6" i="8"/>
  <c r="AG19" i="15"/>
  <c r="K6" i="8"/>
  <c r="AI19" i="15"/>
  <c r="AN6" i="17"/>
  <c r="Z19" i="17"/>
  <c r="AQ6" i="17"/>
  <c r="AF13" i="17"/>
  <c r="R6" i="17"/>
  <c r="T27" i="15"/>
  <c r="O27" i="15"/>
  <c r="K27" i="15"/>
  <c r="AM6" i="8"/>
  <c r="H19" i="17"/>
  <c r="AP19" i="17"/>
  <c r="AJ6" i="17"/>
  <c r="AC6" i="17"/>
  <c r="O6" i="8"/>
  <c r="AQ13" i="17"/>
  <c r="AF19" i="15"/>
  <c r="AF13" i="8"/>
  <c r="I19" i="15"/>
  <c r="Z19" i="15"/>
  <c r="P19" i="15"/>
  <c r="AD19" i="8"/>
  <c r="AM13" i="8"/>
  <c r="AN19" i="17"/>
  <c r="AJ13" i="17"/>
  <c r="AC19" i="15"/>
  <c r="J19" i="15"/>
  <c r="Q13" i="17"/>
  <c r="I6" i="8"/>
  <c r="L19" i="17"/>
  <c r="N6" i="8"/>
  <c r="AL27" i="15"/>
  <c r="Q19" i="15"/>
  <c r="H13" i="8"/>
  <c r="AE19" i="15"/>
  <c r="R13" i="8"/>
  <c r="S27" i="15"/>
  <c r="AC6" i="8"/>
  <c r="N19" i="17"/>
  <c r="AD6" i="8"/>
  <c r="V13" i="17"/>
  <c r="AM27" i="15"/>
  <c r="AI6" i="17"/>
  <c r="S6" i="17"/>
  <c r="H6" i="8"/>
  <c r="AN19" i="8"/>
  <c r="Z19" i="8"/>
  <c r="V19" i="17"/>
  <c r="X6" i="17"/>
  <c r="AH27" i="15"/>
  <c r="T6" i="8"/>
  <c r="AG13" i="8"/>
  <c r="AH13" i="17"/>
  <c r="AE13" i="8"/>
  <c r="AF6" i="17"/>
  <c r="J13" i="8"/>
  <c r="I13" i="8"/>
  <c r="AA6" i="17"/>
  <c r="U6" i="17"/>
  <c r="AP6" i="17"/>
  <c r="Z6" i="17"/>
  <c r="AG19" i="17"/>
  <c r="AB13" i="17"/>
  <c r="AO13" i="8"/>
  <c r="V19" i="15"/>
  <c r="S19" i="15"/>
  <c r="Q27" i="15"/>
  <c r="AL19" i="15"/>
  <c r="L6" i="8"/>
  <c r="K19" i="15"/>
  <c r="AI6" i="8"/>
  <c r="O19" i="8"/>
  <c r="J6" i="8"/>
  <c r="AH6" i="8"/>
  <c r="AL13" i="17"/>
  <c r="R19" i="17"/>
  <c r="Z13" i="8"/>
  <c r="AI19" i="8"/>
  <c r="K13" i="17"/>
  <c r="AQ6" i="8"/>
  <c r="AL19" i="8"/>
  <c r="J19" i="8"/>
  <c r="N6" i="17"/>
  <c r="AG6" i="17"/>
  <c r="AB27" i="15"/>
  <c r="AJ13" i="8"/>
  <c r="W19" i="15"/>
  <c r="J19" i="17"/>
  <c r="AJ19" i="17"/>
  <c r="AA6" i="8"/>
  <c r="P19" i="8"/>
  <c r="Y6" i="17"/>
  <c r="M13" i="8"/>
  <c r="U19" i="17"/>
  <c r="T19" i="17"/>
  <c r="AQ27" i="15"/>
  <c r="P13" i="17"/>
  <c r="AI27" i="15"/>
  <c r="J6" i="17"/>
  <c r="Y27" i="15"/>
  <c r="N13" i="17"/>
  <c r="AK13" i="17"/>
  <c r="I19" i="17"/>
  <c r="AO6" i="17"/>
  <c r="V6" i="17"/>
  <c r="O13" i="17"/>
  <c r="AC13" i="17"/>
  <c r="W6" i="17"/>
  <c r="N13" i="8"/>
  <c r="T13" i="8"/>
  <c r="AQ19" i="15"/>
  <c r="V13" i="8"/>
  <c r="H19" i="15"/>
  <c r="AM19" i="17"/>
  <c r="K19" i="8"/>
  <c r="AK19" i="8"/>
  <c r="AN6" i="8"/>
  <c r="AD19" i="15"/>
  <c r="X19" i="8"/>
  <c r="M19" i="17"/>
  <c r="AA19" i="8"/>
  <c r="W19" i="8"/>
  <c r="AQ19" i="8"/>
  <c r="L19" i="8"/>
  <c r="H19" i="8"/>
  <c r="AL19" i="17"/>
  <c r="U6" i="8"/>
  <c r="AJ6" i="8"/>
  <c r="AI13" i="8"/>
  <c r="W13" i="8"/>
  <c r="P6" i="17"/>
  <c r="X6" i="8"/>
  <c r="V27" i="15"/>
  <c r="U13" i="17"/>
  <c r="M27" i="15"/>
  <c r="AE13" i="17"/>
  <c r="AB6" i="8"/>
  <c r="U13" i="8"/>
  <c r="AG19" i="8"/>
  <c r="AK6" i="8"/>
  <c r="I6" i="17"/>
  <c r="AA19" i="17"/>
  <c r="AH19" i="17"/>
  <c r="AN27" i="15"/>
  <c r="AP6" i="8"/>
  <c r="AP13" i="8"/>
  <c r="R19" i="15"/>
  <c r="P6" i="8"/>
  <c r="AG6" i="8"/>
  <c r="N19" i="8"/>
  <c r="AI13" i="17"/>
  <c r="AA19" i="15"/>
  <c r="AO19" i="15"/>
  <c r="AD13" i="8"/>
  <c r="I13" i="17"/>
  <c r="I19" i="8"/>
  <c r="T19" i="15"/>
  <c r="P13" i="8"/>
  <c r="Y19" i="15"/>
  <c r="L13" i="17"/>
  <c r="AB6" i="17"/>
  <c r="Y6" i="8"/>
  <c r="AO13" i="17"/>
  <c r="AO6" i="8"/>
  <c r="U27" i="15"/>
  <c r="AO19" i="17"/>
  <c r="AE6" i="17"/>
  <c r="S6" i="8"/>
  <c r="P19" i="17"/>
  <c r="AJ27" i="15"/>
  <c r="AQ19" i="17"/>
  <c r="X19" i="15"/>
  <c r="AK6" i="17"/>
  <c r="M13" i="17"/>
  <c r="AH6" i="17"/>
  <c r="S13" i="17"/>
  <c r="AB19" i="8"/>
  <c r="AH13" i="8"/>
  <c r="AQ13" i="8"/>
  <c r="K13" i="8"/>
  <c r="AC27" i="15"/>
  <c r="AA27" i="15"/>
  <c r="AF19" i="8"/>
  <c r="W6" i="8"/>
  <c r="AP19" i="8"/>
  <c r="AN13" i="8"/>
  <c r="Q6" i="8"/>
  <c r="P27" i="15"/>
  <c r="AE6" i="8"/>
  <c r="M19" i="15"/>
  <c r="AL13" i="8"/>
  <c r="T19" i="8"/>
  <c r="O19" i="17"/>
  <c r="L13" i="8"/>
  <c r="X27" i="15"/>
  <c r="M6" i="8"/>
  <c r="K19" i="17"/>
  <c r="AK13" i="8"/>
  <c r="S19" i="17"/>
  <c r="R19" i="8"/>
  <c r="M19" i="8"/>
  <c r="AC13" i="8"/>
  <c r="AL6" i="17"/>
  <c r="AJ19" i="8"/>
  <c r="R17" i="15" l="1"/>
  <c r="AL16" i="15"/>
  <c r="W15" i="15"/>
  <c r="W43" i="15"/>
  <c r="I5" i="17"/>
  <c r="AB5" i="8"/>
  <c r="AO52" i="15"/>
  <c r="AO23" i="15"/>
  <c r="AF51" i="15"/>
  <c r="AF23" i="15"/>
  <c r="H5" i="17"/>
  <c r="AM24" i="15"/>
  <c r="AF25" i="15"/>
  <c r="O25" i="15"/>
  <c r="AE23" i="15"/>
  <c r="AE52" i="15"/>
  <c r="Y15" i="15"/>
  <c r="Y43" i="15"/>
  <c r="AH25" i="15"/>
  <c r="AK17" i="15"/>
  <c r="P24" i="15"/>
  <c r="AA5" i="8"/>
  <c r="N5" i="17"/>
  <c r="R25" i="15"/>
  <c r="Z15" i="15"/>
  <c r="Z45" i="15"/>
  <c r="K25" i="15"/>
  <c r="Y5" i="8"/>
  <c r="AD16" i="15"/>
  <c r="AA25" i="15"/>
  <c r="AJ15" i="15"/>
  <c r="AJ45" i="15"/>
  <c r="AA43" i="15"/>
  <c r="AA15" i="15"/>
  <c r="N23" i="15"/>
  <c r="N52" i="15"/>
  <c r="U23" i="15"/>
  <c r="N43" i="15"/>
  <c r="N15" i="15"/>
  <c r="V17" i="15"/>
  <c r="AL5" i="17"/>
  <c r="AQ16" i="15"/>
  <c r="H17" i="15"/>
  <c r="AG16" i="15"/>
  <c r="AM5" i="8"/>
  <c r="Z25" i="15"/>
  <c r="W24" i="15"/>
  <c r="AA16" i="15"/>
  <c r="AN24" i="15"/>
  <c r="L5" i="17"/>
  <c r="AM52" i="15"/>
  <c r="AM23" i="15"/>
  <c r="M51" i="15"/>
  <c r="M23" i="15"/>
  <c r="M17" i="15"/>
  <c r="S25" i="15"/>
  <c r="AP17" i="15"/>
  <c r="AF17" i="15"/>
  <c r="AH23" i="15"/>
  <c r="AH52" i="15"/>
  <c r="P25" i="15"/>
  <c r="N17" i="15"/>
  <c r="P15" i="15"/>
  <c r="P5" i="17"/>
  <c r="U5" i="8"/>
  <c r="AN5" i="8"/>
  <c r="M16" i="15"/>
  <c r="P17" i="15"/>
  <c r="AJ16" i="15"/>
  <c r="AQ5" i="8"/>
  <c r="AI44" i="15"/>
  <c r="AI15" i="15"/>
  <c r="L5" i="8"/>
  <c r="AB24" i="15"/>
  <c r="H5" i="8"/>
  <c r="N5" i="8"/>
  <c r="O45" i="15"/>
  <c r="O15" i="15"/>
  <c r="AC5" i="17"/>
  <c r="AJ5" i="17"/>
  <c r="AM15" i="15"/>
  <c r="AM45" i="15"/>
  <c r="AN5" i="17"/>
  <c r="K52" i="15"/>
  <c r="K23" i="15"/>
  <c r="Z24" i="15"/>
  <c r="Q23" i="15"/>
  <c r="Q53" i="15"/>
  <c r="R24" i="15"/>
  <c r="W25" i="15"/>
  <c r="Y24" i="15"/>
  <c r="T52" i="15"/>
  <c r="T23" i="15"/>
  <c r="AD24" i="15"/>
  <c r="L23" i="15"/>
  <c r="L52" i="15"/>
  <c r="AE25" i="15"/>
  <c r="AL15" i="15"/>
  <c r="AE5" i="8"/>
  <c r="AP5" i="8"/>
  <c r="AG25" i="15"/>
  <c r="H15" i="15"/>
  <c r="H43" i="15"/>
  <c r="V24" i="15"/>
  <c r="AC15" i="15"/>
  <c r="AC44" i="15"/>
  <c r="Q24" i="15"/>
  <c r="X16" i="15"/>
  <c r="X25" i="15"/>
  <c r="AG45" i="15"/>
  <c r="AG15" i="15"/>
  <c r="AK5" i="8"/>
  <c r="W17" i="15"/>
  <c r="J5" i="17"/>
  <c r="I16" i="15"/>
  <c r="AI23" i="15"/>
  <c r="AI52" i="15"/>
  <c r="AD44" i="15"/>
  <c r="AD15" i="15"/>
  <c r="R5" i="17"/>
  <c r="K15" i="15"/>
  <c r="K45" i="15"/>
  <c r="H24" i="15"/>
  <c r="AA24" i="15"/>
  <c r="AL53" i="15"/>
  <c r="AL23" i="15"/>
  <c r="M5" i="8"/>
  <c r="U16" i="15"/>
  <c r="X17" i="15"/>
  <c r="AL24" i="15"/>
  <c r="AO16" i="15"/>
  <c r="AD17" i="15"/>
  <c r="V45" i="15"/>
  <c r="V15" i="15"/>
  <c r="AG24" i="15"/>
  <c r="O16" i="15"/>
  <c r="AN16" i="15"/>
  <c r="AQ25" i="15"/>
  <c r="AI5" i="17"/>
  <c r="N25" i="15"/>
  <c r="AK53" i="15"/>
  <c r="AK23" i="15"/>
  <c r="AO24" i="15"/>
  <c r="AB15" i="15"/>
  <c r="AB43" i="15"/>
  <c r="P23" i="15"/>
  <c r="AQ17" i="15"/>
  <c r="AA17" i="15"/>
  <c r="V16" i="15"/>
  <c r="V44" i="15"/>
  <c r="T16" i="15"/>
  <c r="W53" i="15"/>
  <c r="W23" i="15"/>
  <c r="V23" i="15"/>
  <c r="V53" i="15"/>
  <c r="I25" i="15"/>
  <c r="AJ25" i="15"/>
  <c r="J17" i="15"/>
  <c r="J15" i="15"/>
  <c r="J45" i="15"/>
  <c r="J43" i="15"/>
  <c r="AI5" i="8"/>
  <c r="L43" i="15"/>
  <c r="L15" i="15"/>
  <c r="Z23" i="15"/>
  <c r="Z51" i="15"/>
  <c r="AA5" i="17"/>
  <c r="AF5" i="17"/>
  <c r="T5" i="8"/>
  <c r="S23" i="15"/>
  <c r="S52" i="15"/>
  <c r="H16" i="15"/>
  <c r="H44" i="15"/>
  <c r="I5" i="8"/>
  <c r="AC51" i="15"/>
  <c r="AC23" i="15"/>
  <c r="AQ23" i="15"/>
  <c r="AQ52" i="15"/>
  <c r="Y17" i="15"/>
  <c r="AF5" i="8"/>
  <c r="U17" i="15"/>
  <c r="Q5" i="17"/>
  <c r="AB25" i="15"/>
  <c r="AB16" i="15"/>
  <c r="Q17" i="15"/>
  <c r="AP24" i="15"/>
  <c r="AM5" i="17"/>
  <c r="AK16" i="15"/>
  <c r="AC24" i="15"/>
  <c r="AC52" i="15"/>
  <c r="O17" i="15"/>
  <c r="S5" i="17"/>
  <c r="V5" i="8"/>
  <c r="AP15" i="15"/>
  <c r="U24" i="15"/>
  <c r="AL25" i="15"/>
  <c r="K17" i="15"/>
  <c r="N16" i="15"/>
  <c r="AK24" i="15"/>
  <c r="AL17" i="15"/>
  <c r="AL45" i="15"/>
  <c r="AI17" i="15"/>
  <c r="U5" i="17"/>
  <c r="AQ24" i="15"/>
  <c r="AJ23" i="15"/>
  <c r="K5" i="17"/>
  <c r="S17" i="15"/>
  <c r="W5" i="8"/>
  <c r="M24" i="15"/>
  <c r="W5" i="17"/>
  <c r="Y5" i="17"/>
  <c r="K24" i="15"/>
  <c r="AP5" i="17"/>
  <c r="Z17" i="15"/>
  <c r="AF24" i="15"/>
  <c r="AF52" i="15"/>
  <c r="R5" i="8"/>
  <c r="AD25" i="15"/>
  <c r="T5" i="17"/>
  <c r="S24" i="15"/>
  <c r="S5" i="8"/>
  <c r="I17" i="15"/>
  <c r="N24" i="15"/>
  <c r="AG5" i="17"/>
  <c r="AP23" i="15"/>
  <c r="AP52" i="15"/>
  <c r="V25" i="15"/>
  <c r="AN25" i="15"/>
  <c r="AC17" i="15"/>
  <c r="AC25" i="15"/>
  <c r="AB23" i="15"/>
  <c r="AB53" i="15"/>
  <c r="T17" i="15"/>
  <c r="AH16" i="15"/>
  <c r="AK5" i="17"/>
  <c r="AO45" i="15"/>
  <c r="AO15" i="15"/>
  <c r="AB5" i="17"/>
  <c r="P16" i="15"/>
  <c r="I24" i="15"/>
  <c r="AI24" i="15"/>
  <c r="P5" i="8"/>
  <c r="I23" i="15"/>
  <c r="I51" i="15"/>
  <c r="AG17" i="15"/>
  <c r="X5" i="8"/>
  <c r="M25" i="15"/>
  <c r="AN15" i="15"/>
  <c r="AN45" i="15"/>
  <c r="AG53" i="15"/>
  <c r="AG23" i="15"/>
  <c r="Z16" i="15"/>
  <c r="AA23" i="15"/>
  <c r="AA51" i="15"/>
  <c r="AN17" i="15"/>
  <c r="AD5" i="8"/>
  <c r="L25" i="15"/>
  <c r="AM16" i="15"/>
  <c r="AF16" i="15"/>
  <c r="T24" i="15"/>
  <c r="AF44" i="15"/>
  <c r="AF15" i="15"/>
  <c r="AK25" i="15"/>
  <c r="AM17" i="15"/>
  <c r="X24" i="15"/>
  <c r="J24" i="15"/>
  <c r="Y16" i="15"/>
  <c r="Y44" i="15"/>
  <c r="Y25" i="15"/>
  <c r="AE5" i="17"/>
  <c r="L17" i="15"/>
  <c r="J23" i="15"/>
  <c r="J53" i="15"/>
  <c r="R16" i="15"/>
  <c r="H25" i="15"/>
  <c r="O5" i="17"/>
  <c r="AD5" i="17"/>
  <c r="AC16" i="15"/>
  <c r="AO25" i="15"/>
  <c r="AJ5" i="8"/>
  <c r="AO5" i="17"/>
  <c r="AH15" i="15"/>
  <c r="AH45" i="15"/>
  <c r="X5" i="17"/>
  <c r="S16" i="15"/>
  <c r="M5" i="17"/>
  <c r="AD23" i="15"/>
  <c r="AD53" i="15"/>
  <c r="S44" i="15"/>
  <c r="S15" i="15"/>
  <c r="U25" i="15"/>
  <c r="J5" i="8"/>
  <c r="I15" i="15"/>
  <c r="I45" i="15"/>
  <c r="AP16" i="15"/>
  <c r="AK45" i="15"/>
  <c r="AK15" i="15"/>
  <c r="AE24" i="15"/>
  <c r="AI16" i="15"/>
  <c r="AM25" i="15"/>
  <c r="O24" i="15"/>
  <c r="AE16" i="15"/>
  <c r="R15" i="15"/>
  <c r="R44" i="15"/>
  <c r="Q15" i="15"/>
  <c r="Q43" i="15"/>
  <c r="AO5" i="8"/>
  <c r="L16" i="15"/>
  <c r="AE15" i="15"/>
  <c r="AE43" i="15"/>
  <c r="AJ17" i="15"/>
  <c r="M15" i="15"/>
  <c r="M43" i="15"/>
  <c r="Q5" i="8"/>
  <c r="K16" i="15"/>
  <c r="AB17" i="15"/>
  <c r="AH5" i="17"/>
  <c r="L24" i="15"/>
  <c r="AG5" i="8"/>
  <c r="X44" i="15"/>
  <c r="X15" i="15"/>
  <c r="W16" i="15"/>
  <c r="U43" i="15"/>
  <c r="U15" i="15"/>
  <c r="V5" i="17"/>
  <c r="T25" i="15"/>
  <c r="Y52" i="15"/>
  <c r="Y23" i="15"/>
  <c r="J25" i="15"/>
  <c r="AQ15" i="15"/>
  <c r="AQ44" i="15"/>
  <c r="AH5" i="8"/>
  <c r="Z5" i="17"/>
  <c r="J16" i="15"/>
  <c r="AH24" i="15"/>
  <c r="T15" i="15"/>
  <c r="T44" i="15"/>
  <c r="T43" i="15"/>
  <c r="X23" i="15"/>
  <c r="X52" i="15"/>
  <c r="AC5" i="8"/>
  <c r="AJ24" i="15"/>
  <c r="O5" i="8"/>
  <c r="AP25" i="15"/>
  <c r="R23" i="15"/>
  <c r="R52" i="15"/>
  <c r="AQ5" i="17"/>
  <c r="AN23" i="15"/>
  <c r="AN53" i="15"/>
  <c r="K5" i="8"/>
  <c r="AH17" i="15"/>
  <c r="H52" i="15"/>
  <c r="H23" i="15"/>
  <c r="Z5" i="8"/>
  <c r="O23" i="15"/>
  <c r="Q25" i="15"/>
  <c r="AI25" i="15"/>
  <c r="AO17" i="15"/>
  <c r="AE17" i="15"/>
  <c r="AL5" i="8"/>
  <c r="Q16" i="15"/>
  <c r="L45" i="15" l="1"/>
  <c r="K51" i="15"/>
  <c r="N51" i="15"/>
  <c r="H51" i="15"/>
  <c r="AB45" i="15"/>
  <c r="AC45" i="15"/>
  <c r="O44" i="15"/>
  <c r="AI51" i="15"/>
  <c r="H45" i="15"/>
  <c r="AM53" i="15"/>
  <c r="L53" i="15"/>
  <c r="X45" i="15"/>
  <c r="W44" i="15"/>
  <c r="Q52" i="15"/>
  <c r="AH43" i="15"/>
  <c r="L51" i="15"/>
  <c r="AJ44" i="15"/>
  <c r="S51" i="15"/>
  <c r="AJ43" i="15"/>
  <c r="AE53" i="15"/>
  <c r="AD52" i="15"/>
  <c r="V52" i="15"/>
  <c r="AI43" i="15"/>
  <c r="V43" i="15"/>
  <c r="AL52" i="15"/>
  <c r="AN51" i="15"/>
  <c r="Y51" i="15"/>
  <c r="J51" i="15"/>
  <c r="Z44" i="15"/>
  <c r="R45" i="15"/>
  <c r="M53" i="15"/>
  <c r="AA53" i="15"/>
  <c r="AB52" i="15"/>
  <c r="T45" i="15"/>
  <c r="AG52" i="15"/>
  <c r="AL51" i="15"/>
  <c r="AG44" i="15"/>
  <c r="X51" i="15"/>
  <c r="AK52" i="15"/>
  <c r="AK22" i="15"/>
  <c r="AK55" i="15"/>
  <c r="N44" i="15"/>
  <c r="P51" i="15"/>
  <c r="P22" i="15"/>
  <c r="P55" i="15"/>
  <c r="O43" i="15"/>
  <c r="O14" i="15"/>
  <c r="O47" i="15"/>
  <c r="P45" i="15"/>
  <c r="P14" i="15"/>
  <c r="P47" i="15"/>
  <c r="AH51" i="15"/>
  <c r="AH22" i="15"/>
  <c r="AH55" i="15"/>
  <c r="U51" i="15"/>
  <c r="U22" i="15"/>
  <c r="U55" i="15"/>
  <c r="AA45" i="15"/>
  <c r="AA14" i="15"/>
  <c r="AA47" i="15"/>
  <c r="Y14" i="15"/>
  <c r="Y47" i="15"/>
  <c r="AO53" i="15"/>
  <c r="AO22" i="15"/>
  <c r="AO55" i="15"/>
  <c r="H53" i="15"/>
  <c r="H22" i="15"/>
  <c r="H50" i="15"/>
  <c r="H55" i="15"/>
  <c r="R51" i="15"/>
  <c r="R22" i="15"/>
  <c r="R55" i="15"/>
  <c r="Q44" i="15"/>
  <c r="Q14" i="15"/>
  <c r="Q47" i="15"/>
  <c r="AE44" i="15"/>
  <c r="AH44" i="15"/>
  <c r="AH14" i="15"/>
  <c r="AH47" i="15"/>
  <c r="P44" i="15"/>
  <c r="U52" i="15"/>
  <c r="AQ51" i="15"/>
  <c r="AQ22" i="15"/>
  <c r="AQ55" i="15"/>
  <c r="AQ53" i="15"/>
  <c r="AO44" i="15"/>
  <c r="AI53" i="15"/>
  <c r="AI22" i="15"/>
  <c r="AI55" i="15"/>
  <c r="K53" i="15"/>
  <c r="K22" i="15"/>
  <c r="K55" i="15"/>
  <c r="M52" i="15"/>
  <c r="M22" i="15"/>
  <c r="M55" i="15"/>
  <c r="W45" i="15"/>
  <c r="W14" i="15"/>
  <c r="W47" i="15"/>
  <c r="AG43" i="15"/>
  <c r="AG14" i="15"/>
  <c r="AG47" i="15"/>
  <c r="AA44" i="15"/>
  <c r="AE51" i="15"/>
  <c r="AE22" i="15"/>
  <c r="AE55" i="15"/>
  <c r="AK43" i="15"/>
  <c r="AK14" i="15"/>
  <c r="AK47" i="15"/>
  <c r="I43" i="15"/>
  <c r="I42" i="15"/>
  <c r="I14" i="15"/>
  <c r="I47" i="15"/>
  <c r="U53" i="15"/>
  <c r="AF43" i="15"/>
  <c r="AF14" i="15"/>
  <c r="AF47" i="15"/>
  <c r="AB51" i="15"/>
  <c r="AB22" i="15"/>
  <c r="AB55" i="15"/>
  <c r="AK44" i="15"/>
  <c r="Q45" i="15"/>
  <c r="V51" i="15"/>
  <c r="V22" i="15"/>
  <c r="V55" i="15"/>
  <c r="AB44" i="15"/>
  <c r="AB14" i="15"/>
  <c r="AB47" i="15"/>
  <c r="AK51" i="15"/>
  <c r="T51" i="15"/>
  <c r="N53" i="15"/>
  <c r="N22" i="15"/>
  <c r="N55" i="15"/>
  <c r="R53" i="15"/>
  <c r="AH53" i="15"/>
  <c r="AP51" i="15"/>
  <c r="AP22" i="15"/>
  <c r="AP55" i="15"/>
  <c r="K44" i="15"/>
  <c r="K14" i="15"/>
  <c r="K47" i="15"/>
  <c r="AQ43" i="15"/>
  <c r="AQ14" i="15"/>
  <c r="AQ47" i="15"/>
  <c r="I52" i="15"/>
  <c r="I50" i="15"/>
  <c r="I22" i="15"/>
  <c r="I55" i="15"/>
  <c r="AJ51" i="15"/>
  <c r="AJ22" i="15"/>
  <c r="AJ55" i="15"/>
  <c r="AP45" i="15"/>
  <c r="AP14" i="15"/>
  <c r="AP47" i="15"/>
  <c r="S53" i="15"/>
  <c r="S22" i="15"/>
  <c r="S55" i="15"/>
  <c r="Z52" i="15"/>
  <c r="Z22" i="15"/>
  <c r="Z55" i="15"/>
  <c r="I53" i="15"/>
  <c r="AD43" i="15"/>
  <c r="AD14" i="15"/>
  <c r="AD47" i="15"/>
  <c r="AM44" i="15"/>
  <c r="AM14" i="15"/>
  <c r="AM47" i="15"/>
  <c r="Z53" i="15"/>
  <c r="X43" i="15"/>
  <c r="X14" i="15"/>
  <c r="X47" i="15"/>
  <c r="AO43" i="15"/>
  <c r="AO14" i="15"/>
  <c r="AO47" i="15"/>
  <c r="U44" i="15"/>
  <c r="U14" i="15"/>
  <c r="U47" i="15"/>
  <c r="AI45" i="15"/>
  <c r="AI14" i="15"/>
  <c r="AI47" i="15"/>
  <c r="AN52" i="15"/>
  <c r="AN22" i="15"/>
  <c r="AN55" i="15"/>
  <c r="AP53" i="15"/>
  <c r="T14" i="15"/>
  <c r="T47" i="15"/>
  <c r="R43" i="15"/>
  <c r="R14" i="15"/>
  <c r="R47" i="15"/>
  <c r="AP44" i="15"/>
  <c r="AA52" i="15"/>
  <c r="AA22" i="15"/>
  <c r="AA55" i="15"/>
  <c r="AN43" i="15"/>
  <c r="AN14" i="15"/>
  <c r="AN47" i="15"/>
  <c r="AP43" i="15"/>
  <c r="J44" i="15"/>
  <c r="J14" i="15"/>
  <c r="J42" i="15"/>
  <c r="J47" i="15"/>
  <c r="AJ53" i="15"/>
  <c r="AQ45" i="15"/>
  <c r="AN44" i="15"/>
  <c r="V14" i="15"/>
  <c r="V47" i="15"/>
  <c r="AL22" i="15"/>
  <c r="AL55" i="15"/>
  <c r="K43" i="15"/>
  <c r="I44" i="15"/>
  <c r="H42" i="15"/>
  <c r="H14" i="15"/>
  <c r="H47" i="15"/>
  <c r="AL43" i="15"/>
  <c r="AL14" i="15"/>
  <c r="AL47" i="15"/>
  <c r="AJ14" i="15"/>
  <c r="AJ47" i="15"/>
  <c r="AF53" i="15"/>
  <c r="AF22" i="15"/>
  <c r="AF55" i="15"/>
  <c r="AL44" i="15"/>
  <c r="O51" i="15"/>
  <c r="O22" i="15"/>
  <c r="O55" i="15"/>
  <c r="T53" i="15"/>
  <c r="T22" i="15"/>
  <c r="T55" i="15"/>
  <c r="N45" i="15"/>
  <c r="N14" i="15"/>
  <c r="N47" i="15"/>
  <c r="O53" i="15"/>
  <c r="J52" i="15"/>
  <c r="J22" i="15"/>
  <c r="J50" i="15"/>
  <c r="J55" i="15"/>
  <c r="W52" i="15"/>
  <c r="W22" i="15"/>
  <c r="W55" i="15"/>
  <c r="X53" i="15"/>
  <c r="X22" i="15"/>
  <c r="X55" i="15"/>
  <c r="S43" i="15"/>
  <c r="S14" i="15"/>
  <c r="S47" i="15"/>
  <c r="AG51" i="15"/>
  <c r="AG22" i="15"/>
  <c r="AG55" i="15"/>
  <c r="Y53" i="15"/>
  <c r="Y22" i="15"/>
  <c r="Y55" i="15"/>
  <c r="S45" i="15"/>
  <c r="Q51" i="15"/>
  <c r="Q22" i="15"/>
  <c r="Q55" i="15"/>
  <c r="AJ52" i="15"/>
  <c r="M45" i="15"/>
  <c r="M14" i="15"/>
  <c r="M47" i="15"/>
  <c r="AE45" i="15"/>
  <c r="AE14" i="15"/>
  <c r="AE47" i="15"/>
  <c r="O52" i="15"/>
  <c r="AD51" i="15"/>
  <c r="AD22" i="15"/>
  <c r="AD55" i="15"/>
  <c r="U45" i="15"/>
  <c r="Y45" i="15"/>
  <c r="AC53" i="15"/>
  <c r="AC22" i="15"/>
  <c r="AC55" i="15"/>
  <c r="L44" i="15"/>
  <c r="L14" i="15"/>
  <c r="L47" i="15"/>
  <c r="W51" i="15"/>
  <c r="AD45" i="15"/>
  <c r="AC43" i="15"/>
  <c r="AC14" i="15"/>
  <c r="AC47" i="15"/>
  <c r="L22" i="15"/>
  <c r="L55" i="15"/>
  <c r="AM43" i="15"/>
  <c r="M44" i="15"/>
  <c r="P43" i="15"/>
  <c r="P53" i="15"/>
  <c r="AF45" i="15"/>
  <c r="AM51" i="15"/>
  <c r="AM22" i="15"/>
  <c r="AM55" i="15"/>
  <c r="Z43" i="15"/>
  <c r="Z14" i="15"/>
  <c r="Z47" i="15"/>
  <c r="P52" i="15"/>
  <c r="AO51" i="15"/>
  <c r="N50" i="15" l="1"/>
  <c r="M42" i="15"/>
  <c r="P42" i="15"/>
  <c r="V42" i="15"/>
  <c r="AI42" i="15"/>
  <c r="W42" i="15"/>
  <c r="U42" i="15"/>
  <c r="L50" i="15"/>
  <c r="Y42" i="15"/>
  <c r="AJ42" i="15"/>
  <c r="S50" i="15"/>
  <c r="AJ50" i="15"/>
  <c r="AA42" i="15"/>
  <c r="Q50" i="15"/>
  <c r="X50" i="15"/>
  <c r="AM42" i="15"/>
  <c r="AC50" i="15"/>
  <c r="AK50" i="15"/>
  <c r="M50" i="15"/>
  <c r="T42" i="15"/>
  <c r="AN42" i="15"/>
  <c r="AL50" i="15"/>
  <c r="AB42" i="15"/>
  <c r="AA50" i="15"/>
  <c r="Z50" i="15"/>
  <c r="Z42" i="15"/>
  <c r="AC42" i="15"/>
  <c r="O50" i="15"/>
  <c r="K50" i="15"/>
  <c r="AG50" i="15"/>
  <c r="K42" i="15"/>
  <c r="L42" i="15"/>
  <c r="AN50" i="15"/>
  <c r="V50" i="15"/>
  <c r="AG42" i="15"/>
  <c r="AI50" i="15"/>
  <c r="AQ50" i="15"/>
  <c r="AH42" i="15"/>
  <c r="N42" i="15"/>
  <c r="AD50" i="15"/>
  <c r="AF50" i="15"/>
  <c r="AE42" i="15"/>
  <c r="R50" i="15"/>
  <c r="Y50" i="15"/>
  <c r="AD42" i="15"/>
  <c r="Q42" i="15"/>
  <c r="O42" i="15"/>
  <c r="AH50" i="15"/>
  <c r="AO50" i="15"/>
  <c r="W50" i="15"/>
  <c r="AP42" i="15"/>
  <c r="R42" i="15"/>
  <c r="AO42" i="15"/>
  <c r="AQ42" i="15"/>
  <c r="AP50" i="15"/>
  <c r="AE50" i="15"/>
  <c r="AM50" i="15"/>
  <c r="S42" i="15"/>
  <c r="AL42" i="15"/>
  <c r="T50" i="15"/>
  <c r="AK42" i="15"/>
  <c r="U50" i="15"/>
  <c r="AF42" i="15"/>
  <c r="X42" i="15"/>
  <c r="AB50" i="15"/>
  <c r="P50" i="15"/>
</calcChain>
</file>

<file path=xl/sharedStrings.xml><?xml version="1.0" encoding="utf-8"?>
<sst xmlns="http://schemas.openxmlformats.org/spreadsheetml/2006/main" count="996" uniqueCount="152">
  <si>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</si>
  <si>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</si>
  <si>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</si>
  <si>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</si>
  <si>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</si>
  <si>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</si>
  <si>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</si>
  <si>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</si>
  <si>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</si>
  <si>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</si>
  <si>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</si>
  <si>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</si>
  <si>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</si>
  <si>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</si>
  <si>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</si>
  <si>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</si>
  <si>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</si>
  <si>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</si>
  <si>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</si>
  <si>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</si>
  <si>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</si>
  <si>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</si>
  <si>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</si>
  <si>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</si>
  <si>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</si>
  <si>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</si>
  <si>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</si>
  <si>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</si>
  <si>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</si>
  <si>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</si>
  <si>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</si>
  <si>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</si>
  <si>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</si>
  <si>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</si>
  <si>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</si>
  <si>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</si>
  <si>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</si>
  <si>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</si>
  <si>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</si>
  <si>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</si>
  <si>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</si>
  <si>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</si>
  <si>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</si>
  <si>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</si>
  <si>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</si>
  <si>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</si>
  <si>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</si>
  <si>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</si>
  <si>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</si>
  <si>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</si>
  <si>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</si>
  <si>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</si>
  <si>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</si>
  <si>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</si>
  <si>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</si>
  <si>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</si>
  <si>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</si>
  <si>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</si>
  <si>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</si>
  <si>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</si>
  <si>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</si>
  <si>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</si>
  <si>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</si>
  <si>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</si>
  <si>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</si>
  <si>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</si>
  <si>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</si>
  <si>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</si>
  <si>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</si>
  <si>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</si>
  <si>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</si>
  <si>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</si>
  <si>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</si>
  <si>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</si>
  <si>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</si>
  <si>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</si>
  <si>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</si>
  <si>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</si>
  <si>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</si>
  <si>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</si>
  <si>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</si>
  <si>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</si>
  <si>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</si>
  <si>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</si>
  <si>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</si>
  <si>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</si>
  <si>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</si>
  <si>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</si>
  <si>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</si>
  <si>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</si>
  <si>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</si>
  <si>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</si>
  <si>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</si>
  <si>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</si>
  <si>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</si>
  <si>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</si>
  <si>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</si>
  <si>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</si>
  <si>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</si>
  <si>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</si>
  <si>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</si>
  <si>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</si>
  <si>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</si>
  <si>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</si>
  <si>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</si>
  <si>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</si>
  <si>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</si>
  <si>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</si>
  <si>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</si>
  <si>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</si>
  <si>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</si>
  <si>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</si>
  <si>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</si>
  <si>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</si>
  <si>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</si>
  <si>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</si>
  <si>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</si>
  <si>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</si>
  <si>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</si>
  <si>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</si>
  <si>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</si>
  <si>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</si>
  <si>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</si>
  <si>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</si>
  <si>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</si>
  <si>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</si>
  <si>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</si>
  <si>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</si>
  <si>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</si>
  <si>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</si>
  <si>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</si>
  <si>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</si>
  <si>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</si>
  <si>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</si>
  <si>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</si>
  <si>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</si>
  <si>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</si>
  <si>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</si>
  <si>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</si>
  <si>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Table 10: TREND-CYCLE Value Added at constant 2016/17 prices, PERCENTAGE CHANGE, 2016/17-2020/21</t>
  </si>
  <si>
    <t>Table 9: TREND-CYCLE Value Added at constant 2016/17 prices, BILLION SHILLINGS, 2016/17-2020/21</t>
  </si>
  <si>
    <t>Table 8: SEASONALLY ADJUSTED Value Added at constant 2016/17 prices, DECOMPOSITION OF GROWTH, 2016/17-2020/21</t>
  </si>
  <si>
    <t>Table 7: SEASONALLY ADJUSTED Value Added at constant 2016/17 prices,PERCENTAGE CHANGE, 2016/17-2020/21</t>
  </si>
  <si>
    <t>Table 6: SEASONALLY ADJUSTED Value Added at constant 2016/17 prices, BILLION SHILLINGS, 2016/17-2020/21</t>
  </si>
  <si>
    <t>Table 5: ORIGINAL UNADJUSTED Value Added by activity at constant 2016/17 prices, IMPLICIT PRICE DEFLATORS, 2016/17-2020/21</t>
  </si>
  <si>
    <t>Table 4: ORIGINAL UNADJUSTED Value Added at constant 2016/17 prices, PERCENTAGE CHANGE, 2016/17-2020/21</t>
  </si>
  <si>
    <t>Table 3: ORIGINAL UNADJUSTED Value Added by activity at constant 2016/17 prices, BILLION SHILLINGS, 2016/17-2020/21</t>
  </si>
  <si>
    <t>TABLE 1: SUMMARY OF QGDP AT CONSTANT 2016/17 PRICES, BILLION SHILLINGS, 2016/17-2020/21</t>
  </si>
  <si>
    <t>TABLE 2: SUMMARY OF QGDP AT CONSTANT 2016/17 PRICES, PERCENTAGE CHANGE, 2016/17-2020/21</t>
  </si>
  <si>
    <t>Original estimates</t>
  </si>
  <si>
    <t>Seasonally adjusted estimates</t>
  </si>
  <si>
    <t>Trend cycle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</si>
</sst>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164" fontId="2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 applyAlignment="1" applyProtection="1"/>
    <xf numFmtId="166" fontId="5" fillId="0" borderId="0" xfId="1" applyNumberFormat="1" applyFont="1"/>
    <xf numFmtId="165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6" fontId="5" fillId="0" borderId="0" xfId="1" applyNumberFormat="1" applyFont="1" applyBorder="1"/>
    <xf numFmtId="167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Border="1"/>
    <xf numFmtId="167" fontId="5" fillId="0" borderId="1" xfId="0" applyNumberFormat="1" applyFont="1" applyBorder="1"/>
    <xf numFmtId="166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5" fillId="0" borderId="0" xfId="0" applyNumberFormat="1" applyFont="1" applyBorder="1"/>
    <xf numFmtId="166" fontId="5" fillId="0" borderId="1" xfId="0" applyNumberFormat="1" applyFont="1" applyBorder="1"/>
    <xf numFmtId="166" fontId="4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6" fontId="3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7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7" fontId="8" fillId="0" borderId="1" xfId="1" applyNumberFormat="1" applyFont="1" applyBorder="1"/>
    <xf numFmtId="167" fontId="8" fillId="0" borderId="0" xfId="0" applyNumberFormat="1" applyFont="1"/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8" fillId="0" borderId="0" xfId="0" applyNumberFormat="1" applyFont="1" applyBorder="1"/>
    <xf numFmtId="3" fontId="11" fillId="0" borderId="1" xfId="0" applyNumberFormat="1" applyFont="1" applyBorder="1" applyAlignment="1" applyProtection="1"/>
    <xf numFmtId="164" fontId="14" fillId="0" borderId="0" xfId="0" applyNumberFormat="1" applyFont="1" applyFill="1" applyBorder="1"/>
    <xf numFmtId="0" fontId="9" fillId="0" borderId="1" xfId="0" applyFont="1" applyBorder="1" applyAlignment="1"/>
    <xf numFmtId="167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4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4" fontId="24" fillId="0" borderId="0" xfId="0" applyNumberFormat="1" applyFont="1" applyFill="1" applyBorder="1"/>
    <xf numFmtId="165" fontId="22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/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5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5" fillId="0" borderId="0" xfId="0" applyFont="1" applyFill="1"/>
    <xf numFmtId="0" fontId="9" fillId="2" borderId="2" xfId="0" applyFont="1" applyFill="1" applyBorder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0" fontId="22" fillId="0" borderId="0" xfId="0" applyFont="1" applyFill="1"/>
    <xf numFmtId="165" fontId="22" fillId="0" borderId="0" xfId="1" applyNumberFormat="1" applyFont="1" applyFill="1"/>
    <xf numFmtId="165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4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/>
    <xf numFmtId="0" fontId="12" fillId="0" borderId="0" xfId="0" applyFont="1" applyFill="1"/>
    <xf numFmtId="164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164" fontId="8" fillId="0" borderId="1" xfId="1" applyNumberFormat="1" applyFont="1" applyFill="1" applyBorder="1"/>
    <xf numFmtId="0" fontId="3" fillId="0" borderId="0" xfId="0" applyFont="1" applyFill="1"/>
    <xf numFmtId="167" fontId="9" fillId="0" borderId="0" xfId="0" applyNumberFormat="1" applyFont="1" applyFill="1" applyBorder="1"/>
    <xf numFmtId="167" fontId="8" fillId="0" borderId="0" xfId="0" applyNumberFormat="1" applyFont="1" applyFill="1" applyBorder="1"/>
    <xf numFmtId="167" fontId="8" fillId="0" borderId="1" xfId="0" applyNumberFormat="1" applyFont="1" applyFill="1" applyBorder="1"/>
    <xf numFmtId="0" fontId="13" fillId="0" borderId="0" xfId="0" applyFont="1" applyFill="1" applyBorder="1"/>
    <xf numFmtId="168" fontId="5" fillId="0" borderId="0" xfId="0" applyNumberFormat="1" applyFont="1" applyFill="1"/>
    <xf numFmtId="167" fontId="8" fillId="0" borderId="0" xfId="1" applyNumberFormat="1" applyFont="1" applyFill="1" applyBorder="1" applyAlignment="1"/>
    <xf numFmtId="166" fontId="5" fillId="0" borderId="0" xfId="1" applyNumberFormat="1" applyFont="1" applyFill="1"/>
    <xf numFmtId="164" fontId="9" fillId="0" borderId="0" xfId="1" applyNumberFormat="1" applyFont="1" applyFill="1" applyBorder="1"/>
    <xf numFmtId="164" fontId="8" fillId="0" borderId="1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11" fillId="0" borderId="1" xfId="0" applyNumberFormat="1" applyFont="1" applyFill="1" applyBorder="1" applyAlignment="1" applyProtection="1"/>
    <xf numFmtId="164" fontId="21" fillId="0" borderId="0" xfId="1" applyNumberFormat="1" applyFont="1" applyFill="1"/>
    <xf numFmtId="164" fontId="11" fillId="0" borderId="0" xfId="1" applyNumberFormat="1" applyFont="1" applyFill="1"/>
    <xf numFmtId="167" fontId="11" fillId="0" borderId="0" xfId="1" applyNumberFormat="1" applyFont="1" applyFill="1" applyBorder="1"/>
    <xf numFmtId="0" fontId="6" fillId="0" borderId="0" xfId="0" applyFont="1" applyFill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5" fontId="22" fillId="0" borderId="1" xfId="1" applyNumberFormat="1" applyFont="1" applyFill="1" applyBorder="1"/>
    <xf numFmtId="165" fontId="4" fillId="0" borderId="0" xfId="0" applyNumberFormat="1" applyFont="1" applyFill="1" applyBorder="1"/>
    <xf numFmtId="0" fontId="9" fillId="2" borderId="5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/>
    <xf numFmtId="165" fontId="9" fillId="2" borderId="0" xfId="1" applyNumberFormat="1" applyFont="1" applyFill="1" applyBorder="1"/>
    <xf numFmtId="164" fontId="9" fillId="2" borderId="0" xfId="1" applyNumberFormat="1" applyFont="1" applyFill="1" applyBorder="1"/>
    <xf numFmtId="0" fontId="4" fillId="2" borderId="0" xfId="0" applyFont="1" applyFill="1" applyBorder="1"/>
    <xf numFmtId="164" fontId="24" fillId="2" borderId="0" xfId="0" applyNumberFormat="1" applyFont="1" applyFill="1" applyBorder="1"/>
    <xf numFmtId="165" fontId="3" fillId="2" borderId="0" xfId="1" applyNumberFormat="1" applyFont="1" applyFill="1" applyBorder="1"/>
    <xf numFmtId="165" fontId="9" fillId="2" borderId="0" xfId="0" applyNumberFormat="1" applyFont="1" applyFill="1" applyBorder="1"/>
    <xf numFmtId="165" fontId="22" fillId="2" borderId="0" xfId="1" applyNumberFormat="1" applyFont="1" applyFill="1" applyBorder="1"/>
    <xf numFmtId="165" fontId="3" fillId="2" borderId="0" xfId="0" applyNumberFormat="1" applyFont="1" applyFill="1" applyBorder="1"/>
    <xf numFmtId="167" fontId="9" fillId="2" borderId="0" xfId="1" applyNumberFormat="1" applyFont="1" applyFill="1" applyBorder="1"/>
    <xf numFmtId="167" fontId="10" fillId="2" borderId="0" xfId="1" applyNumberFormat="1" applyFont="1" applyFill="1" applyBorder="1"/>
    <xf numFmtId="165" fontId="8" fillId="2" borderId="0" xfId="1" applyNumberFormat="1" applyFont="1" applyFill="1" applyBorder="1"/>
    <xf numFmtId="167" fontId="8" fillId="2" borderId="0" xfId="0" applyNumberFormat="1" applyFont="1" applyFill="1" applyBorder="1"/>
    <xf numFmtId="167" fontId="8" fillId="2" borderId="0" xfId="1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4" fontId="23" fillId="2" borderId="0" xfId="1" applyNumberFormat="1" applyFont="1" applyFill="1" applyBorder="1"/>
    <xf numFmtId="164" fontId="8" fillId="2" borderId="0" xfId="1" applyNumberFormat="1" applyFont="1" applyFill="1" applyBorder="1"/>
    <xf numFmtId="167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7" fontId="8" fillId="3" borderId="1" xfId="1" applyNumberFormat="1" applyFont="1" applyFill="1" applyBorder="1"/>
    <xf numFmtId="0" fontId="8" fillId="3" borderId="1" xfId="0" applyFont="1" applyFill="1" applyBorder="1"/>
    <xf numFmtId="0" fontId="3" fillId="2" borderId="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Summary!$B$3:$U$4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Summary!$B$6:$U$6</c:f>
              <c:numCache>
                <c:formatCode>#,##0</c:formatCode>
                <c:ptCount val="20"/>
                <c:pt idx="0">
                  <c:v>28576.853217568012</c:v>
                </c:pt>
                <c:pt idx="1">
                  <c:v>26608.904832641634</c:v>
                </c:pt>
                <c:pt idx="2">
                  <c:v>26240.01267607796</c:v>
                </c:pt>
                <c:pt idx="3">
                  <c:v>27092.27019518552</c:v>
                </c:pt>
                <c:pt idx="4">
                  <c:v>30781.176914117452</c:v>
                </c:pt>
                <c:pt idx="5">
                  <c:v>28335.155903146115</c:v>
                </c:pt>
                <c:pt idx="6">
                  <c:v>27645.112330940712</c:v>
                </c:pt>
                <c:pt idx="7">
                  <c:v>28597.490361521606</c:v>
                </c:pt>
                <c:pt idx="8">
                  <c:v>32496.55063282491</c:v>
                </c:pt>
                <c:pt idx="9">
                  <c:v>29979.478918229619</c:v>
                </c:pt>
                <c:pt idx="10">
                  <c:v>29771.954721595353</c:v>
                </c:pt>
                <c:pt idx="11">
                  <c:v>30538.618968087059</c:v>
                </c:pt>
                <c:pt idx="12">
                  <c:v>35076.376662981835</c:v>
                </c:pt>
                <c:pt idx="13">
                  <c:v>32581.312418316196</c:v>
                </c:pt>
                <c:pt idx="14">
                  <c:v>30008.594692690505</c:v>
                </c:pt>
                <c:pt idx="15">
                  <c:v>28744.128373029722</c:v>
                </c:pt>
                <c:pt idx="16">
                  <c:v>34745.519748928702</c:v>
                </c:pt>
                <c:pt idx="17">
                  <c:v>32370.890177520363</c:v>
                </c:pt>
                <c:pt idx="18">
                  <c:v>30896.554508967729</c:v>
                </c:pt>
                <c:pt idx="19">
                  <c:v>32669.726377799459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Summary!$B$3:$U$4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Summary!$B$14:$U$14</c:f>
              <c:numCache>
                <c:formatCode>#,##0</c:formatCode>
                <c:ptCount val="20"/>
                <c:pt idx="0">
                  <c:v>26418.097480065648</c:v>
                </c:pt>
                <c:pt idx="1">
                  <c:v>26864.75744678043</c:v>
                </c:pt>
                <c:pt idx="2">
                  <c:v>27527.071567495059</c:v>
                </c:pt>
                <c:pt idx="3">
                  <c:v>27881.906920129484</c:v>
                </c:pt>
                <c:pt idx="4">
                  <c:v>28357.265543682475</c:v>
                </c:pt>
                <c:pt idx="5">
                  <c:v>28545.589056352106</c:v>
                </c:pt>
                <c:pt idx="6">
                  <c:v>29059.800838909825</c:v>
                </c:pt>
                <c:pt idx="7">
                  <c:v>29522.590768034916</c:v>
                </c:pt>
                <c:pt idx="8">
                  <c:v>30000.096409077603</c:v>
                </c:pt>
                <c:pt idx="9">
                  <c:v>30119.118855126875</c:v>
                </c:pt>
                <c:pt idx="10">
                  <c:v>31285.814579517883</c:v>
                </c:pt>
                <c:pt idx="11">
                  <c:v>31567.62166624267</c:v>
                </c:pt>
                <c:pt idx="12">
                  <c:v>32408.072404107621</c:v>
                </c:pt>
                <c:pt idx="13">
                  <c:v>32686.294241591222</c:v>
                </c:pt>
                <c:pt idx="14">
                  <c:v>31375.885334557301</c:v>
                </c:pt>
                <c:pt idx="15">
                  <c:v>29814.601712936008</c:v>
                </c:pt>
                <c:pt idx="16">
                  <c:v>31838.050176070839</c:v>
                </c:pt>
                <c:pt idx="17">
                  <c:v>32502.625087496908</c:v>
                </c:pt>
                <c:pt idx="18">
                  <c:v>32214.755149548597</c:v>
                </c:pt>
                <c:pt idx="19">
                  <c:v>33783.682332363474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Summary!$B$3:$U$4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  <c:pt idx="12">
                    <c:v>2019/20</c:v>
                  </c:pt>
                  <c:pt idx="16">
                    <c:v>2020/21</c:v>
                  </c:pt>
                </c:lvl>
              </c:multiLvlStrCache>
            </c:multiLvlStrRef>
          </c:cat>
          <c:val>
            <c:numRef>
              <c:f>Summary!$B$22:$U$22</c:f>
              <c:numCache>
                <c:formatCode>#,##0</c:formatCode>
                <c:ptCount val="20"/>
                <c:pt idx="0">
                  <c:v>26498.216689719782</c:v>
                </c:pt>
                <c:pt idx="1">
                  <c:v>26931.645987811095</c:v>
                </c:pt>
                <c:pt idx="2">
                  <c:v>27440.290891104327</c:v>
                </c:pt>
                <c:pt idx="3">
                  <c:v>27920.377963348154</c:v>
                </c:pt>
                <c:pt idx="4">
                  <c:v>28295.148449932873</c:v>
                </c:pt>
                <c:pt idx="5">
                  <c:v>28623.849278510919</c:v>
                </c:pt>
                <c:pt idx="6">
                  <c:v>29052.770188224888</c:v>
                </c:pt>
                <c:pt idx="7">
                  <c:v>29531.569962247955</c:v>
                </c:pt>
                <c:pt idx="8">
                  <c:v>29937.154428321432</c:v>
                </c:pt>
                <c:pt idx="9">
                  <c:v>30425.032220923058</c:v>
                </c:pt>
                <c:pt idx="10">
                  <c:v>31046.127533644674</c:v>
                </c:pt>
                <c:pt idx="11">
                  <c:v>31733.755119902344</c:v>
                </c:pt>
                <c:pt idx="12">
                  <c:v>32330.209894954656</c:v>
                </c:pt>
                <c:pt idx="13">
                  <c:v>32493.379481229822</c:v>
                </c:pt>
                <c:pt idx="14">
                  <c:v>32076.089310581159</c:v>
                </c:pt>
                <c:pt idx="15">
                  <c:v>31718.674659458433</c:v>
                </c:pt>
                <c:pt idx="16">
                  <c:v>32077.646456746872</c:v>
                </c:pt>
                <c:pt idx="17">
                  <c:v>32424.07760486555</c:v>
                </c:pt>
                <c:pt idx="18">
                  <c:v>32861.349149513633</c:v>
                </c:pt>
                <c:pt idx="19">
                  <c:v>33366.11261878947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38101056"/>
        <c:axId val="238101616"/>
      </c:barChart>
      <c:catAx>
        <c:axId val="2381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101616"/>
        <c:crosses val="autoZero"/>
        <c:auto val="1"/>
        <c:lblAlgn val="ctr"/>
        <c:lblOffset val="100"/>
        <c:noMultiLvlLbl val="0"/>
      </c:catAx>
      <c:valAx>
        <c:axId val="238101616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010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Summary!$F$43:$U$43</c:f>
              <c:numCache>
                <c:formatCode>#,##0.0</c:formatCode>
                <c:ptCount val="16"/>
                <c:pt idx="0">
                  <c:v>1.7048999729993408</c:v>
                </c:pt>
                <c:pt idx="1">
                  <c:v>0.66411026965744746</c:v>
                </c:pt>
                <c:pt idx="2">
                  <c:v>1.8013703677391524</c:v>
                </c:pt>
                <c:pt idx="3">
                  <c:v>1.5925433614996987</c:v>
                </c:pt>
                <c:pt idx="4">
                  <c:v>1.6174245844294166</c:v>
                </c:pt>
                <c:pt idx="5">
                  <c:v>0.39674021185232</c:v>
                </c:pt>
                <c:pt idx="6">
                  <c:v>3.8736051011412975</c:v>
                </c:pt>
                <c:pt idx="7">
                  <c:v>0.90075035766938871</c:v>
                </c:pt>
                <c:pt idx="8">
                  <c:v>2.6623821925859437</c:v>
                </c:pt>
                <c:pt idx="9">
                  <c:v>0.85849548228094097</c:v>
                </c:pt>
                <c:pt idx="10">
                  <c:v>-4.0090470254854127</c:v>
                </c:pt>
                <c:pt idx="11">
                  <c:v>-4.9760623643715913</c:v>
                </c:pt>
                <c:pt idx="12">
                  <c:v>6.7867700619220317</c:v>
                </c:pt>
                <c:pt idx="13">
                  <c:v>2.087360588198206</c:v>
                </c:pt>
                <c:pt idx="14">
                  <c:v>-0.88568211697783727</c:v>
                </c:pt>
                <c:pt idx="15">
                  <c:v>4.8702129677271833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Summary!$F$51:$U$51</c:f>
              <c:numCache>
                <c:formatCode>0.0</c:formatCode>
                <c:ptCount val="16"/>
                <c:pt idx="0">
                  <c:v>1.3422829987355112</c:v>
                </c:pt>
                <c:pt idx="1">
                  <c:v>1.1616861779667698</c:v>
                </c:pt>
                <c:pt idx="2">
                  <c:v>1.4984738968562672</c:v>
                </c:pt>
                <c:pt idx="3">
                  <c:v>1.6480348377144516</c:v>
                </c:pt>
                <c:pt idx="4">
                  <c:v>1.3733928355043723</c:v>
                </c:pt>
                <c:pt idx="5">
                  <c:v>1.6296732335391306</c:v>
                </c:pt>
                <c:pt idx="6">
                  <c:v>2.0413957435170493</c:v>
                </c:pt>
                <c:pt idx="7">
                  <c:v>2.2148578289272525</c:v>
                </c:pt>
                <c:pt idx="8">
                  <c:v>1.8795593928253362</c:v>
                </c:pt>
                <c:pt idx="9">
                  <c:v>0.50469695930006608</c:v>
                </c:pt>
                <c:pt idx="10">
                  <c:v>-1.2842313643913639</c:v>
                </c:pt>
                <c:pt idx="11">
                  <c:v>-1.1142712805853883</c:v>
                </c:pt>
                <c:pt idx="12">
                  <c:v>1.1317364333234936</c:v>
                </c:pt>
                <c:pt idx="13">
                  <c:v>1.0799768261858134</c:v>
                </c:pt>
                <c:pt idx="14">
                  <c:v>1.348601338723876</c:v>
                </c:pt>
                <c:pt idx="15">
                  <c:v>1.5360400054764911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04976"/>
        <c:axId val="238105536"/>
      </c:lineChart>
      <c:catAx>
        <c:axId val="2381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105536"/>
        <c:crosses val="autoZero"/>
        <c:auto val="1"/>
        <c:lblAlgn val="ctr"/>
        <c:lblOffset val="100"/>
        <c:noMultiLvlLbl val="0"/>
      </c:catAx>
      <c:valAx>
        <c:axId val="2381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04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Summary!$F$15:$U$15</c:f>
              <c:numCache>
                <c:formatCode>#,##0</c:formatCode>
                <c:ptCount val="16"/>
                <c:pt idx="0">
                  <c:v>6660.0235605399621</c:v>
                </c:pt>
                <c:pt idx="1">
                  <c:v>6534.3927142098028</c:v>
                </c:pt>
                <c:pt idx="2">
                  <c:v>6743.7706856905343</c:v>
                </c:pt>
                <c:pt idx="3">
                  <c:v>6686.4610684781092</c:v>
                </c:pt>
                <c:pt idx="4">
                  <c:v>6819.4308949904871</c:v>
                </c:pt>
                <c:pt idx="5">
                  <c:v>6779.7065507708421</c:v>
                </c:pt>
                <c:pt idx="6">
                  <c:v>7247.9337930824768</c:v>
                </c:pt>
                <c:pt idx="7">
                  <c:v>7258.6612607231818</c:v>
                </c:pt>
                <c:pt idx="8">
                  <c:v>7288.6481241192314</c:v>
                </c:pt>
                <c:pt idx="9">
                  <c:v>7373.9465472175889</c:v>
                </c:pt>
                <c:pt idx="10">
                  <c:v>7032.7967518146097</c:v>
                </c:pt>
                <c:pt idx="11">
                  <c:v>7571.871232845604</c:v>
                </c:pt>
                <c:pt idx="12">
                  <c:v>7682.033662147689</c:v>
                </c:pt>
                <c:pt idx="13">
                  <c:v>7853.3461549365238</c:v>
                </c:pt>
                <c:pt idx="14">
                  <c:v>6934.5619377318435</c:v>
                </c:pt>
                <c:pt idx="15">
                  <c:v>7589.5070173010145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Summary!$F$23:$U$23</c:f>
              <c:numCache>
                <c:formatCode>#,##0</c:formatCode>
                <c:ptCount val="16"/>
                <c:pt idx="0">
                  <c:v>6611.1946235078613</c:v>
                </c:pt>
                <c:pt idx="1">
                  <c:v>6622.764142781597</c:v>
                </c:pt>
                <c:pt idx="2">
                  <c:v>6662.4427326138366</c:v>
                </c:pt>
                <c:pt idx="3">
                  <c:v>6707.7752148590662</c:v>
                </c:pt>
                <c:pt idx="4">
                  <c:v>6799.543489478031</c:v>
                </c:pt>
                <c:pt idx="5">
                  <c:v>6936.4083869348206</c:v>
                </c:pt>
                <c:pt idx="6">
                  <c:v>7123.4406116268037</c:v>
                </c:pt>
                <c:pt idx="7">
                  <c:v>7279.1691539956282</c:v>
                </c:pt>
                <c:pt idx="8">
                  <c:v>7304.1791060907863</c:v>
                </c:pt>
                <c:pt idx="9">
                  <c:v>7295.5914176854758</c:v>
                </c:pt>
                <c:pt idx="10">
                  <c:v>7365.4169006321026</c:v>
                </c:pt>
                <c:pt idx="11">
                  <c:v>7515.0879540391534</c:v>
                </c:pt>
                <c:pt idx="12">
                  <c:v>7682.0511783647453</c:v>
                </c:pt>
                <c:pt idx="13">
                  <c:v>7722.8831451513925</c:v>
                </c:pt>
                <c:pt idx="14">
                  <c:v>7488.2033620482744</c:v>
                </c:pt>
                <c:pt idx="15">
                  <c:v>7203.2027957705113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2113568"/>
        <c:axId val="372114128"/>
      </c:barChart>
      <c:catAx>
        <c:axId val="37211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114128"/>
        <c:crosses val="autoZero"/>
        <c:auto val="1"/>
        <c:lblAlgn val="ctr"/>
        <c:lblOffset val="100"/>
        <c:noMultiLvlLbl val="0"/>
      </c:catAx>
      <c:valAx>
        <c:axId val="37211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11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Summary!$F$16:$U$16</c:f>
              <c:numCache>
                <c:formatCode>#,##0</c:formatCode>
                <c:ptCount val="16"/>
                <c:pt idx="0">
                  <c:v>7183.7405047997108</c:v>
                </c:pt>
                <c:pt idx="1">
                  <c:v>7231.3220777750266</c:v>
                </c:pt>
                <c:pt idx="2">
                  <c:v>7488.2407119378113</c:v>
                </c:pt>
                <c:pt idx="3">
                  <c:v>7734.9850598424255</c:v>
                </c:pt>
                <c:pt idx="4">
                  <c:v>7790.8328590778856</c:v>
                </c:pt>
                <c:pt idx="5">
                  <c:v>7941.0129908702029</c:v>
                </c:pt>
                <c:pt idx="6">
                  <c:v>8213.9452340273911</c:v>
                </c:pt>
                <c:pt idx="7">
                  <c:v>8360.8144558879067</c:v>
                </c:pt>
                <c:pt idx="8">
                  <c:v>8631.4245033476327</c:v>
                </c:pt>
                <c:pt idx="9">
                  <c:v>8794.9379529556863</c:v>
                </c:pt>
                <c:pt idx="10">
                  <c:v>8380.1012953265163</c:v>
                </c:pt>
                <c:pt idx="11">
                  <c:v>7513.0326977500408</c:v>
                </c:pt>
                <c:pt idx="12">
                  <c:v>8399.0534652208844</c:v>
                </c:pt>
                <c:pt idx="13">
                  <c:v>8594.0677020777784</c:v>
                </c:pt>
                <c:pt idx="14">
                  <c:v>8622.0762004311546</c:v>
                </c:pt>
                <c:pt idx="15">
                  <c:v>8850.7671677607505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Summary!$F$24:$U$24</c:f>
              <c:numCache>
                <c:formatCode>#,##0</c:formatCode>
                <c:ptCount val="16"/>
                <c:pt idx="0">
                  <c:v>7161.8640466339029</c:v>
                </c:pt>
                <c:pt idx="1">
                  <c:v>7261.4826982924114</c:v>
                </c:pt>
                <c:pt idx="2">
                  <c:v>7485.4352670473409</c:v>
                </c:pt>
                <c:pt idx="3">
                  <c:v>7697.7652752727126</c:v>
                </c:pt>
                <c:pt idx="4">
                  <c:v>7822.083900255132</c:v>
                </c:pt>
                <c:pt idx="5">
                  <c:v>7984.8858177084267</c:v>
                </c:pt>
                <c:pt idx="6">
                  <c:v>8189.4055513627973</c:v>
                </c:pt>
                <c:pt idx="7">
                  <c:v>8397.0140113474754</c:v>
                </c:pt>
                <c:pt idx="8">
                  <c:v>8626.3144738521423</c:v>
                </c:pt>
                <c:pt idx="9">
                  <c:v>8708.6050415084774</c:v>
                </c:pt>
                <c:pt idx="10">
                  <c:v>8603.0916282475755</c:v>
                </c:pt>
                <c:pt idx="11">
                  <c:v>8544.8855155570709</c:v>
                </c:pt>
                <c:pt idx="12">
                  <c:v>8584.9431305250091</c:v>
                </c:pt>
                <c:pt idx="13">
                  <c:v>8591.670744493269</c:v>
                </c:pt>
                <c:pt idx="14">
                  <c:v>8665.0707191010079</c:v>
                </c:pt>
                <c:pt idx="15">
                  <c:v>8814.1397746498315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2117488"/>
        <c:axId val="372118048"/>
      </c:barChart>
      <c:catAx>
        <c:axId val="37211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118048"/>
        <c:crosses val="autoZero"/>
        <c:auto val="1"/>
        <c:lblAlgn val="ctr"/>
        <c:lblOffset val="100"/>
        <c:noMultiLvlLbl val="0"/>
      </c:catAx>
      <c:valAx>
        <c:axId val="372118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11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Summary!$F$17:$U$17</c:f>
              <c:numCache>
                <c:formatCode>#,##0</c:formatCode>
                <c:ptCount val="16"/>
                <c:pt idx="0">
                  <c:v>12501.837435228372</c:v>
                </c:pt>
                <c:pt idx="1">
                  <c:v>12792.391283226558</c:v>
                </c:pt>
                <c:pt idx="2">
                  <c:v>12863.319643078028</c:v>
                </c:pt>
                <c:pt idx="3">
                  <c:v>13090.377334921912</c:v>
                </c:pt>
                <c:pt idx="4">
                  <c:v>13394.001194266655</c:v>
                </c:pt>
                <c:pt idx="5">
                  <c:v>13353.197816180329</c:v>
                </c:pt>
                <c:pt idx="6">
                  <c:v>13655.043331258026</c:v>
                </c:pt>
                <c:pt idx="7">
                  <c:v>13835.48648898349</c:v>
                </c:pt>
                <c:pt idx="8">
                  <c:v>14282.815439755039</c:v>
                </c:pt>
                <c:pt idx="9">
                  <c:v>14290.170598520266</c:v>
                </c:pt>
                <c:pt idx="10">
                  <c:v>13802.639897388412</c:v>
                </c:pt>
                <c:pt idx="11">
                  <c:v>13131.902840014141</c:v>
                </c:pt>
                <c:pt idx="12">
                  <c:v>13586.607629712295</c:v>
                </c:pt>
                <c:pt idx="13">
                  <c:v>13903.498460830084</c:v>
                </c:pt>
                <c:pt idx="14">
                  <c:v>14574.798602530038</c:v>
                </c:pt>
                <c:pt idx="15">
                  <c:v>15053.70799614448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Summary!$F$3:$U$4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Summary!$F$25:$U$25</c:f>
              <c:numCache>
                <c:formatCode>#,##0</c:formatCode>
                <c:ptCount val="16"/>
                <c:pt idx="0">
                  <c:v>12521.3597281088</c:v>
                </c:pt>
                <c:pt idx="1">
                  <c:v>12752.665376839925</c:v>
                </c:pt>
                <c:pt idx="2">
                  <c:v>12925.833495731742</c:v>
                </c:pt>
                <c:pt idx="3">
                  <c:v>13134.065484455719</c:v>
                </c:pt>
                <c:pt idx="4">
                  <c:v>13311.213015201482</c:v>
                </c:pt>
                <c:pt idx="5">
                  <c:v>13439.132887700773</c:v>
                </c:pt>
                <c:pt idx="6">
                  <c:v>13607.191356312742</c:v>
                </c:pt>
                <c:pt idx="7">
                  <c:v>13904.681426117182</c:v>
                </c:pt>
                <c:pt idx="8">
                  <c:v>14209.272452197645</c:v>
                </c:pt>
                <c:pt idx="9">
                  <c:v>14275.254960153821</c:v>
                </c:pt>
                <c:pt idx="10">
                  <c:v>13929.566971406392</c:v>
                </c:pt>
                <c:pt idx="11">
                  <c:v>13495.793009697347</c:v>
                </c:pt>
                <c:pt idx="12">
                  <c:v>13642.538381398765</c:v>
                </c:pt>
                <c:pt idx="13">
                  <c:v>13971.703338931819</c:v>
                </c:pt>
                <c:pt idx="14">
                  <c:v>14541.049472967299</c:v>
                </c:pt>
                <c:pt idx="15">
                  <c:v>15094.512462526511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2313776"/>
        <c:axId val="372314336"/>
      </c:barChart>
      <c:catAx>
        <c:axId val="37231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314336"/>
        <c:crosses val="autoZero"/>
        <c:auto val="1"/>
        <c:lblAlgn val="ctr"/>
        <c:lblOffset val="100"/>
        <c:noMultiLvlLbl val="0"/>
      </c:catAx>
      <c:valAx>
        <c:axId val="372314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231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Summary!$F$44:$U$44</c:f>
              <c:numCache>
                <c:formatCode>#,##0.0</c:formatCode>
                <c:ptCount val="16"/>
                <c:pt idx="0">
                  <c:v>1.7572468073383307</c:v>
                </c:pt>
                <c:pt idx="1">
                  <c:v>-1.8863423708365024</c:v>
                </c:pt>
                <c:pt idx="2">
                  <c:v>3.204245300797659</c:v>
                </c:pt>
                <c:pt idx="3">
                  <c:v>-0.84981562813263301</c:v>
                </c:pt>
                <c:pt idx="4">
                  <c:v>1.988642798493756</c:v>
                </c:pt>
                <c:pt idx="5">
                  <c:v>-0.58251699931186618</c:v>
                </c:pt>
                <c:pt idx="6">
                  <c:v>6.906305439700744</c:v>
                </c:pt>
                <c:pt idx="7">
                  <c:v>0.1480072520936071</c:v>
                </c:pt>
                <c:pt idx="8">
                  <c:v>0.41311837429733878</c:v>
                </c:pt>
                <c:pt idx="9">
                  <c:v>1.1702914126982211</c:v>
                </c:pt>
                <c:pt idx="10">
                  <c:v>-4.62642078049379</c:v>
                </c:pt>
                <c:pt idx="11">
                  <c:v>7.6651508646528477</c:v>
                </c:pt>
                <c:pt idx="12">
                  <c:v>1.4548904215937686</c:v>
                </c:pt>
                <c:pt idx="13">
                  <c:v>2.2300409022282253</c:v>
                </c:pt>
                <c:pt idx="14">
                  <c:v>-11.69927059215572</c:v>
                </c:pt>
                <c:pt idx="15">
                  <c:v>9.4446496469449812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Summary!$F$52:$U$52</c:f>
              <c:numCache>
                <c:formatCode>0.0</c:formatCode>
                <c:ptCount val="16"/>
                <c:pt idx="0">
                  <c:v>0.65435892196332723</c:v>
                </c:pt>
                <c:pt idx="1">
                  <c:v>0.1749989212630032</c:v>
                </c:pt>
                <c:pt idx="2">
                  <c:v>0.5991243078690367</c:v>
                </c:pt>
                <c:pt idx="3">
                  <c:v>0.68041834000791557</c:v>
                </c:pt>
                <c:pt idx="4">
                  <c:v>1.3680881019340063</c:v>
                </c:pt>
                <c:pt idx="5">
                  <c:v>2.0128542110008141</c:v>
                </c:pt>
                <c:pt idx="6">
                  <c:v>2.6963842706301921</c:v>
                </c:pt>
                <c:pt idx="7">
                  <c:v>2.186142214966269</c:v>
                </c:pt>
                <c:pt idx="8">
                  <c:v>0.34358251011972207</c:v>
                </c:pt>
                <c:pt idx="9">
                  <c:v>-0.11757225939530436</c:v>
                </c:pt>
                <c:pt idx="10">
                  <c:v>0.95709146728475414</c:v>
                </c:pt>
                <c:pt idx="11">
                  <c:v>2.0320785018185017</c:v>
                </c:pt>
                <c:pt idx="12">
                  <c:v>2.2217068562165432</c:v>
                </c:pt>
                <c:pt idx="13">
                  <c:v>0.53152427442353378</c:v>
                </c:pt>
                <c:pt idx="14">
                  <c:v>-3.0387586953255386</c:v>
                </c:pt>
                <c:pt idx="15">
                  <c:v>-3.8059939413798927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17696"/>
        <c:axId val="372318256"/>
      </c:lineChart>
      <c:catAx>
        <c:axId val="37231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2318256"/>
        <c:crosses val="autoZero"/>
        <c:auto val="1"/>
        <c:lblAlgn val="ctr"/>
        <c:lblOffset val="100"/>
        <c:noMultiLvlLbl val="0"/>
      </c:catAx>
      <c:valAx>
        <c:axId val="3723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176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Summary!$F$45:$U$45</c:f>
              <c:numCache>
                <c:formatCode>0.0</c:formatCode>
                <c:ptCount val="16"/>
                <c:pt idx="0">
                  <c:v>0.49923007961476529</c:v>
                </c:pt>
                <c:pt idx="1">
                  <c:v>0.66235094298749964</c:v>
                </c:pt>
                <c:pt idx="2">
                  <c:v>3.5528584040310784</c:v>
                </c:pt>
                <c:pt idx="3">
                  <c:v>3.2950910286744906</c:v>
                </c:pt>
                <c:pt idx="4">
                  <c:v>0.7220156057625049</c:v>
                </c:pt>
                <c:pt idx="5">
                  <c:v>1.927651825020571</c:v>
                </c:pt>
                <c:pt idx="6">
                  <c:v>3.4369952985970231</c:v>
                </c:pt>
                <c:pt idx="7">
                  <c:v>1.7880472498415179</c:v>
                </c:pt>
                <c:pt idx="8">
                  <c:v>3.2366469664824926</c:v>
                </c:pt>
                <c:pt idx="9" formatCode="#,##0.0">
                  <c:v>1.8943970319688974</c:v>
                </c:pt>
                <c:pt idx="10" formatCode="#,##0.0">
                  <c:v>-4.7167661653571669</c:v>
                </c:pt>
                <c:pt idx="11">
                  <c:v>-10.346755570365595</c:v>
                </c:pt>
                <c:pt idx="12">
                  <c:v>11.793117414971244</c:v>
                </c:pt>
                <c:pt idx="13">
                  <c:v>2.3218596912665923</c:v>
                </c:pt>
                <c:pt idx="14">
                  <c:v>0.32590502337566107</c:v>
                </c:pt>
                <c:pt idx="15">
                  <c:v>2.6523886128280827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Summary!$F$53:$U$53</c:f>
              <c:numCache>
                <c:formatCode>0.0</c:formatCode>
                <c:ptCount val="16"/>
                <c:pt idx="0">
                  <c:v>-0.42047865030548914</c:v>
                </c:pt>
                <c:pt idx="1">
                  <c:v>1.3909598256801603</c:v>
                </c:pt>
                <c:pt idx="2">
                  <c:v>3.0841162619253071</c:v>
                </c:pt>
                <c:pt idx="3">
                  <c:v>2.8365753045797915</c:v>
                </c:pt>
                <c:pt idx="4">
                  <c:v>1.6149963078474716</c:v>
                </c:pt>
                <c:pt idx="5">
                  <c:v>2.0813113171540554</c:v>
                </c:pt>
                <c:pt idx="6">
                  <c:v>2.5613357325761532</c:v>
                </c:pt>
                <c:pt idx="7">
                  <c:v>2.535085833551487</c:v>
                </c:pt>
                <c:pt idx="8">
                  <c:v>2.7307381194648039</c:v>
                </c:pt>
                <c:pt idx="9">
                  <c:v>0.95394815370772879</c:v>
                </c:pt>
                <c:pt idx="10">
                  <c:v>-1.2115994784237638</c:v>
                </c:pt>
                <c:pt idx="11">
                  <c:v>-0.67657204183888542</c:v>
                </c:pt>
                <c:pt idx="12">
                  <c:v>0.46879054020101396</c:v>
                </c:pt>
                <c:pt idx="13">
                  <c:v>7.8365271219316135E-2</c:v>
                </c:pt>
                <c:pt idx="14">
                  <c:v>0.85431549684074071</c:v>
                </c:pt>
                <c:pt idx="15">
                  <c:v>1.7203443616475189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60304"/>
        <c:axId val="372360864"/>
      </c:lineChart>
      <c:catAx>
        <c:axId val="37236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2360864"/>
        <c:crosses val="autoZero"/>
        <c:auto val="1"/>
        <c:lblAlgn val="ctr"/>
        <c:lblOffset val="100"/>
        <c:noMultiLvlLbl val="0"/>
      </c:catAx>
      <c:valAx>
        <c:axId val="3723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603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Summary!$F$46:$U$46</c:f>
              <c:numCache>
                <c:formatCode>0.0</c:formatCode>
                <c:ptCount val="16"/>
                <c:pt idx="0">
                  <c:v>2.3688973920887868</c:v>
                </c:pt>
                <c:pt idx="1">
                  <c:v>2.3240891549225262</c:v>
                </c:pt>
                <c:pt idx="2">
                  <c:v>0.55445739800401572</c:v>
                </c:pt>
                <c:pt idx="3">
                  <c:v>1.7651562593802739</c:v>
                </c:pt>
                <c:pt idx="4">
                  <c:v>2.3194431419081285</c:v>
                </c:pt>
                <c:pt idx="5">
                  <c:v>-0.30463920000091127</c:v>
                </c:pt>
                <c:pt idx="6">
                  <c:v>2.2604736276125914</c:v>
                </c:pt>
                <c:pt idx="7">
                  <c:v>1.321439656748713</c:v>
                </c:pt>
                <c:pt idx="8">
                  <c:v>3.2332000116348292</c:v>
                </c:pt>
                <c:pt idx="9">
                  <c:v>5.1496560998431917E-2</c:v>
                </c:pt>
                <c:pt idx="10">
                  <c:v>-3.4116506711427075</c:v>
                </c:pt>
                <c:pt idx="11">
                  <c:v>-4.8594838549774755</c:v>
                </c:pt>
                <c:pt idx="12">
                  <c:v>3.4625963597036735</c:v>
                </c:pt>
                <c:pt idx="13">
                  <c:v>2.332376408845338</c:v>
                </c:pt>
                <c:pt idx="14">
                  <c:v>4.8282822024340755</c:v>
                </c:pt>
                <c:pt idx="15">
                  <c:v>3.2858731477175107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Summary!$F$54:$U$54</c:f>
              <c:numCache>
                <c:formatCode>0.0</c:formatCode>
                <c:ptCount val="16"/>
                <c:pt idx="0">
                  <c:v>2.8932145555238042</c:v>
                </c:pt>
                <c:pt idx="1">
                  <c:v>1.8472885832987673</c:v>
                </c:pt>
                <c:pt idx="2">
                  <c:v>1.3578974573135616</c:v>
                </c:pt>
                <c:pt idx="3">
                  <c:v>1.6109753293103823</c:v>
                </c:pt>
                <c:pt idx="4">
                  <c:v>1.3487638763139964</c:v>
                </c:pt>
                <c:pt idx="5">
                  <c:v>0.96099335464923108</c:v>
                </c:pt>
                <c:pt idx="6">
                  <c:v>1.2505157141929457</c:v>
                </c:pt>
                <c:pt idx="7">
                  <c:v>2.1862709358197341</c:v>
                </c:pt>
                <c:pt idx="8">
                  <c:v>2.1905645785479821</c:v>
                </c:pt>
                <c:pt idx="9">
                  <c:v>0.46436232522215626</c:v>
                </c:pt>
                <c:pt idx="10">
                  <c:v>-2.4215888942953456</c:v>
                </c:pt>
                <c:pt idx="11">
                  <c:v>-3.1140520204214872</c:v>
                </c:pt>
                <c:pt idx="12">
                  <c:v>1.0873416004229863</c:v>
                </c:pt>
                <c:pt idx="13">
                  <c:v>2.4127838114192945</c:v>
                </c:pt>
                <c:pt idx="14">
                  <c:v>4.0749944385736425</c:v>
                </c:pt>
                <c:pt idx="15">
                  <c:v>3.8062107593274774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64224"/>
        <c:axId val="372364784"/>
      </c:lineChart>
      <c:catAx>
        <c:axId val="37236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2364784"/>
        <c:crosses val="autoZero"/>
        <c:auto val="1"/>
        <c:lblAlgn val="ctr"/>
        <c:lblOffset val="100"/>
        <c:noMultiLvlLbl val="0"/>
      </c:catAx>
      <c:valAx>
        <c:axId val="3723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64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583216"/>
        <c:axId val="372583776"/>
      </c:barChart>
      <c:catAx>
        <c:axId val="3725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2583776"/>
        <c:crosses val="autoZero"/>
        <c:auto val="1"/>
        <c:lblAlgn val="ctr"/>
        <c:lblOffset val="100"/>
        <c:noMultiLvlLbl val="0"/>
      </c:catAx>
      <c:valAx>
        <c:axId val="37258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832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Summary!$F$35:$U$35</c:f>
              <c:numCache>
                <c:formatCode>0.0</c:formatCode>
                <c:ptCount val="16"/>
                <c:pt idx="0">
                  <c:v>7.7136684006701595</c:v>
                </c:pt>
                <c:pt idx="1">
                  <c:v>6.4874938723026965</c:v>
                </c:pt>
                <c:pt idx="2">
                  <c:v>5.3547979271508783</c:v>
                </c:pt>
                <c:pt idx="3">
                  <c:v>5.555902681804703</c:v>
                </c:pt>
                <c:pt idx="4">
                  <c:v>5.5728009474540929</c:v>
                </c:pt>
                <c:pt idx="5">
                  <c:v>5.8031197029726922</c:v>
                </c:pt>
                <c:pt idx="6">
                  <c:v>7.6933758314819967</c:v>
                </c:pt>
                <c:pt idx="7">
                  <c:v>6.7877585831002563</c:v>
                </c:pt>
                <c:pt idx="8">
                  <c:v>7.9387688229009434</c:v>
                </c:pt>
                <c:pt idx="9">
                  <c:v>8.6787148875508979</c:v>
                </c:pt>
                <c:pt idx="10">
                  <c:v>0.79484190174285985</c:v>
                </c:pt>
                <c:pt idx="11">
                  <c:v>-5.8761353842902491</c:v>
                </c:pt>
                <c:pt idx="12">
                  <c:v>-0.94039620232843069</c:v>
                </c:pt>
                <c:pt idx="13">
                  <c:v>-0.64583721519314574</c:v>
                </c:pt>
                <c:pt idx="14">
                  <c:v>2.959018325818219</c:v>
                </c:pt>
                <c:pt idx="15">
                  <c:v>13.657043114422907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Summary!$F$36:$U$36</c:f>
              <c:numCache>
                <c:formatCode>0.0</c:formatCode>
                <c:ptCount val="16"/>
                <c:pt idx="0">
                  <c:v>9.6582759742164903</c:v>
                </c:pt>
                <c:pt idx="1">
                  <c:v>1.5102265322267661</c:v>
                </c:pt>
                <c:pt idx="2">
                  <c:v>2.4671496741229371</c:v>
                </c:pt>
                <c:pt idx="3">
                  <c:v>1.9912506181795298</c:v>
                </c:pt>
                <c:pt idx="4">
                  <c:v>2.0325644800408549</c:v>
                </c:pt>
                <c:pt idx="5">
                  <c:v>3.8784605864964794</c:v>
                </c:pt>
                <c:pt idx="6">
                  <c:v>8.0478787902783289</c:v>
                </c:pt>
                <c:pt idx="7">
                  <c:v>9.0503263003482779</c:v>
                </c:pt>
                <c:pt idx="8">
                  <c:v>6.6008095374824327</c:v>
                </c:pt>
                <c:pt idx="9">
                  <c:v>8.6097269216109709</c:v>
                </c:pt>
                <c:pt idx="10">
                  <c:v>-1.2615269563927001</c:v>
                </c:pt>
                <c:pt idx="11">
                  <c:v>4.1844141615853259</c:v>
                </c:pt>
                <c:pt idx="12">
                  <c:v>6.7589603480099125</c:v>
                </c:pt>
                <c:pt idx="13">
                  <c:v>6.2808667056059475</c:v>
                </c:pt>
                <c:pt idx="14">
                  <c:v>-0.24086674253515072</c:v>
                </c:pt>
                <c:pt idx="15">
                  <c:v>0.71687654476522145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Summary!$F$37:$U$37</c:f>
              <c:numCache>
                <c:formatCode>0.0</c:formatCode>
                <c:ptCount val="16"/>
                <c:pt idx="0">
                  <c:v>5.6511163403498044</c:v>
                </c:pt>
                <c:pt idx="1">
                  <c:v>2.9777670404145473</c:v>
                </c:pt>
                <c:pt idx="2">
                  <c:v>3.1083559419645246</c:v>
                </c:pt>
                <c:pt idx="3">
                  <c:v>7.7343661825659327</c:v>
                </c:pt>
                <c:pt idx="4">
                  <c:v>8.5598153674655961</c:v>
                </c:pt>
                <c:pt idx="5">
                  <c:v>10.216752297932196</c:v>
                </c:pt>
                <c:pt idx="6">
                  <c:v>9.5036616474073465</c:v>
                </c:pt>
                <c:pt idx="7">
                  <c:v>7.897862323137872</c:v>
                </c:pt>
                <c:pt idx="8">
                  <c:v>10.835270507795025</c:v>
                </c:pt>
                <c:pt idx="9">
                  <c:v>10.981299516368747</c:v>
                </c:pt>
                <c:pt idx="10">
                  <c:v>1.8796957336386422</c:v>
                </c:pt>
                <c:pt idx="11">
                  <c:v>-10.127555238663732</c:v>
                </c:pt>
                <c:pt idx="12">
                  <c:v>-2.6829885809820486</c:v>
                </c:pt>
                <c:pt idx="13">
                  <c:v>-2.1890154786943561</c:v>
                </c:pt>
                <c:pt idx="14">
                  <c:v>2.7731591069844796</c:v>
                </c:pt>
                <c:pt idx="15">
                  <c:v>17.741317738350681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Summary!$F$32:$U$33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2017/18</c:v>
                  </c:pt>
                  <c:pt idx="4">
                    <c:v>2018/19</c:v>
                  </c:pt>
                  <c:pt idx="8">
                    <c:v>2019/20</c:v>
                  </c:pt>
                  <c:pt idx="12">
                    <c:v>2020/21</c:v>
                  </c:pt>
                </c:lvl>
              </c:multiLvlStrCache>
            </c:multiLvlStrRef>
          </c:cat>
          <c:val>
            <c:numRef>
              <c:f>Summary!$F$38:$U$38</c:f>
              <c:numCache>
                <c:formatCode>0.0</c:formatCode>
                <c:ptCount val="16"/>
                <c:pt idx="0">
                  <c:v>7.668820551430322</c:v>
                </c:pt>
                <c:pt idx="1">
                  <c:v>10.648654507177957</c:v>
                </c:pt>
                <c:pt idx="2">
                  <c:v>9.1061900847779533</c:v>
                </c:pt>
                <c:pt idx="3">
                  <c:v>6.7366154693942581</c:v>
                </c:pt>
                <c:pt idx="4">
                  <c:v>7.2750917523087821</c:v>
                </c:pt>
                <c:pt idx="5">
                  <c:v>4.601173713916773</c:v>
                </c:pt>
                <c:pt idx="6">
                  <c:v>6.1133490076106467</c:v>
                </c:pt>
                <c:pt idx="7">
                  <c:v>5.3581226131204307</c:v>
                </c:pt>
                <c:pt idx="8">
                  <c:v>6.7957326056804712</c:v>
                </c:pt>
                <c:pt idx="9">
                  <c:v>7.2426495786796163</c:v>
                </c:pt>
                <c:pt idx="10">
                  <c:v>1.2564521380914462</c:v>
                </c:pt>
                <c:pt idx="11">
                  <c:v>-5.3121894466117929</c:v>
                </c:pt>
                <c:pt idx="12">
                  <c:v>-4.8152097756779755</c:v>
                </c:pt>
                <c:pt idx="13">
                  <c:v>-2.6622038585726648</c:v>
                </c:pt>
                <c:pt idx="14">
                  <c:v>5.4816010697875894</c:v>
                </c:pt>
                <c:pt idx="15">
                  <c:v>14.574871975955572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88256"/>
        <c:axId val="372588816"/>
      </c:lineChart>
      <c:catAx>
        <c:axId val="37258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2588816"/>
        <c:crosses val="autoZero"/>
        <c:auto val="1"/>
        <c:lblAlgn val="ctr"/>
        <c:lblOffset val="100"/>
        <c:noMultiLvlLbl val="0"/>
      </c:catAx>
      <c:valAx>
        <c:axId val="3725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882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Summary!$B$6:$M$6</c:f>
              <c:numCache>
                <c:formatCode>#,##0</c:formatCode>
                <c:ptCount val="12"/>
                <c:pt idx="0">
                  <c:v>28576.853217568012</c:v>
                </c:pt>
                <c:pt idx="1">
                  <c:v>26608.904832641634</c:v>
                </c:pt>
                <c:pt idx="2">
                  <c:v>26240.01267607796</c:v>
                </c:pt>
                <c:pt idx="3">
                  <c:v>27092.27019518552</c:v>
                </c:pt>
                <c:pt idx="4">
                  <c:v>30781.176914117452</c:v>
                </c:pt>
                <c:pt idx="5">
                  <c:v>28335.155903146115</c:v>
                </c:pt>
                <c:pt idx="6">
                  <c:v>27645.112330940712</c:v>
                </c:pt>
                <c:pt idx="7">
                  <c:v>28597.490361521606</c:v>
                </c:pt>
                <c:pt idx="8">
                  <c:v>32496.55063282491</c:v>
                </c:pt>
                <c:pt idx="9">
                  <c:v>29979.478918229619</c:v>
                </c:pt>
                <c:pt idx="10">
                  <c:v>29771.954721595353</c:v>
                </c:pt>
                <c:pt idx="11">
                  <c:v>30538.618968087059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Summary!$B$14:$M$14</c:f>
              <c:numCache>
                <c:formatCode>#,##0</c:formatCode>
                <c:ptCount val="12"/>
                <c:pt idx="0">
                  <c:v>26418.097480065648</c:v>
                </c:pt>
                <c:pt idx="1">
                  <c:v>26864.75744678043</c:v>
                </c:pt>
                <c:pt idx="2">
                  <c:v>27527.071567495059</c:v>
                </c:pt>
                <c:pt idx="3">
                  <c:v>27881.906920129484</c:v>
                </c:pt>
                <c:pt idx="4">
                  <c:v>28357.265543682475</c:v>
                </c:pt>
                <c:pt idx="5">
                  <c:v>28545.589056352106</c:v>
                </c:pt>
                <c:pt idx="6">
                  <c:v>29059.800838909825</c:v>
                </c:pt>
                <c:pt idx="7">
                  <c:v>29522.590768034916</c:v>
                </c:pt>
                <c:pt idx="8">
                  <c:v>30000.096409077603</c:v>
                </c:pt>
                <c:pt idx="9">
                  <c:v>30119.118855126875</c:v>
                </c:pt>
                <c:pt idx="10">
                  <c:v>31285.814579517883</c:v>
                </c:pt>
                <c:pt idx="11">
                  <c:v>31567.62166624267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Summary!$B$22:$M$22</c:f>
              <c:numCache>
                <c:formatCode>#,##0</c:formatCode>
                <c:ptCount val="12"/>
                <c:pt idx="0">
                  <c:v>26498.216689719782</c:v>
                </c:pt>
                <c:pt idx="1">
                  <c:v>26931.645987811095</c:v>
                </c:pt>
                <c:pt idx="2">
                  <c:v>27440.290891104327</c:v>
                </c:pt>
                <c:pt idx="3">
                  <c:v>27920.377963348154</c:v>
                </c:pt>
                <c:pt idx="4">
                  <c:v>28295.148449932873</c:v>
                </c:pt>
                <c:pt idx="5">
                  <c:v>28623.849278510919</c:v>
                </c:pt>
                <c:pt idx="6">
                  <c:v>29052.770188224888</c:v>
                </c:pt>
                <c:pt idx="7">
                  <c:v>29531.569962247955</c:v>
                </c:pt>
                <c:pt idx="8">
                  <c:v>29937.154428321432</c:v>
                </c:pt>
                <c:pt idx="9">
                  <c:v>30425.032220923058</c:v>
                </c:pt>
                <c:pt idx="10">
                  <c:v>31046.127533644674</c:v>
                </c:pt>
                <c:pt idx="11">
                  <c:v>31733.755119902344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1308720"/>
        <c:axId val="371309280"/>
      </c:barChart>
      <c:catAx>
        <c:axId val="37130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309280"/>
        <c:crosses val="autoZero"/>
        <c:auto val="1"/>
        <c:lblAlgn val="ctr"/>
        <c:lblOffset val="100"/>
        <c:noMultiLvlLbl val="0"/>
      </c:catAx>
      <c:valAx>
        <c:axId val="371309280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087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Summary!$B$43:$M$43</c:f>
              <c:numCache>
                <c:formatCode>#,##0.0</c:formatCode>
                <c:ptCount val="12"/>
                <c:pt idx="0">
                  <c:v>0.9124453096191143</c:v>
                </c:pt>
                <c:pt idx="1">
                  <c:v>1.6907347966742092</c:v>
                </c:pt>
                <c:pt idx="2">
                  <c:v>2.4653642305414003</c:v>
                </c:pt>
                <c:pt idx="3">
                  <c:v>1.2890414142470163</c:v>
                </c:pt>
                <c:pt idx="4">
                  <c:v>1.7048999729993408</c:v>
                </c:pt>
                <c:pt idx="5">
                  <c:v>0.66411026965744746</c:v>
                </c:pt>
                <c:pt idx="6">
                  <c:v>1.8013703677391524</c:v>
                </c:pt>
                <c:pt idx="7">
                  <c:v>1.5925433614996987</c:v>
                </c:pt>
                <c:pt idx="8">
                  <c:v>1.6174245844294166</c:v>
                </c:pt>
                <c:pt idx="9">
                  <c:v>0.39674021185232</c:v>
                </c:pt>
                <c:pt idx="10">
                  <c:v>3.8736051011412975</c:v>
                </c:pt>
                <c:pt idx="11">
                  <c:v>0.90075035766938871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Summary!$B$51:$M$51</c:f>
              <c:numCache>
                <c:formatCode>0.0</c:formatCode>
                <c:ptCount val="12"/>
                <c:pt idx="0">
                  <c:v>1.2505174722695189</c:v>
                </c:pt>
                <c:pt idx="1">
                  <c:v>1.6356923304180926</c:v>
                </c:pt>
                <c:pt idx="2">
                  <c:v>1.8886513788404891</c:v>
                </c:pt>
                <c:pt idx="3">
                  <c:v>1.7495699085298799</c:v>
                </c:pt>
                <c:pt idx="4">
                  <c:v>1.3422829987355112</c:v>
                </c:pt>
                <c:pt idx="5">
                  <c:v>1.1616861779667698</c:v>
                </c:pt>
                <c:pt idx="6">
                  <c:v>1.4984738968562672</c:v>
                </c:pt>
                <c:pt idx="7">
                  <c:v>1.6480348377144516</c:v>
                </c:pt>
                <c:pt idx="8">
                  <c:v>1.3733928355043723</c:v>
                </c:pt>
                <c:pt idx="9">
                  <c:v>1.6296732335391306</c:v>
                </c:pt>
                <c:pt idx="10">
                  <c:v>2.0413957435170493</c:v>
                </c:pt>
                <c:pt idx="11">
                  <c:v>2.2148578289272525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312640"/>
        <c:axId val="371313200"/>
      </c:lineChart>
      <c:catAx>
        <c:axId val="37131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313200"/>
        <c:crosses val="autoZero"/>
        <c:auto val="1"/>
        <c:lblAlgn val="ctr"/>
        <c:lblOffset val="100"/>
        <c:noMultiLvlLbl val="0"/>
      </c:catAx>
      <c:valAx>
        <c:axId val="37131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126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Summary!$B$15:$M$15</c:f>
              <c:numCache>
                <c:formatCode>#,##0</c:formatCode>
                <c:ptCount val="12"/>
                <c:pt idx="0">
                  <c:v>6108.2136009807246</c:v>
                </c:pt>
                <c:pt idx="1">
                  <c:v>6402.7824749968731</c:v>
                </c:pt>
                <c:pt idx="2">
                  <c:v>6515.6221518715129</c:v>
                </c:pt>
                <c:pt idx="3">
                  <c:v>6545.0115539679364</c:v>
                </c:pt>
                <c:pt idx="4">
                  <c:v>6660.0235605399621</c:v>
                </c:pt>
                <c:pt idx="5">
                  <c:v>6534.3927142098028</c:v>
                </c:pt>
                <c:pt idx="6">
                  <c:v>6743.7706856905343</c:v>
                </c:pt>
                <c:pt idx="7">
                  <c:v>6686.4610684781092</c:v>
                </c:pt>
                <c:pt idx="8">
                  <c:v>6819.4308949904871</c:v>
                </c:pt>
                <c:pt idx="9">
                  <c:v>6779.7065507708421</c:v>
                </c:pt>
                <c:pt idx="10">
                  <c:v>7247.9337930824768</c:v>
                </c:pt>
                <c:pt idx="11">
                  <c:v>7258.6612607231818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Summary!$B$23:$M$23</c:f>
              <c:numCache>
                <c:formatCode>#,##0</c:formatCode>
                <c:ptCount val="12"/>
                <c:pt idx="0">
                  <c:v>6231.0861634066623</c:v>
                </c:pt>
                <c:pt idx="1">
                  <c:v>6333.6349494013766</c:v>
                </c:pt>
                <c:pt idx="2">
                  <c:v>6476.3720579172414</c:v>
                </c:pt>
                <c:pt idx="3">
                  <c:v>6568.2149231445383</c:v>
                </c:pt>
                <c:pt idx="4">
                  <c:v>6611.1946235078613</c:v>
                </c:pt>
                <c:pt idx="5">
                  <c:v>6622.764142781597</c:v>
                </c:pt>
                <c:pt idx="6">
                  <c:v>6662.4427326138366</c:v>
                </c:pt>
                <c:pt idx="7">
                  <c:v>6707.7752148590662</c:v>
                </c:pt>
                <c:pt idx="8">
                  <c:v>6799.543489478031</c:v>
                </c:pt>
                <c:pt idx="9">
                  <c:v>6936.4083869348206</c:v>
                </c:pt>
                <c:pt idx="10">
                  <c:v>7123.4406116268037</c:v>
                </c:pt>
                <c:pt idx="11">
                  <c:v>7279.1691539956282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68613824"/>
        <c:axId val="368614384"/>
      </c:barChart>
      <c:catAx>
        <c:axId val="36861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614384"/>
        <c:crosses val="autoZero"/>
        <c:auto val="1"/>
        <c:lblAlgn val="ctr"/>
        <c:lblOffset val="100"/>
        <c:noMultiLvlLbl val="0"/>
      </c:catAx>
      <c:valAx>
        <c:axId val="368614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686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Summary!$B$16:$M$16</c:f>
              <c:numCache>
                <c:formatCode>#,##0</c:formatCode>
                <c:ptCount val="12"/>
                <c:pt idx="0">
                  <c:v>6805.7671908276989</c:v>
                </c:pt>
                <c:pt idx="1">
                  <c:v>7057.2793326892825</c:v>
                </c:pt>
                <c:pt idx="2">
                  <c:v>7255.9149107231297</c:v>
                </c:pt>
                <c:pt idx="3">
                  <c:v>7148.0552628202267</c:v>
                </c:pt>
                <c:pt idx="4">
                  <c:v>7183.7405047997108</c:v>
                </c:pt>
                <c:pt idx="5">
                  <c:v>7231.3220777750266</c:v>
                </c:pt>
                <c:pt idx="6">
                  <c:v>7488.2407119378113</c:v>
                </c:pt>
                <c:pt idx="7">
                  <c:v>7734.9850598424255</c:v>
                </c:pt>
                <c:pt idx="8">
                  <c:v>7790.8328590778856</c:v>
                </c:pt>
                <c:pt idx="9">
                  <c:v>7941.0129908702029</c:v>
                </c:pt>
                <c:pt idx="10">
                  <c:v>8213.9452340273911</c:v>
                </c:pt>
                <c:pt idx="11">
                  <c:v>8360.8144558879067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Summary!$B$24:$M$24</c:f>
              <c:numCache>
                <c:formatCode>#,##0</c:formatCode>
                <c:ptCount val="12"/>
                <c:pt idx="0">
                  <c:v>6786.5949007530817</c:v>
                </c:pt>
                <c:pt idx="1">
                  <c:v>7072.3112454527873</c:v>
                </c:pt>
                <c:pt idx="2">
                  <c:v>7202.1292302143547</c:v>
                </c:pt>
                <c:pt idx="3">
                  <c:v>7192.1053139867035</c:v>
                </c:pt>
                <c:pt idx="4">
                  <c:v>7161.8640466339029</c:v>
                </c:pt>
                <c:pt idx="5">
                  <c:v>7261.4826982924114</c:v>
                </c:pt>
                <c:pt idx="6">
                  <c:v>7485.4352670473409</c:v>
                </c:pt>
                <c:pt idx="7">
                  <c:v>7697.7652752727126</c:v>
                </c:pt>
                <c:pt idx="8">
                  <c:v>7822.083900255132</c:v>
                </c:pt>
                <c:pt idx="9">
                  <c:v>7984.8858177084267</c:v>
                </c:pt>
                <c:pt idx="10">
                  <c:v>8189.4055513627973</c:v>
                </c:pt>
                <c:pt idx="11">
                  <c:v>8397.0140113474754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1284128"/>
        <c:axId val="371284688"/>
      </c:barChart>
      <c:catAx>
        <c:axId val="37128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1284688"/>
        <c:crosses val="autoZero"/>
        <c:auto val="1"/>
        <c:lblAlgn val="ctr"/>
        <c:lblOffset val="100"/>
        <c:noMultiLvlLbl val="0"/>
      </c:catAx>
      <c:valAx>
        <c:axId val="371284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128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Summary!$B$17:$M$17</c:f>
              <c:numCache>
                <c:formatCode>#,##0</c:formatCode>
                <c:ptCount val="12"/>
                <c:pt idx="0">
                  <c:v>11618.563347868645</c:v>
                </c:pt>
                <c:pt idx="1">
                  <c:v>11597.934530440785</c:v>
                </c:pt>
                <c:pt idx="2">
                  <c:v>11785.92572118325</c:v>
                </c:pt>
                <c:pt idx="3">
                  <c:v>12212.535011825312</c:v>
                </c:pt>
                <c:pt idx="4">
                  <c:v>12501.837435228372</c:v>
                </c:pt>
                <c:pt idx="5">
                  <c:v>12792.391283226558</c:v>
                </c:pt>
                <c:pt idx="6">
                  <c:v>12863.319643078028</c:v>
                </c:pt>
                <c:pt idx="7">
                  <c:v>13090.377334921912</c:v>
                </c:pt>
                <c:pt idx="8">
                  <c:v>13394.001194266655</c:v>
                </c:pt>
                <c:pt idx="9">
                  <c:v>13353.197816180329</c:v>
                </c:pt>
                <c:pt idx="10">
                  <c:v>13655.043331258026</c:v>
                </c:pt>
                <c:pt idx="11">
                  <c:v>13835.48648898349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Summary!$B$25:$M$25</c:f>
              <c:numCache>
                <c:formatCode>#,##0</c:formatCode>
                <c:ptCount val="12"/>
                <c:pt idx="0">
                  <c:v>11617.052578934708</c:v>
                </c:pt>
                <c:pt idx="1">
                  <c:v>11615.909578617853</c:v>
                </c:pt>
                <c:pt idx="2">
                  <c:v>11812.677551840528</c:v>
                </c:pt>
                <c:pt idx="3">
                  <c:v>12169.276450539852</c:v>
                </c:pt>
                <c:pt idx="4">
                  <c:v>12521.3597281088</c:v>
                </c:pt>
                <c:pt idx="5">
                  <c:v>12752.665376839925</c:v>
                </c:pt>
                <c:pt idx="6">
                  <c:v>12925.833495731742</c:v>
                </c:pt>
                <c:pt idx="7">
                  <c:v>13134.065484455719</c:v>
                </c:pt>
                <c:pt idx="8">
                  <c:v>13311.213015201482</c:v>
                </c:pt>
                <c:pt idx="9">
                  <c:v>13439.132887700773</c:v>
                </c:pt>
                <c:pt idx="10">
                  <c:v>13607.191356312742</c:v>
                </c:pt>
                <c:pt idx="11">
                  <c:v>13904.681426117182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73856944"/>
        <c:axId val="373857504"/>
      </c:barChart>
      <c:catAx>
        <c:axId val="37385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3857504"/>
        <c:crosses val="autoZero"/>
        <c:auto val="1"/>
        <c:lblAlgn val="ctr"/>
        <c:lblOffset val="100"/>
        <c:noMultiLvlLbl val="0"/>
      </c:catAx>
      <c:valAx>
        <c:axId val="3738575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385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Summary!$B$44:$M$44</c:f>
              <c:numCache>
                <c:formatCode>#,##0.0</c:formatCode>
                <c:ptCount val="12"/>
                <c:pt idx="0">
                  <c:v>-1.0348774709527331</c:v>
                </c:pt>
                <c:pt idx="1">
                  <c:v>4.8225044711739162</c:v>
                </c:pt>
                <c:pt idx="2">
                  <c:v>1.7623537472229112</c:v>
                </c:pt>
                <c:pt idx="3">
                  <c:v>0.45106056507562275</c:v>
                </c:pt>
                <c:pt idx="4">
                  <c:v>1.7572468073383307</c:v>
                </c:pt>
                <c:pt idx="5">
                  <c:v>-1.8863423708365024</c:v>
                </c:pt>
                <c:pt idx="6">
                  <c:v>3.204245300797659</c:v>
                </c:pt>
                <c:pt idx="7">
                  <c:v>-0.84981562813263301</c:v>
                </c:pt>
                <c:pt idx="8">
                  <c:v>1.988642798493756</c:v>
                </c:pt>
                <c:pt idx="9">
                  <c:v>-0.58251699931186618</c:v>
                </c:pt>
                <c:pt idx="10">
                  <c:v>6.906305439700744</c:v>
                </c:pt>
                <c:pt idx="11">
                  <c:v>0.1480072520936071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Summary!$B$52:$M$52</c:f>
              <c:numCache>
                <c:formatCode>0.0</c:formatCode>
                <c:ptCount val="12"/>
                <c:pt idx="0">
                  <c:v>0.15085348679679811</c:v>
                </c:pt>
                <c:pt idx="1">
                  <c:v>1.6457610006575196</c:v>
                </c:pt>
                <c:pt idx="2">
                  <c:v>2.2536364924119257</c:v>
                </c:pt>
                <c:pt idx="3">
                  <c:v>1.4181221277276723</c:v>
                </c:pt>
                <c:pt idx="4">
                  <c:v>0.65435892196332723</c:v>
                </c:pt>
                <c:pt idx="5">
                  <c:v>0.1749989212630032</c:v>
                </c:pt>
                <c:pt idx="6">
                  <c:v>0.5991243078690367</c:v>
                </c:pt>
                <c:pt idx="7">
                  <c:v>0.68041834000791557</c:v>
                </c:pt>
                <c:pt idx="8">
                  <c:v>1.3680881019340063</c:v>
                </c:pt>
                <c:pt idx="9">
                  <c:v>2.0128542110008141</c:v>
                </c:pt>
                <c:pt idx="10">
                  <c:v>2.6963842706301921</c:v>
                </c:pt>
                <c:pt idx="11">
                  <c:v>2.186142214966269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60864"/>
        <c:axId val="373861424"/>
      </c:lineChart>
      <c:catAx>
        <c:axId val="37386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3861424"/>
        <c:crosses val="autoZero"/>
        <c:auto val="1"/>
        <c:lblAlgn val="ctr"/>
        <c:lblOffset val="100"/>
        <c:noMultiLvlLbl val="0"/>
      </c:catAx>
      <c:valAx>
        <c:axId val="3738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60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Summary!$B$45:$M$45</c:f>
              <c:numCache>
                <c:formatCode>0.0</c:formatCode>
                <c:ptCount val="12"/>
                <c:pt idx="0">
                  <c:v>3.3552909095303063</c:v>
                </c:pt>
                <c:pt idx="1">
                  <c:v>3.6955736922731131</c:v>
                </c:pt>
                <c:pt idx="2">
                  <c:v>2.814619751747216</c:v>
                </c:pt>
                <c:pt idx="3">
                  <c:v>-1.4865065154430424</c:v>
                </c:pt>
                <c:pt idx="4">
                  <c:v>0.49923007961476529</c:v>
                </c:pt>
                <c:pt idx="5">
                  <c:v>0.66235094298749964</c:v>
                </c:pt>
                <c:pt idx="6">
                  <c:v>3.5528584040310784</c:v>
                </c:pt>
                <c:pt idx="7">
                  <c:v>3.2950910286744906</c:v>
                </c:pt>
                <c:pt idx="8">
                  <c:v>0.7220156057625049</c:v>
                </c:pt>
                <c:pt idx="9">
                  <c:v>1.927651825020571</c:v>
                </c:pt>
                <c:pt idx="10">
                  <c:v>3.4369952985970231</c:v>
                </c:pt>
                <c:pt idx="11">
                  <c:v>1.7880472498415179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Summary!$B$53:$M$53</c:f>
              <c:numCache>
                <c:formatCode>0.0</c:formatCode>
                <c:ptCount val="12"/>
                <c:pt idx="0">
                  <c:v>3.9058750553195853</c:v>
                </c:pt>
                <c:pt idx="1">
                  <c:v>4.2100103052858051</c:v>
                </c:pt>
                <c:pt idx="2">
                  <c:v>1.8355807635733745</c:v>
                </c:pt>
                <c:pt idx="3">
                  <c:v>-0.13917989954413956</c:v>
                </c:pt>
                <c:pt idx="4">
                  <c:v>-0.42047865030548914</c:v>
                </c:pt>
                <c:pt idx="5">
                  <c:v>1.3909598256801603</c:v>
                </c:pt>
                <c:pt idx="6">
                  <c:v>3.0841162619253071</c:v>
                </c:pt>
                <c:pt idx="7">
                  <c:v>2.8365753045797915</c:v>
                </c:pt>
                <c:pt idx="8">
                  <c:v>1.6149963078474716</c:v>
                </c:pt>
                <c:pt idx="9">
                  <c:v>2.0813113171540554</c:v>
                </c:pt>
                <c:pt idx="10">
                  <c:v>2.5613357325761532</c:v>
                </c:pt>
                <c:pt idx="11">
                  <c:v>2.535085833551487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49184"/>
        <c:axId val="371449744"/>
      </c:lineChart>
      <c:catAx>
        <c:axId val="37144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449744"/>
        <c:crosses val="autoZero"/>
        <c:auto val="1"/>
        <c:lblAlgn val="ctr"/>
        <c:lblOffset val="100"/>
        <c:noMultiLvlLbl val="0"/>
      </c:catAx>
      <c:valAx>
        <c:axId val="3714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491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Summary!$B$46:$M$46</c:f>
              <c:numCache>
                <c:formatCode>0.0</c:formatCode>
                <c:ptCount val="12"/>
                <c:pt idx="0">
                  <c:v>-0.21567584654847982</c:v>
                </c:pt>
                <c:pt idx="1">
                  <c:v>-0.1775505009545264</c:v>
                </c:pt>
                <c:pt idx="2">
                  <c:v>1.6209023274708967</c:v>
                </c:pt>
                <c:pt idx="3">
                  <c:v>3.6196502568763167</c:v>
                </c:pt>
                <c:pt idx="4">
                  <c:v>2.3688973920887868</c:v>
                </c:pt>
                <c:pt idx="5">
                  <c:v>2.3240891549225262</c:v>
                </c:pt>
                <c:pt idx="6">
                  <c:v>0.55445739800401572</c:v>
                </c:pt>
                <c:pt idx="7">
                  <c:v>1.7651562593802739</c:v>
                </c:pt>
                <c:pt idx="8">
                  <c:v>2.3194431419081285</c:v>
                </c:pt>
                <c:pt idx="9">
                  <c:v>-0.30463920000091127</c:v>
                </c:pt>
                <c:pt idx="10">
                  <c:v>2.2604736276125914</c:v>
                </c:pt>
                <c:pt idx="11">
                  <c:v>1.321439656748713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Summary!$B$3:$M$4</c:f>
              <c:multiLvlStrCache>
                <c:ptCount val="1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Summary!$B$54:$M$54</c:f>
              <c:numCache>
                <c:formatCode>0.0</c:formatCode>
                <c:ptCount val="12"/>
                <c:pt idx="0">
                  <c:v>-0.25152546050580815</c:v>
                </c:pt>
                <c:pt idx="1">
                  <c:v>-9.8389872051352079E-3</c:v>
                </c:pt>
                <c:pt idx="2">
                  <c:v>1.6939523494989839</c:v>
                </c:pt>
                <c:pt idx="3">
                  <c:v>3.0187812808262215</c:v>
                </c:pt>
                <c:pt idx="4">
                  <c:v>2.8932145555238042</c:v>
                </c:pt>
                <c:pt idx="5">
                  <c:v>1.8472885832987673</c:v>
                </c:pt>
                <c:pt idx="6">
                  <c:v>1.3578974573135616</c:v>
                </c:pt>
                <c:pt idx="7">
                  <c:v>1.6109753293103823</c:v>
                </c:pt>
                <c:pt idx="8">
                  <c:v>1.3487638763139964</c:v>
                </c:pt>
                <c:pt idx="9">
                  <c:v>0.96099335464923108</c:v>
                </c:pt>
                <c:pt idx="10">
                  <c:v>1.2505157141929457</c:v>
                </c:pt>
                <c:pt idx="11">
                  <c:v>2.1862709358197341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53104"/>
        <c:axId val="371453664"/>
      </c:lineChart>
      <c:catAx>
        <c:axId val="37145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453664"/>
        <c:crosses val="autoZero"/>
        <c:auto val="1"/>
        <c:lblAlgn val="ctr"/>
        <c:lblOffset val="100"/>
        <c:noMultiLvlLbl val="0"/>
      </c:catAx>
      <c:valAx>
        <c:axId val="3714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53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Summary!$B$6:$K$6</c:f>
              <c:numCache>
                <c:formatCode>#,##0</c:formatCode>
                <c:ptCount val="10"/>
                <c:pt idx="0">
                  <c:v>28576.853217568012</c:v>
                </c:pt>
                <c:pt idx="1">
                  <c:v>26608.904832641634</c:v>
                </c:pt>
                <c:pt idx="2">
                  <c:v>26240.01267607796</c:v>
                </c:pt>
                <c:pt idx="3">
                  <c:v>27092.27019518552</c:v>
                </c:pt>
                <c:pt idx="4">
                  <c:v>30781.176914117452</c:v>
                </c:pt>
                <c:pt idx="5">
                  <c:v>28335.155903146115</c:v>
                </c:pt>
                <c:pt idx="6">
                  <c:v>27645.112330940712</c:v>
                </c:pt>
                <c:pt idx="7">
                  <c:v>28597.490361521606</c:v>
                </c:pt>
                <c:pt idx="8">
                  <c:v>32496.55063282491</c:v>
                </c:pt>
                <c:pt idx="9">
                  <c:v>29979.478918229619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Summary!$B$7:$K$7</c:f>
              <c:numCache>
                <c:formatCode>#,##0</c:formatCode>
                <c:ptCount val="10"/>
                <c:pt idx="0">
                  <c:v>8012.6678914687191</c:v>
                </c:pt>
                <c:pt idx="1">
                  <c:v>6110.1218427135118</c:v>
                </c:pt>
                <c:pt idx="2">
                  <c:v>5358.5198270018591</c:v>
                </c:pt>
                <c:pt idx="3">
                  <c:v>5975.7590189359307</c:v>
                </c:pt>
                <c:pt idx="4">
                  <c:v>8786.5534693242007</c:v>
                </c:pt>
                <c:pt idx="5">
                  <c:v>6202.3985239335543</c:v>
                </c:pt>
                <c:pt idx="6">
                  <c:v>5490.722531451549</c:v>
                </c:pt>
                <c:pt idx="7">
                  <c:v>6094.7513573414117</c:v>
                </c:pt>
                <c:pt idx="8">
                  <c:v>8965.1458341614816</c:v>
                </c:pt>
                <c:pt idx="9">
                  <c:v>6442.9561061017566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Summary!$B$8:$K$8</c:f>
              <c:numCache>
                <c:formatCode>#,##0</c:formatCode>
                <c:ptCount val="10"/>
                <c:pt idx="0">
                  <c:v>6766.2588959998757</c:v>
                </c:pt>
                <c:pt idx="1">
                  <c:v>7104.5756473343044</c:v>
                </c:pt>
                <c:pt idx="2">
                  <c:v>7306.2140754032516</c:v>
                </c:pt>
                <c:pt idx="3">
                  <c:v>7071.2769862571749</c:v>
                </c:pt>
                <c:pt idx="4">
                  <c:v>7148.6280581020965</c:v>
                </c:pt>
                <c:pt idx="5">
                  <c:v>7316.1333593219433</c:v>
                </c:pt>
                <c:pt idx="6">
                  <c:v>7533.3172147486976</c:v>
                </c:pt>
                <c:pt idx="7">
                  <c:v>7618.1954421578166</c:v>
                </c:pt>
                <c:pt idx="8">
                  <c:v>7760.5374211824765</c:v>
                </c:pt>
                <c:pt idx="9">
                  <c:v>8063.6045824302528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Summary!$B$3:$K$4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Summary!$B$9:$K$9</c:f>
              <c:numCache>
                <c:formatCode>#,##0</c:formatCode>
                <c:ptCount val="10"/>
                <c:pt idx="0">
                  <c:v>11939.424655483552</c:v>
                </c:pt>
                <c:pt idx="1">
                  <c:v>11576.297679322386</c:v>
                </c:pt>
                <c:pt idx="2">
                  <c:v>11626.624860794615</c:v>
                </c:pt>
                <c:pt idx="3">
                  <c:v>12039.668580817248</c:v>
                </c:pt>
                <c:pt idx="4">
                  <c:v>12855.037707185813</c:v>
                </c:pt>
                <c:pt idx="5">
                  <c:v>12809.017623915886</c:v>
                </c:pt>
                <c:pt idx="6">
                  <c:v>12685.367421062621</c:v>
                </c:pt>
                <c:pt idx="7">
                  <c:v>12850.734756896383</c:v>
                </c:pt>
                <c:pt idx="8">
                  <c:v>13790.253495177471</c:v>
                </c:pt>
                <c:pt idx="9">
                  <c:v>13398.38277583847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0576"/>
        <c:axId val="376171136"/>
      </c:barChart>
      <c:catAx>
        <c:axId val="37617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6171136"/>
        <c:crosses val="autoZero"/>
        <c:auto val="1"/>
        <c:lblAlgn val="ctr"/>
        <c:lblOffset val="100"/>
        <c:noMultiLvlLbl val="0"/>
      </c:catAx>
      <c:valAx>
        <c:axId val="37617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705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Summary!$B$35:$K$35</c:f>
              <c:numCache>
                <c:formatCode>0.0</c:formatCode>
                <c:ptCount val="10"/>
                <c:pt idx="0">
                  <c:v>-0.26226806199387553</c:v>
                </c:pt>
                <c:pt idx="1">
                  <c:v>0.49796675810862556</c:v>
                </c:pt>
                <c:pt idx="2">
                  <c:v>6.7458606457694081</c:v>
                </c:pt>
                <c:pt idx="3">
                  <c:v>6.1931319263221374</c:v>
                </c:pt>
                <c:pt idx="4">
                  <c:v>7.7136684006701595</c:v>
                </c:pt>
                <c:pt idx="5">
                  <c:v>6.4874938723026965</c:v>
                </c:pt>
                <c:pt idx="6">
                  <c:v>5.3547979271508783</c:v>
                </c:pt>
                <c:pt idx="7">
                  <c:v>5.555902681804703</c:v>
                </c:pt>
                <c:pt idx="8">
                  <c:v>5.5728009474540929</c:v>
                </c:pt>
                <c:pt idx="9">
                  <c:v>5.8031197029726922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Summary!$B$36:$K$36</c:f>
              <c:numCache>
                <c:formatCode>0.0</c:formatCode>
                <c:ptCount val="10"/>
                <c:pt idx="0">
                  <c:v>1.1784323167738142</c:v>
                </c:pt>
                <c:pt idx="1">
                  <c:v>3.2053236541175867</c:v>
                </c:pt>
                <c:pt idx="2">
                  <c:v>1.0483995401818769</c:v>
                </c:pt>
                <c:pt idx="3">
                  <c:v>6.1193924870381666</c:v>
                </c:pt>
                <c:pt idx="4">
                  <c:v>9.6582759742164903</c:v>
                </c:pt>
                <c:pt idx="5">
                  <c:v>1.5102265322267661</c:v>
                </c:pt>
                <c:pt idx="6">
                  <c:v>2.4671496741229371</c:v>
                </c:pt>
                <c:pt idx="7">
                  <c:v>1.9912506181795298</c:v>
                </c:pt>
                <c:pt idx="8">
                  <c:v>2.0325644800408549</c:v>
                </c:pt>
                <c:pt idx="9">
                  <c:v>3.8784605864964794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Summary!$B$37:$K$37</c:f>
              <c:numCache>
                <c:formatCode>0.0</c:formatCode>
                <c:ptCount val="10"/>
                <c:pt idx="0">
                  <c:v>-0.64474095199594794</c:v>
                </c:pt>
                <c:pt idx="1">
                  <c:v>4.557226392676661</c:v>
                </c:pt>
                <c:pt idx="2">
                  <c:v>16.238842137490582</c:v>
                </c:pt>
                <c:pt idx="3">
                  <c:v>8.0040298838708779</c:v>
                </c:pt>
                <c:pt idx="4">
                  <c:v>5.6511163403498044</c:v>
                </c:pt>
                <c:pt idx="5">
                  <c:v>2.9777670404145473</c:v>
                </c:pt>
                <c:pt idx="6">
                  <c:v>3.1083559419645246</c:v>
                </c:pt>
                <c:pt idx="7">
                  <c:v>7.7343661825659327</c:v>
                </c:pt>
                <c:pt idx="8">
                  <c:v>8.5598153674655961</c:v>
                </c:pt>
                <c:pt idx="9">
                  <c:v>10.216752297932196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Summary!$B$32:$K$33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8">
                    <c:v>2018/19</c:v>
                  </c:pt>
                </c:lvl>
              </c:multiLvlStrCache>
            </c:multiLvlStrRef>
          </c:cat>
          <c:val>
            <c:numRef>
              <c:f>Summary!$B$38:$K$38</c:f>
              <c:numCache>
                <c:formatCode>0.0</c:formatCode>
                <c:ptCount val="10"/>
                <c:pt idx="0">
                  <c:v>-2.47369415054709</c:v>
                </c:pt>
                <c:pt idx="1">
                  <c:v>-3.7223040801900975</c:v>
                </c:pt>
                <c:pt idx="2">
                  <c:v>2.5161612853113802</c:v>
                </c:pt>
                <c:pt idx="3">
                  <c:v>4.4773263848844058</c:v>
                </c:pt>
                <c:pt idx="4">
                  <c:v>7.668820551430322</c:v>
                </c:pt>
                <c:pt idx="5">
                  <c:v>10.648654507177957</c:v>
                </c:pt>
                <c:pt idx="6">
                  <c:v>9.1061900847779533</c:v>
                </c:pt>
                <c:pt idx="7">
                  <c:v>6.7366154693942581</c:v>
                </c:pt>
                <c:pt idx="8">
                  <c:v>7.2750917523087821</c:v>
                </c:pt>
                <c:pt idx="9">
                  <c:v>4.601173713916773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175616"/>
        <c:axId val="376176176"/>
      </c:lineChart>
      <c:catAx>
        <c:axId val="37617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6176176"/>
        <c:crosses val="autoZero"/>
        <c:auto val="1"/>
        <c:lblAlgn val="ctr"/>
        <c:lblOffset val="100"/>
        <c:noMultiLvlLbl val="0"/>
      </c:catAx>
      <c:valAx>
        <c:axId val="3761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75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Summary!$B$6:$H$6</c:f>
              <c:numCache>
                <c:formatCode>#,##0</c:formatCode>
                <c:ptCount val="7"/>
                <c:pt idx="0">
                  <c:v>28576.853217568012</c:v>
                </c:pt>
                <c:pt idx="1">
                  <c:v>26608.904832641634</c:v>
                </c:pt>
                <c:pt idx="2">
                  <c:v>26240.01267607796</c:v>
                </c:pt>
                <c:pt idx="3">
                  <c:v>27092.27019518552</c:v>
                </c:pt>
                <c:pt idx="4">
                  <c:v>30781.176914117452</c:v>
                </c:pt>
                <c:pt idx="5">
                  <c:v>28335.155903146115</c:v>
                </c:pt>
                <c:pt idx="6">
                  <c:v>27645.112330940712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53408"/>
        <c:axId val="37635396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-0.26226806199387553</c:v>
                </c:pt>
                <c:pt idx="1">
                  <c:v>0.49796675810862556</c:v>
                </c:pt>
                <c:pt idx="2">
                  <c:v>6.7458606457694081</c:v>
                </c:pt>
                <c:pt idx="3">
                  <c:v>6.1931319263221374</c:v>
                </c:pt>
                <c:pt idx="4">
                  <c:v>7.7136684006701595</c:v>
                </c:pt>
                <c:pt idx="5">
                  <c:v>6.4874938723026965</c:v>
                </c:pt>
                <c:pt idx="6">
                  <c:v>5.3547979271508783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55088"/>
        <c:axId val="376354528"/>
      </c:lineChart>
      <c:catAx>
        <c:axId val="37635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353968"/>
        <c:crosses val="autoZero"/>
        <c:auto val="1"/>
        <c:lblAlgn val="ctr"/>
        <c:lblOffset val="100"/>
        <c:noMultiLvlLbl val="0"/>
      </c:catAx>
      <c:valAx>
        <c:axId val="376353968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353408"/>
        <c:crosses val="autoZero"/>
        <c:crossBetween val="between"/>
        <c:majorUnit val="1000"/>
      </c:valAx>
      <c:valAx>
        <c:axId val="376354528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355088"/>
        <c:crosses val="max"/>
        <c:crossBetween val="between"/>
      </c:valAx>
      <c:catAx>
        <c:axId val="37635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5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0.9124453096191143</c:v>
                </c:pt>
                <c:pt idx="1">
                  <c:v>1.6907347966742092</c:v>
                </c:pt>
                <c:pt idx="2">
                  <c:v>2.4653642305414003</c:v>
                </c:pt>
                <c:pt idx="3">
                  <c:v>1.2890414142470163</c:v>
                </c:pt>
                <c:pt idx="4">
                  <c:v>1.7048999729993408</c:v>
                </c:pt>
                <c:pt idx="5">
                  <c:v>0.66411026965744746</c:v>
                </c:pt>
                <c:pt idx="6">
                  <c:v>1.8013703677391524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Summary!$B$51:$H$51</c:f>
              <c:numCache>
                <c:formatCode>0.0</c:formatCode>
                <c:ptCount val="7"/>
                <c:pt idx="0">
                  <c:v>1.2505174722695189</c:v>
                </c:pt>
                <c:pt idx="1">
                  <c:v>1.6356923304180926</c:v>
                </c:pt>
                <c:pt idx="2">
                  <c:v>1.8886513788404891</c:v>
                </c:pt>
                <c:pt idx="3">
                  <c:v>1.7495699085298799</c:v>
                </c:pt>
                <c:pt idx="4">
                  <c:v>1.3422829987355112</c:v>
                </c:pt>
                <c:pt idx="5">
                  <c:v>1.1616861779667698</c:v>
                </c:pt>
                <c:pt idx="6">
                  <c:v>1.4984738968562672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358448"/>
        <c:axId val="376359008"/>
      </c:lineChart>
      <c:catAx>
        <c:axId val="37635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359008"/>
        <c:crosses val="autoZero"/>
        <c:auto val="1"/>
        <c:lblAlgn val="ctr"/>
        <c:lblOffset val="100"/>
        <c:noMultiLvlLbl val="0"/>
      </c:catAx>
      <c:valAx>
        <c:axId val="376359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358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Summary!$B$7:$H$7</c:f>
              <c:numCache>
                <c:formatCode>#,##0</c:formatCode>
                <c:ptCount val="7"/>
                <c:pt idx="0">
                  <c:v>8012.6678914687191</c:v>
                </c:pt>
                <c:pt idx="1">
                  <c:v>6110.1218427135118</c:v>
                </c:pt>
                <c:pt idx="2">
                  <c:v>5358.5198270018591</c:v>
                </c:pt>
                <c:pt idx="3">
                  <c:v>5975.7590189359307</c:v>
                </c:pt>
                <c:pt idx="4">
                  <c:v>8786.5534693242007</c:v>
                </c:pt>
                <c:pt idx="5">
                  <c:v>6202.3985239335543</c:v>
                </c:pt>
                <c:pt idx="6">
                  <c:v>5490.722531451549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40912"/>
        <c:axId val="37644147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Summary!$B$36:$H$36</c:f>
              <c:numCache>
                <c:formatCode>0.0</c:formatCode>
                <c:ptCount val="7"/>
                <c:pt idx="0">
                  <c:v>1.1784323167738142</c:v>
                </c:pt>
                <c:pt idx="1">
                  <c:v>3.2053236541175867</c:v>
                </c:pt>
                <c:pt idx="2">
                  <c:v>1.0483995401818769</c:v>
                </c:pt>
                <c:pt idx="3">
                  <c:v>6.1193924870381666</c:v>
                </c:pt>
                <c:pt idx="4">
                  <c:v>9.6582759742164903</c:v>
                </c:pt>
                <c:pt idx="5">
                  <c:v>1.5102265322267661</c:v>
                </c:pt>
                <c:pt idx="6">
                  <c:v>2.4671496741229371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42592"/>
        <c:axId val="376442032"/>
      </c:lineChart>
      <c:catAx>
        <c:axId val="37644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441472"/>
        <c:crosses val="autoZero"/>
        <c:auto val="1"/>
        <c:lblAlgn val="ctr"/>
        <c:lblOffset val="100"/>
        <c:noMultiLvlLbl val="0"/>
      </c:catAx>
      <c:valAx>
        <c:axId val="376441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440912"/>
        <c:crosses val="autoZero"/>
        <c:crossBetween val="between"/>
      </c:valAx>
      <c:valAx>
        <c:axId val="376442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76442592"/>
        <c:crosses val="max"/>
        <c:crossBetween val="between"/>
      </c:valAx>
      <c:catAx>
        <c:axId val="37644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44203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Summary!$B$8:$H$8</c:f>
              <c:numCache>
                <c:formatCode>#,##0</c:formatCode>
                <c:ptCount val="7"/>
                <c:pt idx="0">
                  <c:v>6766.2588959998757</c:v>
                </c:pt>
                <c:pt idx="1">
                  <c:v>7104.5756473343044</c:v>
                </c:pt>
                <c:pt idx="2">
                  <c:v>7306.2140754032516</c:v>
                </c:pt>
                <c:pt idx="3">
                  <c:v>7071.2769862571749</c:v>
                </c:pt>
                <c:pt idx="4">
                  <c:v>7148.6280581020965</c:v>
                </c:pt>
                <c:pt idx="5">
                  <c:v>7316.1333593219433</c:v>
                </c:pt>
                <c:pt idx="6">
                  <c:v>7533.3172147486976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445952"/>
        <c:axId val="37659636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3.9058750553195853</c:v>
                </c:pt>
                <c:pt idx="1">
                  <c:v>4.2100103052858051</c:v>
                </c:pt>
                <c:pt idx="2">
                  <c:v>1.8355807635733745</c:v>
                </c:pt>
                <c:pt idx="3">
                  <c:v>-0.13917989954413956</c:v>
                </c:pt>
                <c:pt idx="4">
                  <c:v>-0.42047865030548914</c:v>
                </c:pt>
                <c:pt idx="5">
                  <c:v>1.3909598256801603</c:v>
                </c:pt>
                <c:pt idx="6">
                  <c:v>3.0841162619253071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97488"/>
        <c:axId val="376596928"/>
      </c:lineChart>
      <c:catAx>
        <c:axId val="37644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596368"/>
        <c:crosses val="autoZero"/>
        <c:auto val="1"/>
        <c:lblAlgn val="ctr"/>
        <c:lblOffset val="100"/>
        <c:noMultiLvlLbl val="0"/>
      </c:catAx>
      <c:valAx>
        <c:axId val="37659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445952"/>
        <c:crosses val="autoZero"/>
        <c:crossBetween val="between"/>
      </c:valAx>
      <c:valAx>
        <c:axId val="3765969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76597488"/>
        <c:crosses val="max"/>
        <c:crossBetween val="between"/>
      </c:valAx>
      <c:catAx>
        <c:axId val="37659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5969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Summary!$B$9:$H$9</c:f>
              <c:numCache>
                <c:formatCode>#,##0</c:formatCode>
                <c:ptCount val="7"/>
                <c:pt idx="0">
                  <c:v>11939.424655483552</c:v>
                </c:pt>
                <c:pt idx="1">
                  <c:v>11576.297679322386</c:v>
                </c:pt>
                <c:pt idx="2">
                  <c:v>11626.624860794615</c:v>
                </c:pt>
                <c:pt idx="3">
                  <c:v>12039.668580817248</c:v>
                </c:pt>
                <c:pt idx="4">
                  <c:v>12855.037707185813</c:v>
                </c:pt>
                <c:pt idx="5">
                  <c:v>12809.017623915886</c:v>
                </c:pt>
                <c:pt idx="6">
                  <c:v>12685.367421062621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00848"/>
        <c:axId val="37660140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Summary!$B$38:$H$38</c:f>
              <c:numCache>
                <c:formatCode>0.0</c:formatCode>
                <c:ptCount val="7"/>
                <c:pt idx="0">
                  <c:v>-2.47369415054709</c:v>
                </c:pt>
                <c:pt idx="1">
                  <c:v>-3.7223040801900975</c:v>
                </c:pt>
                <c:pt idx="2">
                  <c:v>2.5161612853113802</c:v>
                </c:pt>
                <c:pt idx="3">
                  <c:v>4.4773263848844058</c:v>
                </c:pt>
                <c:pt idx="4">
                  <c:v>7.668820551430322</c:v>
                </c:pt>
                <c:pt idx="5">
                  <c:v>10.648654507177957</c:v>
                </c:pt>
                <c:pt idx="6">
                  <c:v>9.1061900847779533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02528"/>
        <c:axId val="376601968"/>
      </c:lineChart>
      <c:catAx>
        <c:axId val="37660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01408"/>
        <c:crosses val="autoZero"/>
        <c:auto val="1"/>
        <c:lblAlgn val="ctr"/>
        <c:lblOffset val="100"/>
        <c:noMultiLvlLbl val="0"/>
      </c:catAx>
      <c:valAx>
        <c:axId val="376601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00848"/>
        <c:crosses val="autoZero"/>
        <c:crossBetween val="between"/>
      </c:valAx>
      <c:valAx>
        <c:axId val="3766019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76602528"/>
        <c:crosses val="max"/>
        <c:crossBetween val="between"/>
      </c:valAx>
      <c:catAx>
        <c:axId val="37660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60196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Summary!$B$44:$H$44</c:f>
              <c:numCache>
                <c:formatCode>#,##0.0</c:formatCode>
                <c:ptCount val="7"/>
                <c:pt idx="0">
                  <c:v>-1.0348774709527331</c:v>
                </c:pt>
                <c:pt idx="1">
                  <c:v>4.8225044711739162</c:v>
                </c:pt>
                <c:pt idx="2">
                  <c:v>1.7623537472229112</c:v>
                </c:pt>
                <c:pt idx="3">
                  <c:v>0.45106056507562275</c:v>
                </c:pt>
                <c:pt idx="4">
                  <c:v>1.7572468073383307</c:v>
                </c:pt>
                <c:pt idx="5">
                  <c:v>-1.8863423708365024</c:v>
                </c:pt>
                <c:pt idx="6">
                  <c:v>3.204245300797659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Summary!$B$52:$H$52</c:f>
              <c:numCache>
                <c:formatCode>0.0</c:formatCode>
                <c:ptCount val="7"/>
                <c:pt idx="0">
                  <c:v>0.15085348679679811</c:v>
                </c:pt>
                <c:pt idx="1">
                  <c:v>1.6457610006575196</c:v>
                </c:pt>
                <c:pt idx="2">
                  <c:v>2.2536364924119257</c:v>
                </c:pt>
                <c:pt idx="3">
                  <c:v>1.4181221277276723</c:v>
                </c:pt>
                <c:pt idx="4">
                  <c:v>0.65435892196332723</c:v>
                </c:pt>
                <c:pt idx="5">
                  <c:v>0.1749989212630032</c:v>
                </c:pt>
                <c:pt idx="6">
                  <c:v>0.5991243078690367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605888"/>
        <c:axId val="376606448"/>
      </c:lineChart>
      <c:catAx>
        <c:axId val="37660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06448"/>
        <c:crosses val="autoZero"/>
        <c:auto val="1"/>
        <c:lblAlgn val="ctr"/>
        <c:lblOffset val="100"/>
        <c:noMultiLvlLbl val="0"/>
      </c:catAx>
      <c:valAx>
        <c:axId val="376606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05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Summary!$B$45:$H$45</c:f>
              <c:numCache>
                <c:formatCode>0.0</c:formatCode>
                <c:ptCount val="7"/>
                <c:pt idx="0">
                  <c:v>3.3552909095303063</c:v>
                </c:pt>
                <c:pt idx="1">
                  <c:v>3.6955736922731131</c:v>
                </c:pt>
                <c:pt idx="2">
                  <c:v>2.814619751747216</c:v>
                </c:pt>
                <c:pt idx="3">
                  <c:v>-1.4865065154430424</c:v>
                </c:pt>
                <c:pt idx="4">
                  <c:v>0.49923007961476529</c:v>
                </c:pt>
                <c:pt idx="5">
                  <c:v>0.66235094298749964</c:v>
                </c:pt>
                <c:pt idx="6">
                  <c:v>3.5528584040310784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3.9058750553195853</c:v>
                </c:pt>
                <c:pt idx="1">
                  <c:v>4.2100103052858051</c:v>
                </c:pt>
                <c:pt idx="2">
                  <c:v>1.8355807635733745</c:v>
                </c:pt>
                <c:pt idx="3">
                  <c:v>-0.13917989954413956</c:v>
                </c:pt>
                <c:pt idx="4">
                  <c:v>-0.42047865030548914</c:v>
                </c:pt>
                <c:pt idx="5">
                  <c:v>1.3909598256801603</c:v>
                </c:pt>
                <c:pt idx="6">
                  <c:v>3.0841162619253071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609808"/>
        <c:axId val="376610368"/>
      </c:lineChart>
      <c:catAx>
        <c:axId val="37660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10368"/>
        <c:crosses val="autoZero"/>
        <c:auto val="1"/>
        <c:lblAlgn val="ctr"/>
        <c:lblOffset val="100"/>
        <c:noMultiLvlLbl val="0"/>
      </c:catAx>
      <c:valAx>
        <c:axId val="376610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609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Summary!$B$46:$H$46</c:f>
              <c:numCache>
                <c:formatCode>0.0</c:formatCode>
                <c:ptCount val="7"/>
                <c:pt idx="0">
                  <c:v>-0.21567584654847982</c:v>
                </c:pt>
                <c:pt idx="1">
                  <c:v>-0.1775505009545264</c:v>
                </c:pt>
                <c:pt idx="2">
                  <c:v>1.6209023274708967</c:v>
                </c:pt>
                <c:pt idx="3">
                  <c:v>3.6196502568763167</c:v>
                </c:pt>
                <c:pt idx="4">
                  <c:v>2.3688973920887868</c:v>
                </c:pt>
                <c:pt idx="5">
                  <c:v>2.3240891549225262</c:v>
                </c:pt>
                <c:pt idx="6">
                  <c:v>0.55445739800401572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Summary!$B$54:$H$54</c:f>
              <c:numCache>
                <c:formatCode>0.0</c:formatCode>
                <c:ptCount val="7"/>
                <c:pt idx="0">
                  <c:v>-0.25152546050580815</c:v>
                </c:pt>
                <c:pt idx="1">
                  <c:v>-9.8389872051352079E-3</c:v>
                </c:pt>
                <c:pt idx="2">
                  <c:v>1.6939523494989839</c:v>
                </c:pt>
                <c:pt idx="3">
                  <c:v>3.0187812808262215</c:v>
                </c:pt>
                <c:pt idx="4">
                  <c:v>2.8932145555238042</c:v>
                </c:pt>
                <c:pt idx="5">
                  <c:v>1.8472885832987673</c:v>
                </c:pt>
                <c:pt idx="6">
                  <c:v>1.3578974573135616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008128"/>
        <c:axId val="377008688"/>
      </c:lineChart>
      <c:catAx>
        <c:axId val="37700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7008688"/>
        <c:crosses val="autoZero"/>
        <c:auto val="1"/>
        <c:lblAlgn val="ctr"/>
        <c:lblOffset val="100"/>
        <c:noMultiLvlLbl val="0"/>
      </c:catAx>
      <c:valAx>
        <c:axId val="377008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7008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#,##0.0</c:formatCode>
                <c:ptCount val="8"/>
                <c:pt idx="0">
                  <c:v>4.6320715313137395</c:v>
                </c:pt>
                <c:pt idx="1">
                  <c:v>-2.8423109790866308</c:v>
                </c:pt>
                <c:pt idx="2">
                  <c:v>0.20529306054097846</c:v>
                </c:pt>
                <c:pt idx="3">
                  <c:v>1.042853128012134</c:v>
                </c:pt>
                <c:pt idx="4">
                  <c:v>0.22595733401826412</c:v>
                </c:pt>
                <c:pt idx="5">
                  <c:v>1.1328474155332309</c:v>
                </c:pt>
                <c:pt idx="6">
                  <c:v>-1.0803771256357972</c:v>
                </c:pt>
                <c:pt idx="7">
                  <c:v>0.74098725305083335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</c:lvl>
                      <c:lvl>
                        <c:pt idx="0">
                          <c:v>2013/14</c:v>
                        </c:pt>
                        <c:pt idx="1">
                          <c:v>2013/14</c:v>
                        </c:pt>
                        <c:pt idx="3">
                          <c:v>2013/14</c:v>
                        </c:pt>
                        <c:pt idx="4">
                          <c:v>2014/15</c:v>
                        </c:pt>
                        <c:pt idx="6">
                          <c:v>2014/15</c:v>
                        </c:pt>
                        <c:pt idx="7">
                          <c:v>2014/15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#,##0.0</c:formatCode>
                <c:ptCount val="8"/>
                <c:pt idx="0">
                  <c:v>1.3142913850432953</c:v>
                </c:pt>
                <c:pt idx="1">
                  <c:v>7.9185600784208915E-2</c:v>
                </c:pt>
                <c:pt idx="2">
                  <c:v>1.3379668267983378</c:v>
                </c:pt>
                <c:pt idx="3">
                  <c:v>0.94923696294191284</c:v>
                </c:pt>
                <c:pt idx="4">
                  <c:v>-0.10785407331918939</c:v>
                </c:pt>
                <c:pt idx="5">
                  <c:v>0.52262482729835991</c:v>
                </c:pt>
                <c:pt idx="6">
                  <c:v>0.57577733779288509</c:v>
                </c:pt>
                <c:pt idx="7">
                  <c:v>0.94726854219231438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</c:lvl>
                      <c:lvl>
                        <c:pt idx="0">
                          <c:v>2013/14</c:v>
                        </c:pt>
                        <c:pt idx="1">
                          <c:v>2013/14</c:v>
                        </c:pt>
                        <c:pt idx="3">
                          <c:v>2013/14</c:v>
                        </c:pt>
                        <c:pt idx="4">
                          <c:v>2014/15</c:v>
                        </c:pt>
                        <c:pt idx="6">
                          <c:v>2014/15</c:v>
                        </c:pt>
                        <c:pt idx="7">
                          <c:v>2014/15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#,##0.0</c:formatCode>
                <c:ptCount val="8"/>
                <c:pt idx="0">
                  <c:v>-1.5958579925495973</c:v>
                </c:pt>
                <c:pt idx="1">
                  <c:v>1.4967071720894602</c:v>
                </c:pt>
                <c:pt idx="2">
                  <c:v>3.2659607893990152</c:v>
                </c:pt>
                <c:pt idx="3">
                  <c:v>2.7323784226862542</c:v>
                </c:pt>
                <c:pt idx="4">
                  <c:v>-3.94737010328017</c:v>
                </c:pt>
                <c:pt idx="5">
                  <c:v>2.8182889918105989</c:v>
                </c:pt>
                <c:pt idx="6">
                  <c:v>0.76171356858981565</c:v>
                </c:pt>
                <c:pt idx="7">
                  <c:v>0.61418595855241187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</c:lvl>
                      <c:lvl>
                        <c:pt idx="0">
                          <c:v>2013/14</c:v>
                        </c:pt>
                        <c:pt idx="1">
                          <c:v>2013/14</c:v>
                        </c:pt>
                        <c:pt idx="3">
                          <c:v>2013/14</c:v>
                        </c:pt>
                        <c:pt idx="4">
                          <c:v>2014/15</c:v>
                        </c:pt>
                        <c:pt idx="6">
                          <c:v>2014/15</c:v>
                        </c:pt>
                        <c:pt idx="7">
                          <c:v>2014/15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  <c:numCache>
                <c:formatCode>#,##0.0</c:formatCode>
                <c:ptCount val="8"/>
                <c:pt idx="0">
                  <c:v>3.1669328088244228E-2</c:v>
                </c:pt>
                <c:pt idx="1">
                  <c:v>-0.17157630252401876</c:v>
                </c:pt>
                <c:pt idx="2">
                  <c:v>0.74433268119332219</c:v>
                </c:pt>
                <c:pt idx="3">
                  <c:v>-0.1776538863106901</c:v>
                </c:pt>
                <c:pt idx="4">
                  <c:v>6.7474782418646323E-2</c:v>
                </c:pt>
                <c:pt idx="5">
                  <c:v>0.28350391439785405</c:v>
                </c:pt>
                <c:pt idx="6">
                  <c:v>0.18214134626078157</c:v>
                </c:pt>
                <c:pt idx="7">
                  <c:v>0.27284510023768854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</c:lvl>
                      <c:lvl>
                        <c:pt idx="0">
                          <c:v>2013/14</c:v>
                        </c:pt>
                        <c:pt idx="1">
                          <c:v>2013/14</c:v>
                        </c:pt>
                        <c:pt idx="3">
                          <c:v>2013/14</c:v>
                        </c:pt>
                        <c:pt idx="4">
                          <c:v>2014/15</c:v>
                        </c:pt>
                        <c:pt idx="6">
                          <c:v>2014/15</c:v>
                        </c:pt>
                        <c:pt idx="7">
                          <c:v>2014/15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77013168"/>
        <c:axId val="377013728"/>
      </c:barChart>
      <c:catAx>
        <c:axId val="37701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7013728"/>
        <c:crosses val="autoZero"/>
        <c:auto val="1"/>
        <c:lblAlgn val="ctr"/>
        <c:lblOffset val="700"/>
        <c:noMultiLvlLbl val="0"/>
      </c:catAx>
      <c:valAx>
        <c:axId val="377013728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377013168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-0.26226806199387553</c:v>
                </c:pt>
                <c:pt idx="1">
                  <c:v>0.49796675810862556</c:v>
                </c:pt>
                <c:pt idx="2">
                  <c:v>6.7458606457694081</c:v>
                </c:pt>
                <c:pt idx="3">
                  <c:v>6.1931319263221374</c:v>
                </c:pt>
                <c:pt idx="4">
                  <c:v>7.7136684006701595</c:v>
                </c:pt>
                <c:pt idx="5">
                  <c:v>6.4874938723026965</c:v>
                </c:pt>
                <c:pt idx="6">
                  <c:v>5.3547979271508783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15968"/>
        <c:axId val="377016528"/>
      </c:barChart>
      <c:catAx>
        <c:axId val="37701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16528"/>
        <c:crosses val="autoZero"/>
        <c:auto val="1"/>
        <c:lblAlgn val="ctr"/>
        <c:lblOffset val="100"/>
        <c:noMultiLvlLbl val="0"/>
      </c:catAx>
      <c:valAx>
        <c:axId val="37701652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0.9124453096191143</c:v>
                </c:pt>
                <c:pt idx="1">
                  <c:v>1.6907347966742092</c:v>
                </c:pt>
                <c:pt idx="2">
                  <c:v>2.4653642305414003</c:v>
                </c:pt>
                <c:pt idx="3">
                  <c:v>1.2890414142470163</c:v>
                </c:pt>
                <c:pt idx="4">
                  <c:v>1.7048999729993408</c:v>
                </c:pt>
                <c:pt idx="5">
                  <c:v>0.66411026965744746</c:v>
                </c:pt>
                <c:pt idx="6">
                  <c:v>1.8013703677391524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018768"/>
        <c:axId val="377019328"/>
      </c:barChart>
      <c:catAx>
        <c:axId val="3770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19328"/>
        <c:crosses val="autoZero"/>
        <c:auto val="1"/>
        <c:lblAlgn val="ctr"/>
        <c:lblOffset val="100"/>
        <c:noMultiLvlLbl val="0"/>
      </c:catAx>
      <c:valAx>
        <c:axId val="37701932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1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22019_20/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D13" sqref="D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133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134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57"/>
  <sheetViews>
    <sheetView showGridLines="0" view="pageBreakPreview" zoomScaleSheetLayoutView="100" workbookViewId="0">
      <pane xSplit="1" ySplit="3" topLeftCell="B4" activePane="bottomRight" state="frozen"/>
      <selection activeCell="B1" sqref="B1"/>
      <selection pane="topRight" activeCell="B1" sqref="B1"/>
      <selection pane="bottomLeft" activeCell="B1" sqref="B1"/>
      <selection pane="bottomRight" activeCell="R8" sqref="R8"/>
    </sheetView>
  </sheetViews>
  <sheetFormatPr defaultRowHeight="11.25" x14ac:dyDescent="0.2"/>
  <cols>
    <col min="1" max="1" width="28.85546875" style="100" customWidth="1"/>
    <col min="2" max="7" width="6.85546875" style="100" customWidth="1"/>
    <col min="8" max="12" width="6.28515625" style="100" customWidth="1"/>
    <col min="13" max="13" width="7.140625" style="100" bestFit="1" customWidth="1"/>
    <col min="14" max="15" width="6.28515625" style="100" customWidth="1"/>
    <col min="16" max="21" width="5.7109375" style="100" bestFit="1" customWidth="1"/>
    <col min="22" max="16384" width="9.140625" style="100"/>
  </cols>
  <sheetData>
    <row r="2" spans="1:21" s="101" customFormat="1" ht="12" x14ac:dyDescent="0.2">
      <c r="B2" s="103" t="s">
        <v>147</v>
      </c>
    </row>
    <row r="3" spans="1:21" s="146" customFormat="1" ht="12" customHeight="1" x14ac:dyDescent="0.2">
      <c r="A3" s="145" t="s">
        <v>123</v>
      </c>
      <c r="B3" s="184" t="s">
        <v>80</v>
      </c>
      <c r="C3" s="184"/>
      <c r="D3" s="184"/>
      <c r="E3" s="184"/>
      <c r="F3" s="184" t="s">
        <v>92</v>
      </c>
      <c r="G3" s="184"/>
      <c r="H3" s="184"/>
      <c r="I3" s="184"/>
      <c r="J3" s="184" t="s">
        <v>135</v>
      </c>
      <c r="K3" s="184"/>
      <c r="L3" s="184"/>
      <c r="M3" s="184"/>
      <c r="N3" s="184" t="s">
        <v>137</v>
      </c>
      <c r="O3" s="184"/>
      <c r="P3" s="184"/>
      <c r="Q3" s="184"/>
      <c r="R3" s="184" t="s">
        <v>138</v>
      </c>
      <c r="S3" s="184"/>
      <c r="T3" s="184"/>
      <c r="U3" s="184"/>
    </row>
    <row r="4" spans="1:21" s="148" customFormat="1" ht="12" customHeight="1" x14ac:dyDescent="0.2">
      <c r="A4" s="147" t="s">
        <v>124</v>
      </c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</row>
    <row r="5" spans="1:21" ht="12" customHeight="1" x14ac:dyDescent="0.2">
      <c r="A5" s="105" t="s">
        <v>149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ht="12" customHeight="1" x14ac:dyDescent="0.2">
      <c r="A6" s="82" t="s">
        <v>0</v>
      </c>
      <c r="B6" s="107">
        <v>28576.853217568012</v>
      </c>
      <c r="C6" s="107">
        <v>26608.904832641634</v>
      </c>
      <c r="D6" s="107">
        <v>26240.01267607796</v>
      </c>
      <c r="E6" s="107">
        <v>27092.27019518552</v>
      </c>
      <c r="F6" s="107">
        <v>30781.176914117452</v>
      </c>
      <c r="G6" s="107">
        <v>28335.155903146115</v>
      </c>
      <c r="H6" s="107">
        <v>27645.112330940712</v>
      </c>
      <c r="I6" s="107">
        <v>28597.490361521606</v>
      </c>
      <c r="J6" s="107">
        <v>32496.55063282491</v>
      </c>
      <c r="K6" s="107">
        <v>29979.478918229619</v>
      </c>
      <c r="L6" s="107">
        <v>29771.954721595353</v>
      </c>
      <c r="M6" s="107">
        <v>30538.618968087059</v>
      </c>
      <c r="N6" s="107">
        <v>35076.376662981835</v>
      </c>
      <c r="O6" s="107">
        <v>32581.312418316196</v>
      </c>
      <c r="P6" s="107">
        <v>30008.594692690505</v>
      </c>
      <c r="Q6" s="107">
        <v>28744.128373029722</v>
      </c>
      <c r="R6" s="107">
        <v>34745.519748928702</v>
      </c>
      <c r="S6" s="107">
        <v>32370.890177520363</v>
      </c>
      <c r="T6" s="107">
        <v>30896.554508967729</v>
      </c>
      <c r="U6" s="107">
        <v>32669.726377799459</v>
      </c>
    </row>
    <row r="7" spans="1:21" ht="12" customHeight="1" x14ac:dyDescent="0.2">
      <c r="A7" s="108" t="s">
        <v>125</v>
      </c>
      <c r="B7" s="106">
        <v>8012.6678914687191</v>
      </c>
      <c r="C7" s="106">
        <v>6110.1218427135118</v>
      </c>
      <c r="D7" s="106">
        <v>5358.5198270018591</v>
      </c>
      <c r="E7" s="106">
        <v>5975.7590189359307</v>
      </c>
      <c r="F7" s="106">
        <v>8786.5534693242007</v>
      </c>
      <c r="G7" s="106">
        <v>6202.3985239335543</v>
      </c>
      <c r="H7" s="106">
        <v>5490.722531451549</v>
      </c>
      <c r="I7" s="106">
        <v>6094.7513573414117</v>
      </c>
      <c r="J7" s="106">
        <v>8965.1458341614816</v>
      </c>
      <c r="K7" s="106">
        <v>6442.9561061017566</v>
      </c>
      <c r="L7" s="106">
        <v>5932.6092254932719</v>
      </c>
      <c r="M7" s="106">
        <v>6646.3462423757146</v>
      </c>
      <c r="N7" s="106">
        <v>9556.9180354320215</v>
      </c>
      <c r="O7" s="106">
        <v>6997.677032516377</v>
      </c>
      <c r="P7" s="106">
        <v>5857.767760896234</v>
      </c>
      <c r="Q7" s="106">
        <v>6924.4568957696783</v>
      </c>
      <c r="R7" s="106">
        <v>10201.866335938699</v>
      </c>
      <c r="S7" s="106">
        <v>7437.1917994175319</v>
      </c>
      <c r="T7" s="106">
        <v>5843.658346505289</v>
      </c>
      <c r="U7" s="106">
        <v>6974.0967031078299</v>
      </c>
    </row>
    <row r="8" spans="1:21" ht="12" customHeight="1" x14ac:dyDescent="0.2">
      <c r="A8" s="108" t="s">
        <v>126</v>
      </c>
      <c r="B8" s="106">
        <v>6766.2588959998757</v>
      </c>
      <c r="C8" s="106">
        <v>7104.5756473343044</v>
      </c>
      <c r="D8" s="106">
        <v>7306.2140754032516</v>
      </c>
      <c r="E8" s="106">
        <v>7071.2769862571749</v>
      </c>
      <c r="F8" s="106">
        <v>7148.6280581020965</v>
      </c>
      <c r="G8" s="106">
        <v>7316.1333593219433</v>
      </c>
      <c r="H8" s="106">
        <v>7533.3172147486976</v>
      </c>
      <c r="I8" s="106">
        <v>7618.1954421578166</v>
      </c>
      <c r="J8" s="106">
        <v>7760.5374211824765</v>
      </c>
      <c r="K8" s="106">
        <v>8063.6045824302528</v>
      </c>
      <c r="L8" s="106">
        <v>8249.2581936643055</v>
      </c>
      <c r="M8" s="106">
        <v>8219.8700296870047</v>
      </c>
      <c r="N8" s="106">
        <v>8601.4126436262577</v>
      </c>
      <c r="O8" s="106">
        <v>8949.0931534425545</v>
      </c>
      <c r="P8" s="106">
        <v>8404.3191479874495</v>
      </c>
      <c r="Q8" s="106">
        <v>7387.3981518840883</v>
      </c>
      <c r="R8" s="106">
        <v>8370.6377245946187</v>
      </c>
      <c r="S8" s="106">
        <v>8753.1961191109203</v>
      </c>
      <c r="T8" s="106">
        <v>8637.3842898199036</v>
      </c>
      <c r="U8" s="106">
        <v>8698.0199306068898</v>
      </c>
    </row>
    <row r="9" spans="1:21" ht="12" customHeight="1" x14ac:dyDescent="0.2">
      <c r="A9" s="108" t="s">
        <v>127</v>
      </c>
      <c r="B9" s="106">
        <v>11939.424655483552</v>
      </c>
      <c r="C9" s="106">
        <v>11576.297679322386</v>
      </c>
      <c r="D9" s="106">
        <v>11626.624860794615</v>
      </c>
      <c r="E9" s="106">
        <v>12039.668580817248</v>
      </c>
      <c r="F9" s="106">
        <v>12855.037707185813</v>
      </c>
      <c r="G9" s="106">
        <v>12809.017623915886</v>
      </c>
      <c r="H9" s="106">
        <v>12685.367421062621</v>
      </c>
      <c r="I9" s="106">
        <v>12850.734756896383</v>
      </c>
      <c r="J9" s="106">
        <v>13790.253495177471</v>
      </c>
      <c r="K9" s="106">
        <v>13398.38277583847</v>
      </c>
      <c r="L9" s="106">
        <v>13460.868204409917</v>
      </c>
      <c r="M9" s="106">
        <v>13539.292881857777</v>
      </c>
      <c r="N9" s="106">
        <v>14727.402248355238</v>
      </c>
      <c r="O9" s="106">
        <v>14368.780689502617</v>
      </c>
      <c r="P9" s="106">
        <v>13629.997570769896</v>
      </c>
      <c r="Q9" s="106">
        <v>12820.059994241867</v>
      </c>
      <c r="R9" s="106">
        <v>14018.246935589019</v>
      </c>
      <c r="S9" s="106">
        <v>13986.254455556835</v>
      </c>
      <c r="T9" s="106">
        <v>14377.139663421241</v>
      </c>
      <c r="U9" s="106">
        <v>14688.567325643315</v>
      </c>
    </row>
    <row r="10" spans="1:21" ht="12" customHeight="1" x14ac:dyDescent="0.2">
      <c r="A10" s="82" t="s">
        <v>18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2" customHeight="1" x14ac:dyDescent="0.2">
      <c r="A11" s="109" t="s">
        <v>128</v>
      </c>
      <c r="B11" s="110">
        <v>1858.5017746158658</v>
      </c>
      <c r="C11" s="110">
        <v>1817.9096632714334</v>
      </c>
      <c r="D11" s="110">
        <v>1948.6539128782335</v>
      </c>
      <c r="E11" s="110">
        <v>2005.5656091751648</v>
      </c>
      <c r="F11" s="110">
        <v>1990.9576795053451</v>
      </c>
      <c r="G11" s="110">
        <v>2007.606395974728</v>
      </c>
      <c r="H11" s="110">
        <v>1935.7051636778397</v>
      </c>
      <c r="I11" s="110">
        <v>2033.8088051259936</v>
      </c>
      <c r="J11" s="110">
        <v>1980.6138823034798</v>
      </c>
      <c r="K11" s="110">
        <v>2074.5354538591369</v>
      </c>
      <c r="L11" s="110">
        <v>2129.2190980278583</v>
      </c>
      <c r="M11" s="110">
        <v>2133.1098141665652</v>
      </c>
      <c r="N11" s="110">
        <v>2190.6437355683129</v>
      </c>
      <c r="O11" s="110">
        <v>2265.7615428546446</v>
      </c>
      <c r="P11" s="110">
        <v>2116.5102130369241</v>
      </c>
      <c r="Q11" s="110">
        <v>1612.2133311340872</v>
      </c>
      <c r="R11" s="110">
        <v>2154.7687528064189</v>
      </c>
      <c r="S11" s="110">
        <v>2194.2478034350747</v>
      </c>
      <c r="T11" s="110">
        <v>2038.3722092212956</v>
      </c>
      <c r="U11" s="110">
        <v>2309.0424184414273</v>
      </c>
    </row>
    <row r="12" spans="1:21" ht="12" customHeight="1" x14ac:dyDescent="0.2">
      <c r="A12" s="8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2" customHeight="1" x14ac:dyDescent="0.2">
      <c r="A13" s="105" t="s">
        <v>150</v>
      </c>
      <c r="F13" s="111"/>
      <c r="G13" s="111"/>
    </row>
    <row r="14" spans="1:21" s="104" customFormat="1" ht="12" customHeight="1" x14ac:dyDescent="0.2">
      <c r="A14" s="82" t="s">
        <v>0</v>
      </c>
      <c r="B14" s="107">
        <v>26418.097480065648</v>
      </c>
      <c r="C14" s="107">
        <v>26864.75744678043</v>
      </c>
      <c r="D14" s="107">
        <v>27527.071567495059</v>
      </c>
      <c r="E14" s="107">
        <v>27881.906920129484</v>
      </c>
      <c r="F14" s="107">
        <v>28357.265543682475</v>
      </c>
      <c r="G14" s="107">
        <v>28545.589056352106</v>
      </c>
      <c r="H14" s="107">
        <v>29059.800838909825</v>
      </c>
      <c r="I14" s="107">
        <v>29522.590768034916</v>
      </c>
      <c r="J14" s="107">
        <v>30000.096409077603</v>
      </c>
      <c r="K14" s="107">
        <v>30119.118855126875</v>
      </c>
      <c r="L14" s="107">
        <v>31285.814579517883</v>
      </c>
      <c r="M14" s="107">
        <v>31567.62166624267</v>
      </c>
      <c r="N14" s="107">
        <v>32408.072404107621</v>
      </c>
      <c r="O14" s="107">
        <v>32686.294241591222</v>
      </c>
      <c r="P14" s="107">
        <v>31375.885334557301</v>
      </c>
      <c r="Q14" s="107">
        <v>29814.601712936008</v>
      </c>
      <c r="R14" s="107">
        <v>31838.050176070839</v>
      </c>
      <c r="S14" s="107">
        <v>32502.625087496908</v>
      </c>
      <c r="T14" s="107">
        <v>32214.755149548597</v>
      </c>
      <c r="U14" s="107">
        <v>33783.682332363474</v>
      </c>
    </row>
    <row r="15" spans="1:21" ht="12" customHeight="1" x14ac:dyDescent="0.2">
      <c r="A15" s="108" t="s">
        <v>125</v>
      </c>
      <c r="B15" s="106">
        <v>6108.2136009807246</v>
      </c>
      <c r="C15" s="106">
        <v>6402.7824749968731</v>
      </c>
      <c r="D15" s="106">
        <v>6515.6221518715129</v>
      </c>
      <c r="E15" s="106">
        <v>6545.0115539679364</v>
      </c>
      <c r="F15" s="106">
        <v>6660.0235605399621</v>
      </c>
      <c r="G15" s="106">
        <v>6534.3927142098028</v>
      </c>
      <c r="H15" s="106">
        <v>6743.7706856905343</v>
      </c>
      <c r="I15" s="106">
        <v>6686.4610684781092</v>
      </c>
      <c r="J15" s="106">
        <v>6819.4308949904871</v>
      </c>
      <c r="K15" s="106">
        <v>6779.7065507708421</v>
      </c>
      <c r="L15" s="106">
        <v>7247.9337930824768</v>
      </c>
      <c r="M15" s="106">
        <v>7258.6612607231818</v>
      </c>
      <c r="N15" s="106">
        <v>7288.6481241192314</v>
      </c>
      <c r="O15" s="106">
        <v>7373.9465472175889</v>
      </c>
      <c r="P15" s="106">
        <v>7032.7967518146097</v>
      </c>
      <c r="Q15" s="106">
        <v>7571.871232845604</v>
      </c>
      <c r="R15" s="106">
        <v>7682.033662147689</v>
      </c>
      <c r="S15" s="106">
        <v>7853.3461549365238</v>
      </c>
      <c r="T15" s="106">
        <v>6934.5619377318435</v>
      </c>
      <c r="U15" s="106">
        <v>7589.5070173010145</v>
      </c>
    </row>
    <row r="16" spans="1:21" ht="12" customHeight="1" x14ac:dyDescent="0.2">
      <c r="A16" s="108" t="s">
        <v>126</v>
      </c>
      <c r="B16" s="106">
        <v>6805.7671908276989</v>
      </c>
      <c r="C16" s="106">
        <v>7057.2793326892825</v>
      </c>
      <c r="D16" s="106">
        <v>7255.9149107231297</v>
      </c>
      <c r="E16" s="106">
        <v>7148.0552628202267</v>
      </c>
      <c r="F16" s="106">
        <v>7183.7405047997108</v>
      </c>
      <c r="G16" s="106">
        <v>7231.3220777750266</v>
      </c>
      <c r="H16" s="106">
        <v>7488.2407119378113</v>
      </c>
      <c r="I16" s="106">
        <v>7734.9850598424255</v>
      </c>
      <c r="J16" s="106">
        <v>7790.8328590778856</v>
      </c>
      <c r="K16" s="106">
        <v>7941.0129908702029</v>
      </c>
      <c r="L16" s="106">
        <v>8213.9452340273911</v>
      </c>
      <c r="M16" s="106">
        <v>8360.8144558879067</v>
      </c>
      <c r="N16" s="106">
        <v>8631.4245033476327</v>
      </c>
      <c r="O16" s="106">
        <v>8794.9379529556863</v>
      </c>
      <c r="P16" s="106">
        <v>8380.1012953265163</v>
      </c>
      <c r="Q16" s="106">
        <v>7513.0326977500408</v>
      </c>
      <c r="R16" s="106">
        <v>8399.0534652208844</v>
      </c>
      <c r="S16" s="106">
        <v>8594.0677020777784</v>
      </c>
      <c r="T16" s="106">
        <v>8622.0762004311546</v>
      </c>
      <c r="U16" s="106">
        <v>8850.7671677607505</v>
      </c>
    </row>
    <row r="17" spans="1:21" ht="12" customHeight="1" x14ac:dyDescent="0.2">
      <c r="A17" s="108" t="s">
        <v>127</v>
      </c>
      <c r="B17" s="106">
        <v>11618.563347868645</v>
      </c>
      <c r="C17" s="106">
        <v>11597.934530440785</v>
      </c>
      <c r="D17" s="106">
        <v>11785.92572118325</v>
      </c>
      <c r="E17" s="106">
        <v>12212.535011825312</v>
      </c>
      <c r="F17" s="106">
        <v>12501.837435228372</v>
      </c>
      <c r="G17" s="106">
        <v>12792.391283226558</v>
      </c>
      <c r="H17" s="106">
        <v>12863.319643078028</v>
      </c>
      <c r="I17" s="106">
        <v>13090.377334921912</v>
      </c>
      <c r="J17" s="106">
        <v>13394.001194266655</v>
      </c>
      <c r="K17" s="106">
        <v>13353.197816180329</v>
      </c>
      <c r="L17" s="106">
        <v>13655.043331258026</v>
      </c>
      <c r="M17" s="106">
        <v>13835.48648898349</v>
      </c>
      <c r="N17" s="106">
        <v>14282.815439755039</v>
      </c>
      <c r="O17" s="106">
        <v>14290.170598520266</v>
      </c>
      <c r="P17" s="106">
        <v>13802.639897388412</v>
      </c>
      <c r="Q17" s="106">
        <v>13131.902840014141</v>
      </c>
      <c r="R17" s="106">
        <v>13586.607629712295</v>
      </c>
      <c r="S17" s="106">
        <v>13903.498460830084</v>
      </c>
      <c r="T17" s="106">
        <v>14574.798602530038</v>
      </c>
      <c r="U17" s="106">
        <v>15053.70799614448</v>
      </c>
    </row>
    <row r="18" spans="1:21" ht="12" customHeight="1" x14ac:dyDescent="0.2">
      <c r="A18" s="82" t="s">
        <v>18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2" customHeight="1" x14ac:dyDescent="0.2">
      <c r="A19" s="109" t="s">
        <v>128</v>
      </c>
      <c r="B19" s="110">
        <v>1885.55334038858</v>
      </c>
      <c r="C19" s="110">
        <v>1806.7611086534901</v>
      </c>
      <c r="D19" s="110">
        <v>1969.6087837171699</v>
      </c>
      <c r="E19" s="110">
        <v>1976.30509151601</v>
      </c>
      <c r="F19" s="110">
        <v>2011.6640431144299</v>
      </c>
      <c r="G19" s="110">
        <v>1987.4829811407201</v>
      </c>
      <c r="H19" s="110">
        <v>1964.46979820345</v>
      </c>
      <c r="I19" s="110">
        <v>2010.76730479247</v>
      </c>
      <c r="J19" s="110">
        <v>1995.83146074258</v>
      </c>
      <c r="K19" s="110">
        <v>2045.2014973055</v>
      </c>
      <c r="L19" s="110">
        <v>2168.8922211499898</v>
      </c>
      <c r="M19" s="110">
        <v>2112.6594606480899</v>
      </c>
      <c r="N19" s="110">
        <v>2205.1843368857199</v>
      </c>
      <c r="O19" s="110">
        <v>2227.2391428976798</v>
      </c>
      <c r="P19" s="110">
        <v>2160.34739002776</v>
      </c>
      <c r="Q19" s="110">
        <v>1597.7949423262201</v>
      </c>
      <c r="R19" s="110">
        <v>2170.3554189899701</v>
      </c>
      <c r="S19" s="110">
        <v>2151.7127696525199</v>
      </c>
      <c r="T19" s="110">
        <v>2083.3184088555599</v>
      </c>
      <c r="U19" s="110">
        <v>2289.7001511572298</v>
      </c>
    </row>
    <row r="20" spans="1:21" ht="12" customHeight="1" x14ac:dyDescent="0.2">
      <c r="A20" s="11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ht="12" customHeight="1" x14ac:dyDescent="0.2">
      <c r="A21" s="105" t="s">
        <v>151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1" s="104" customFormat="1" ht="12" customHeight="1" x14ac:dyDescent="0.2">
      <c r="A22" s="82" t="s">
        <v>0</v>
      </c>
      <c r="B22" s="107">
        <v>26498.216689719782</v>
      </c>
      <c r="C22" s="107">
        <v>26931.645987811095</v>
      </c>
      <c r="D22" s="107">
        <v>27440.290891104327</v>
      </c>
      <c r="E22" s="107">
        <v>27920.377963348154</v>
      </c>
      <c r="F22" s="107">
        <v>28295.148449932873</v>
      </c>
      <c r="G22" s="107">
        <v>28623.849278510919</v>
      </c>
      <c r="H22" s="107">
        <v>29052.770188224888</v>
      </c>
      <c r="I22" s="107">
        <v>29531.569962247955</v>
      </c>
      <c r="J22" s="107">
        <v>29937.154428321432</v>
      </c>
      <c r="K22" s="107">
        <v>30425.032220923058</v>
      </c>
      <c r="L22" s="107">
        <v>31046.127533644674</v>
      </c>
      <c r="M22" s="107">
        <v>31733.755119902344</v>
      </c>
      <c r="N22" s="107">
        <v>32330.209894954656</v>
      </c>
      <c r="O22" s="107">
        <v>32493.379481229822</v>
      </c>
      <c r="P22" s="107">
        <v>32076.089310581159</v>
      </c>
      <c r="Q22" s="107">
        <v>31718.674659458433</v>
      </c>
      <c r="R22" s="107">
        <v>32077.646456746872</v>
      </c>
      <c r="S22" s="107">
        <v>32424.07760486555</v>
      </c>
      <c r="T22" s="107">
        <v>32861.349149513633</v>
      </c>
      <c r="U22" s="107">
        <v>33366.11261878947</v>
      </c>
    </row>
    <row r="23" spans="1:21" ht="12" customHeight="1" x14ac:dyDescent="0.2">
      <c r="A23" s="108" t="s">
        <v>125</v>
      </c>
      <c r="B23" s="106">
        <v>6231.0861634066623</v>
      </c>
      <c r="C23" s="106">
        <v>6333.6349494013766</v>
      </c>
      <c r="D23" s="106">
        <v>6476.3720579172414</v>
      </c>
      <c r="E23" s="106">
        <v>6568.2149231445383</v>
      </c>
      <c r="F23" s="106">
        <v>6611.1946235078613</v>
      </c>
      <c r="G23" s="106">
        <v>6622.764142781597</v>
      </c>
      <c r="H23" s="106">
        <v>6662.4427326138366</v>
      </c>
      <c r="I23" s="106">
        <v>6707.7752148590662</v>
      </c>
      <c r="J23" s="106">
        <v>6799.543489478031</v>
      </c>
      <c r="K23" s="106">
        <v>6936.4083869348206</v>
      </c>
      <c r="L23" s="106">
        <v>7123.4406116268037</v>
      </c>
      <c r="M23" s="106">
        <v>7279.1691539956282</v>
      </c>
      <c r="N23" s="106">
        <v>7304.1791060907863</v>
      </c>
      <c r="O23" s="106">
        <v>7295.5914176854758</v>
      </c>
      <c r="P23" s="106">
        <v>7365.4169006321026</v>
      </c>
      <c r="Q23" s="106">
        <v>7515.0879540391534</v>
      </c>
      <c r="R23" s="106">
        <v>7682.0511783647453</v>
      </c>
      <c r="S23" s="106">
        <v>7722.8831451513925</v>
      </c>
      <c r="T23" s="106">
        <v>7488.2033620482744</v>
      </c>
      <c r="U23" s="106">
        <v>7203.2027957705113</v>
      </c>
    </row>
    <row r="24" spans="1:21" ht="12" customHeight="1" x14ac:dyDescent="0.2">
      <c r="A24" s="108" t="s">
        <v>126</v>
      </c>
      <c r="B24" s="106">
        <v>6786.5949007530817</v>
      </c>
      <c r="C24" s="106">
        <v>7072.3112454527873</v>
      </c>
      <c r="D24" s="106">
        <v>7202.1292302143547</v>
      </c>
      <c r="E24" s="106">
        <v>7192.1053139867035</v>
      </c>
      <c r="F24" s="106">
        <v>7161.8640466339029</v>
      </c>
      <c r="G24" s="106">
        <v>7261.4826982924114</v>
      </c>
      <c r="H24" s="106">
        <v>7485.4352670473409</v>
      </c>
      <c r="I24" s="106">
        <v>7697.7652752727126</v>
      </c>
      <c r="J24" s="106">
        <v>7822.083900255132</v>
      </c>
      <c r="K24" s="106">
        <v>7984.8858177084267</v>
      </c>
      <c r="L24" s="106">
        <v>8189.4055513627973</v>
      </c>
      <c r="M24" s="106">
        <v>8397.0140113474754</v>
      </c>
      <c r="N24" s="106">
        <v>8626.3144738521423</v>
      </c>
      <c r="O24" s="106">
        <v>8708.6050415084774</v>
      </c>
      <c r="P24" s="106">
        <v>8603.0916282475755</v>
      </c>
      <c r="Q24" s="106">
        <v>8544.8855155570709</v>
      </c>
      <c r="R24" s="106">
        <v>8584.9431305250091</v>
      </c>
      <c r="S24" s="106">
        <v>8591.670744493269</v>
      </c>
      <c r="T24" s="106">
        <v>8665.0707191010079</v>
      </c>
      <c r="U24" s="106">
        <v>8814.1397746498315</v>
      </c>
    </row>
    <row r="25" spans="1:21" ht="12" customHeight="1" x14ac:dyDescent="0.2">
      <c r="A25" s="108" t="s">
        <v>127</v>
      </c>
      <c r="B25" s="106">
        <v>11617.052578934708</v>
      </c>
      <c r="C25" s="106">
        <v>11615.909578617853</v>
      </c>
      <c r="D25" s="106">
        <v>11812.677551840528</v>
      </c>
      <c r="E25" s="106">
        <v>12169.276450539852</v>
      </c>
      <c r="F25" s="106">
        <v>12521.3597281088</v>
      </c>
      <c r="G25" s="106">
        <v>12752.665376839925</v>
      </c>
      <c r="H25" s="106">
        <v>12925.833495731742</v>
      </c>
      <c r="I25" s="106">
        <v>13134.065484455719</v>
      </c>
      <c r="J25" s="106">
        <v>13311.213015201482</v>
      </c>
      <c r="K25" s="106">
        <v>13439.132887700773</v>
      </c>
      <c r="L25" s="106">
        <v>13607.191356312742</v>
      </c>
      <c r="M25" s="106">
        <v>13904.681426117182</v>
      </c>
      <c r="N25" s="106">
        <v>14209.272452197645</v>
      </c>
      <c r="O25" s="106">
        <v>14275.254960153821</v>
      </c>
      <c r="P25" s="106">
        <v>13929.566971406392</v>
      </c>
      <c r="Q25" s="106">
        <v>13495.793009697347</v>
      </c>
      <c r="R25" s="106">
        <v>13642.538381398765</v>
      </c>
      <c r="S25" s="106">
        <v>13971.703338931819</v>
      </c>
      <c r="T25" s="106">
        <v>14541.049472967299</v>
      </c>
      <c r="U25" s="106">
        <v>15094.512462526511</v>
      </c>
    </row>
    <row r="26" spans="1:21" ht="12" customHeight="1" x14ac:dyDescent="0.2">
      <c r="A26" s="82" t="s">
        <v>18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2" customHeight="1" x14ac:dyDescent="0.2">
      <c r="A27" s="86" t="s">
        <v>128</v>
      </c>
      <c r="B27" s="106">
        <v>1863.48304662533</v>
      </c>
      <c r="C27" s="106">
        <v>1909.79021433908</v>
      </c>
      <c r="D27" s="106">
        <v>1949.1120511321999</v>
      </c>
      <c r="E27" s="106">
        <v>1990.78127567706</v>
      </c>
      <c r="F27" s="106">
        <v>2000.73005168231</v>
      </c>
      <c r="G27" s="106">
        <v>1986.93706059699</v>
      </c>
      <c r="H27" s="106">
        <v>1979.0586928319699</v>
      </c>
      <c r="I27" s="106">
        <v>1991.9639876604599</v>
      </c>
      <c r="J27" s="106">
        <v>2004.31402338679</v>
      </c>
      <c r="K27" s="106">
        <v>2064.60512857904</v>
      </c>
      <c r="L27" s="106">
        <v>2126.0900143423301</v>
      </c>
      <c r="M27" s="106">
        <v>2152.8905284420598</v>
      </c>
      <c r="N27" s="106">
        <v>2190.4438628140801</v>
      </c>
      <c r="O27" s="106">
        <v>2213.9280618820499</v>
      </c>
      <c r="P27" s="106">
        <v>2178.01381029509</v>
      </c>
      <c r="Q27" s="106">
        <v>2162.9081801648599</v>
      </c>
      <c r="R27" s="106">
        <v>2168.1137664583498</v>
      </c>
      <c r="S27" s="106">
        <v>2137.8203762890698</v>
      </c>
      <c r="T27" s="106">
        <v>2167.02559539705</v>
      </c>
      <c r="U27" s="106">
        <v>2254.2575858426098</v>
      </c>
    </row>
    <row r="28" spans="1:21" ht="12" customHeight="1" thickBot="1" x14ac:dyDescent="0.2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</row>
    <row r="29" spans="1:21" ht="12" customHeight="1" x14ac:dyDescent="0.2">
      <c r="A29" s="115" t="s">
        <v>50</v>
      </c>
    </row>
    <row r="30" spans="1:21" ht="12" customHeight="1" x14ac:dyDescent="0.2">
      <c r="A30" s="115"/>
    </row>
    <row r="31" spans="1:21" s="101" customFormat="1" ht="12" customHeight="1" x14ac:dyDescent="0.2">
      <c r="B31" s="103" t="s">
        <v>148</v>
      </c>
    </row>
    <row r="32" spans="1:21" s="146" customFormat="1" ht="12" customHeight="1" x14ac:dyDescent="0.2">
      <c r="A32" s="149" t="s">
        <v>123</v>
      </c>
      <c r="B32" s="185" t="s">
        <v>80</v>
      </c>
      <c r="C32" s="185"/>
      <c r="D32" s="185"/>
      <c r="E32" s="185"/>
      <c r="F32" s="185" t="s">
        <v>92</v>
      </c>
      <c r="G32" s="185"/>
      <c r="H32" s="185"/>
      <c r="I32" s="185"/>
      <c r="J32" s="184" t="s">
        <v>135</v>
      </c>
      <c r="K32" s="184"/>
      <c r="L32" s="184"/>
      <c r="M32" s="184"/>
      <c r="N32" s="184" t="s">
        <v>137</v>
      </c>
      <c r="O32" s="184"/>
      <c r="P32" s="184"/>
      <c r="Q32" s="184"/>
      <c r="R32" s="184" t="s">
        <v>138</v>
      </c>
      <c r="S32" s="184"/>
      <c r="T32" s="184"/>
      <c r="U32" s="184"/>
    </row>
    <row r="33" spans="1:21" s="148" customFormat="1" ht="12" customHeight="1" x14ac:dyDescent="0.2">
      <c r="A33" s="150" t="s">
        <v>124</v>
      </c>
      <c r="B33" s="151" t="s">
        <v>46</v>
      </c>
      <c r="C33" s="151" t="s">
        <v>47</v>
      </c>
      <c r="D33" s="151" t="s">
        <v>48</v>
      </c>
      <c r="E33" s="151" t="s">
        <v>49</v>
      </c>
      <c r="F33" s="152" t="s">
        <v>46</v>
      </c>
      <c r="G33" s="152" t="s">
        <v>47</v>
      </c>
      <c r="H33" s="152" t="s">
        <v>48</v>
      </c>
      <c r="I33" s="152" t="s">
        <v>49</v>
      </c>
      <c r="J33" s="98" t="s">
        <v>46</v>
      </c>
      <c r="K33" s="98" t="s">
        <v>47</v>
      </c>
      <c r="L33" s="98" t="s">
        <v>48</v>
      </c>
      <c r="M33" s="98" t="s">
        <v>49</v>
      </c>
      <c r="N33" s="98" t="s">
        <v>46</v>
      </c>
      <c r="O33" s="98" t="s">
        <v>47</v>
      </c>
      <c r="P33" s="98" t="s">
        <v>48</v>
      </c>
      <c r="Q33" s="98" t="s">
        <v>49</v>
      </c>
      <c r="R33" s="98" t="s">
        <v>46</v>
      </c>
      <c r="S33" s="98" t="s">
        <v>47</v>
      </c>
      <c r="T33" s="98" t="s">
        <v>48</v>
      </c>
      <c r="U33" s="98" t="s">
        <v>49</v>
      </c>
    </row>
    <row r="34" spans="1:21" ht="12" customHeight="1" x14ac:dyDescent="0.2">
      <c r="A34" s="105" t="s">
        <v>149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ht="12" customHeight="1" x14ac:dyDescent="0.2">
      <c r="A35" s="82" t="s">
        <v>0</v>
      </c>
      <c r="B35" s="76">
        <v>-0.26226806199387553</v>
      </c>
      <c r="C35" s="76">
        <v>0.49796675810862556</v>
      </c>
      <c r="D35" s="76">
        <v>6.7458606457694081</v>
      </c>
      <c r="E35" s="76">
        <v>6.1931319263221374</v>
      </c>
      <c r="F35" s="76">
        <v>7.7136684006701595</v>
      </c>
      <c r="G35" s="76">
        <v>6.4874938723026965</v>
      </c>
      <c r="H35" s="76">
        <v>5.3547979271508783</v>
      </c>
      <c r="I35" s="76">
        <v>5.555902681804703</v>
      </c>
      <c r="J35" s="76">
        <v>5.5728009474540929</v>
      </c>
      <c r="K35" s="76">
        <v>5.8031197029726922</v>
      </c>
      <c r="L35" s="76">
        <v>7.6933758314819967</v>
      </c>
      <c r="M35" s="76">
        <v>6.7877585831002563</v>
      </c>
      <c r="N35" s="76">
        <v>7.9387688229009434</v>
      </c>
      <c r="O35" s="76">
        <v>8.6787148875508979</v>
      </c>
      <c r="P35" s="76">
        <v>0.79484190174285985</v>
      </c>
      <c r="Q35" s="76">
        <v>-5.8761353842902491</v>
      </c>
      <c r="R35" s="76">
        <v>-0.94039620232843069</v>
      </c>
      <c r="S35" s="76">
        <v>-0.64583721519314574</v>
      </c>
      <c r="T35" s="76">
        <v>2.959018325818219</v>
      </c>
      <c r="U35" s="76">
        <v>13.657043114422907</v>
      </c>
    </row>
    <row r="36" spans="1:21" ht="12" customHeight="1" x14ac:dyDescent="0.2">
      <c r="A36" s="108" t="s">
        <v>125</v>
      </c>
      <c r="B36" s="76">
        <v>1.1784323167738142</v>
      </c>
      <c r="C36" s="76">
        <v>3.2053236541175867</v>
      </c>
      <c r="D36" s="76">
        <v>1.0483995401818769</v>
      </c>
      <c r="E36" s="76">
        <v>6.1193924870381666</v>
      </c>
      <c r="F36" s="76">
        <v>9.6582759742164903</v>
      </c>
      <c r="G36" s="76">
        <v>1.5102265322267661</v>
      </c>
      <c r="H36" s="76">
        <v>2.4671496741229371</v>
      </c>
      <c r="I36" s="76">
        <v>1.9912506181795298</v>
      </c>
      <c r="J36" s="76">
        <v>2.0325644800408549</v>
      </c>
      <c r="K36" s="76">
        <v>3.8784605864964794</v>
      </c>
      <c r="L36" s="76">
        <v>8.0478787902783289</v>
      </c>
      <c r="M36" s="76">
        <v>9.0503263003482779</v>
      </c>
      <c r="N36" s="76">
        <v>6.6008095374824327</v>
      </c>
      <c r="O36" s="76">
        <v>8.6097269216109709</v>
      </c>
      <c r="P36" s="76">
        <v>-1.2615269563927001</v>
      </c>
      <c r="Q36" s="76">
        <v>4.1844141615853259</v>
      </c>
      <c r="R36" s="76">
        <v>6.7589603480099125</v>
      </c>
      <c r="S36" s="76">
        <v>6.2808667056059475</v>
      </c>
      <c r="T36" s="76">
        <v>-0.24086674253515072</v>
      </c>
      <c r="U36" s="76">
        <v>0.71687654476522145</v>
      </c>
    </row>
    <row r="37" spans="1:21" ht="12" customHeight="1" x14ac:dyDescent="0.2">
      <c r="A37" s="108" t="s">
        <v>126</v>
      </c>
      <c r="B37" s="76">
        <v>-0.64474095199594794</v>
      </c>
      <c r="C37" s="76">
        <v>4.557226392676661</v>
      </c>
      <c r="D37" s="76">
        <v>16.238842137490582</v>
      </c>
      <c r="E37" s="76">
        <v>8.0040298838708779</v>
      </c>
      <c r="F37" s="76">
        <v>5.6511163403498044</v>
      </c>
      <c r="G37" s="76">
        <v>2.9777670404145473</v>
      </c>
      <c r="H37" s="76">
        <v>3.1083559419645246</v>
      </c>
      <c r="I37" s="76">
        <v>7.7343661825659327</v>
      </c>
      <c r="J37" s="76">
        <v>8.5598153674655961</v>
      </c>
      <c r="K37" s="76">
        <v>10.216752297932196</v>
      </c>
      <c r="L37" s="76">
        <v>9.5036616474073465</v>
      </c>
      <c r="M37" s="76">
        <v>7.897862323137872</v>
      </c>
      <c r="N37" s="76">
        <v>10.835270507795025</v>
      </c>
      <c r="O37" s="76">
        <v>10.981299516368747</v>
      </c>
      <c r="P37" s="76">
        <v>1.8796957336386422</v>
      </c>
      <c r="Q37" s="76">
        <v>-10.127555238663732</v>
      </c>
      <c r="R37" s="76">
        <v>-2.6829885809820486</v>
      </c>
      <c r="S37" s="76">
        <v>-2.1890154786943561</v>
      </c>
      <c r="T37" s="76">
        <v>2.7731591069844796</v>
      </c>
      <c r="U37" s="76">
        <v>17.741317738350681</v>
      </c>
    </row>
    <row r="38" spans="1:21" ht="12" customHeight="1" x14ac:dyDescent="0.2">
      <c r="A38" s="108" t="s">
        <v>127</v>
      </c>
      <c r="B38" s="76">
        <v>-2.47369415054709</v>
      </c>
      <c r="C38" s="76">
        <v>-3.7223040801900975</v>
      </c>
      <c r="D38" s="76">
        <v>2.5161612853113802</v>
      </c>
      <c r="E38" s="76">
        <v>4.4773263848844058</v>
      </c>
      <c r="F38" s="76">
        <v>7.668820551430322</v>
      </c>
      <c r="G38" s="76">
        <v>10.648654507177957</v>
      </c>
      <c r="H38" s="76">
        <v>9.1061900847779533</v>
      </c>
      <c r="I38" s="76">
        <v>6.7366154693942581</v>
      </c>
      <c r="J38" s="76">
        <v>7.2750917523087821</v>
      </c>
      <c r="K38" s="76">
        <v>4.601173713916773</v>
      </c>
      <c r="L38" s="76">
        <v>6.1133490076106467</v>
      </c>
      <c r="M38" s="76">
        <v>5.3581226131204307</v>
      </c>
      <c r="N38" s="76">
        <v>6.7957326056804712</v>
      </c>
      <c r="O38" s="76">
        <v>7.2426495786796163</v>
      </c>
      <c r="P38" s="76">
        <v>1.2564521380914462</v>
      </c>
      <c r="Q38" s="76">
        <v>-5.3121894466117929</v>
      </c>
      <c r="R38" s="76">
        <v>-4.8152097756779755</v>
      </c>
      <c r="S38" s="76">
        <v>-2.6622038585726648</v>
      </c>
      <c r="T38" s="76">
        <v>5.4816010697875894</v>
      </c>
      <c r="U38" s="76">
        <v>14.574871975955572</v>
      </c>
    </row>
    <row r="39" spans="1:21" ht="12" customHeight="1" x14ac:dyDescent="0.2">
      <c r="A39" s="82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ht="12" customHeight="1" x14ac:dyDescent="0.2">
      <c r="A40" s="109" t="s">
        <v>128</v>
      </c>
      <c r="B40" s="116">
        <v>10.610166724824399</v>
      </c>
      <c r="C40" s="116">
        <v>4.6023534227723983</v>
      </c>
      <c r="D40" s="116">
        <v>17.953100763039775</v>
      </c>
      <c r="E40" s="116">
        <v>10.795694982967108</v>
      </c>
      <c r="F40" s="116">
        <v>7.1270260108767802</v>
      </c>
      <c r="G40" s="116">
        <v>10.43488224612461</v>
      </c>
      <c r="H40" s="116">
        <v>-0.66449712362048885</v>
      </c>
      <c r="I40" s="116">
        <v>1.408240938198202</v>
      </c>
      <c r="J40" s="116">
        <v>-0.51953877816404148</v>
      </c>
      <c r="K40" s="116">
        <v>3.3337738920638182</v>
      </c>
      <c r="L40" s="116">
        <v>9.9970769299567497</v>
      </c>
      <c r="M40" s="116">
        <v>4.8825144620425531</v>
      </c>
      <c r="N40" s="116">
        <v>10.604280578936741</v>
      </c>
      <c r="O40" s="116">
        <v>9.2177787870427075</v>
      </c>
      <c r="P40" s="116">
        <v>-0.59688009574522249</v>
      </c>
      <c r="Q40" s="116">
        <v>-24.419581194229302</v>
      </c>
      <c r="R40" s="116">
        <v>-1.6376456919676596</v>
      </c>
      <c r="S40" s="116">
        <v>-3.156278278493041</v>
      </c>
      <c r="T40" s="116">
        <v>-3.6918321175266278</v>
      </c>
      <c r="U40" s="116">
        <v>43.221890915463781</v>
      </c>
    </row>
    <row r="41" spans="1:21" ht="12" customHeight="1" x14ac:dyDescent="0.2">
      <c r="A41" s="117"/>
      <c r="B41" s="118"/>
      <c r="C41" s="118"/>
      <c r="D41" s="118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 ht="12" customHeight="1" x14ac:dyDescent="0.2">
      <c r="A42" s="105" t="s">
        <v>150</v>
      </c>
    </row>
    <row r="43" spans="1:21" ht="12" customHeight="1" x14ac:dyDescent="0.2">
      <c r="A43" s="82" t="s">
        <v>0</v>
      </c>
      <c r="B43" s="75">
        <v>0.9124453096191143</v>
      </c>
      <c r="C43" s="75">
        <v>1.6907347966742092</v>
      </c>
      <c r="D43" s="75">
        <v>2.4653642305414003</v>
      </c>
      <c r="E43" s="75">
        <v>1.2890414142470163</v>
      </c>
      <c r="F43" s="75">
        <v>1.7048999729993408</v>
      </c>
      <c r="G43" s="75">
        <v>0.66411026965744746</v>
      </c>
      <c r="H43" s="75">
        <v>1.8013703677391524</v>
      </c>
      <c r="I43" s="75">
        <v>1.5925433614996987</v>
      </c>
      <c r="J43" s="75">
        <v>1.6174245844294166</v>
      </c>
      <c r="K43" s="75">
        <v>0.39674021185232</v>
      </c>
      <c r="L43" s="75">
        <v>3.8736051011412975</v>
      </c>
      <c r="M43" s="75">
        <v>0.90075035766938871</v>
      </c>
      <c r="N43" s="75">
        <v>2.6623821925859437</v>
      </c>
      <c r="O43" s="75">
        <v>0.85849548228094097</v>
      </c>
      <c r="P43" s="75">
        <v>-4.0090470254854127</v>
      </c>
      <c r="Q43" s="75">
        <v>-4.9760623643715913</v>
      </c>
      <c r="R43" s="75">
        <v>6.7867700619220317</v>
      </c>
      <c r="S43" s="75">
        <v>2.087360588198206</v>
      </c>
      <c r="T43" s="75">
        <v>-0.88568211697783727</v>
      </c>
      <c r="U43" s="75">
        <v>4.8702129677271833</v>
      </c>
    </row>
    <row r="44" spans="1:21" ht="12" customHeight="1" x14ac:dyDescent="0.2">
      <c r="A44" s="108" t="s">
        <v>125</v>
      </c>
      <c r="B44" s="75">
        <v>-1.0348774709527331</v>
      </c>
      <c r="C44" s="75">
        <v>4.8225044711739162</v>
      </c>
      <c r="D44" s="75">
        <v>1.7623537472229112</v>
      </c>
      <c r="E44" s="75">
        <v>0.45106056507562275</v>
      </c>
      <c r="F44" s="75">
        <v>1.7572468073383307</v>
      </c>
      <c r="G44" s="75">
        <v>-1.8863423708365024</v>
      </c>
      <c r="H44" s="75">
        <v>3.204245300797659</v>
      </c>
      <c r="I44" s="75">
        <v>-0.84981562813263301</v>
      </c>
      <c r="J44" s="75">
        <v>1.988642798493756</v>
      </c>
      <c r="K44" s="75">
        <v>-0.58251699931186618</v>
      </c>
      <c r="L44" s="75">
        <v>6.906305439700744</v>
      </c>
      <c r="M44" s="75">
        <v>0.1480072520936071</v>
      </c>
      <c r="N44" s="75">
        <v>0.41311837429733878</v>
      </c>
      <c r="O44" s="75">
        <v>1.1702914126982211</v>
      </c>
      <c r="P44" s="75">
        <v>-4.62642078049379</v>
      </c>
      <c r="Q44" s="75">
        <v>7.6651508646528477</v>
      </c>
      <c r="R44" s="75">
        <v>1.4548904215937686</v>
      </c>
      <c r="S44" s="75">
        <v>2.2300409022282253</v>
      </c>
      <c r="T44" s="75">
        <v>-11.69927059215572</v>
      </c>
      <c r="U44" s="75">
        <v>9.4446496469449812</v>
      </c>
    </row>
    <row r="45" spans="1:21" ht="12" customHeight="1" x14ac:dyDescent="0.2">
      <c r="A45" s="108" t="s">
        <v>126</v>
      </c>
      <c r="B45" s="76">
        <v>3.3552909095303063</v>
      </c>
      <c r="C45" s="76">
        <v>3.6955736922731131</v>
      </c>
      <c r="D45" s="76">
        <v>2.814619751747216</v>
      </c>
      <c r="E45" s="76">
        <v>-1.4865065154430424</v>
      </c>
      <c r="F45" s="76">
        <v>0.49923007961476529</v>
      </c>
      <c r="G45" s="76">
        <v>0.66235094298749964</v>
      </c>
      <c r="H45" s="76">
        <v>3.5528584040310784</v>
      </c>
      <c r="I45" s="76">
        <v>3.2950910286744906</v>
      </c>
      <c r="J45" s="76">
        <v>0.7220156057625049</v>
      </c>
      <c r="K45" s="76">
        <v>1.927651825020571</v>
      </c>
      <c r="L45" s="76">
        <v>3.4369952985970231</v>
      </c>
      <c r="M45" s="76">
        <v>1.7880472498415179</v>
      </c>
      <c r="N45" s="76">
        <v>3.2366469664824926</v>
      </c>
      <c r="O45" s="75">
        <v>1.8943970319688974</v>
      </c>
      <c r="P45" s="75">
        <v>-4.7167661653571669</v>
      </c>
      <c r="Q45" s="76">
        <v>-10.346755570365595</v>
      </c>
      <c r="R45" s="76">
        <v>11.793117414971244</v>
      </c>
      <c r="S45" s="76">
        <v>2.3218596912665923</v>
      </c>
      <c r="T45" s="76">
        <v>0.32590502337566107</v>
      </c>
      <c r="U45" s="76">
        <v>2.6523886128280827</v>
      </c>
    </row>
    <row r="46" spans="1:21" ht="12" customHeight="1" x14ac:dyDescent="0.2">
      <c r="A46" s="108" t="s">
        <v>127</v>
      </c>
      <c r="B46" s="76">
        <v>-0.21567584654847982</v>
      </c>
      <c r="C46" s="76">
        <v>-0.1775505009545264</v>
      </c>
      <c r="D46" s="76">
        <v>1.6209023274708967</v>
      </c>
      <c r="E46" s="76">
        <v>3.6196502568763167</v>
      </c>
      <c r="F46" s="76">
        <v>2.3688973920887868</v>
      </c>
      <c r="G46" s="76">
        <v>2.3240891549225262</v>
      </c>
      <c r="H46" s="76">
        <v>0.55445739800401572</v>
      </c>
      <c r="I46" s="76">
        <v>1.7651562593802739</v>
      </c>
      <c r="J46" s="76">
        <v>2.3194431419081285</v>
      </c>
      <c r="K46" s="76">
        <v>-0.30463920000091127</v>
      </c>
      <c r="L46" s="76">
        <v>2.2604736276125914</v>
      </c>
      <c r="M46" s="76">
        <v>1.321439656748713</v>
      </c>
      <c r="N46" s="76">
        <v>3.2332000116348292</v>
      </c>
      <c r="O46" s="76">
        <v>5.1496560998431917E-2</v>
      </c>
      <c r="P46" s="76">
        <v>-3.4116506711427075</v>
      </c>
      <c r="Q46" s="76">
        <v>-4.8594838549774755</v>
      </c>
      <c r="R46" s="76">
        <v>3.4625963597036735</v>
      </c>
      <c r="S46" s="76">
        <v>2.332376408845338</v>
      </c>
      <c r="T46" s="76">
        <v>4.8282822024340755</v>
      </c>
      <c r="U46" s="76">
        <v>3.2858731477175107</v>
      </c>
    </row>
    <row r="47" spans="1:21" ht="12" customHeight="1" x14ac:dyDescent="0.2">
      <c r="A47" s="82" t="s">
        <v>18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2" customHeight="1" x14ac:dyDescent="0.2">
      <c r="A48" s="109" t="s">
        <v>128</v>
      </c>
      <c r="B48" s="116">
        <v>6.0111874008308197</v>
      </c>
      <c r="C48" s="116">
        <v>-4.1787325793102292</v>
      </c>
      <c r="D48" s="116">
        <v>9.0132377924076579</v>
      </c>
      <c r="E48" s="116">
        <v>0.33998161737491817</v>
      </c>
      <c r="F48" s="116">
        <v>1.7891443861684397</v>
      </c>
      <c r="G48" s="116">
        <v>-1.2020427593999794</v>
      </c>
      <c r="H48" s="116">
        <v>-1.1579059119319668</v>
      </c>
      <c r="I48" s="116">
        <v>2.3567431085659951</v>
      </c>
      <c r="J48" s="116">
        <v>-0.74279326177085769</v>
      </c>
      <c r="K48" s="116">
        <v>2.4736575975483843</v>
      </c>
      <c r="L48" s="116">
        <v>6.0478502488605201</v>
      </c>
      <c r="M48" s="116">
        <v>-2.5926950151577532</v>
      </c>
      <c r="N48" s="116">
        <v>4.3795452111930366</v>
      </c>
      <c r="O48" s="116">
        <v>1.0001343489999037</v>
      </c>
      <c r="P48" s="116">
        <v>-3.0033484766657126</v>
      </c>
      <c r="Q48" s="116">
        <v>-26.039906836201521</v>
      </c>
      <c r="R48" s="116">
        <v>35.834415386880792</v>
      </c>
      <c r="S48" s="116">
        <v>-0.85896757620123054</v>
      </c>
      <c r="T48" s="116">
        <v>-3.1786008691115808</v>
      </c>
      <c r="U48" s="116">
        <v>9.9063945974078305</v>
      </c>
    </row>
    <row r="49" spans="1:21" ht="12" customHeight="1" x14ac:dyDescent="0.2">
      <c r="A49" s="120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1:21" ht="12" customHeight="1" x14ac:dyDescent="0.2">
      <c r="A50" s="105" t="s">
        <v>151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1:21" ht="12" customHeight="1" x14ac:dyDescent="0.2">
      <c r="A51" s="82" t="s">
        <v>0</v>
      </c>
      <c r="B51" s="76">
        <v>1.2505174722695189</v>
      </c>
      <c r="C51" s="76">
        <v>1.6356923304180926</v>
      </c>
      <c r="D51" s="76">
        <v>1.8886513788404891</v>
      </c>
      <c r="E51" s="76">
        <v>1.7495699085298799</v>
      </c>
      <c r="F51" s="76">
        <v>1.3422829987355112</v>
      </c>
      <c r="G51" s="76">
        <v>1.1616861779667698</v>
      </c>
      <c r="H51" s="76">
        <v>1.4984738968562672</v>
      </c>
      <c r="I51" s="76">
        <v>1.6480348377144516</v>
      </c>
      <c r="J51" s="76">
        <v>1.3733928355043723</v>
      </c>
      <c r="K51" s="76">
        <v>1.6296732335391306</v>
      </c>
      <c r="L51" s="76">
        <v>2.0413957435170493</v>
      </c>
      <c r="M51" s="76">
        <v>2.2148578289272525</v>
      </c>
      <c r="N51" s="76">
        <v>1.8795593928253362</v>
      </c>
      <c r="O51" s="76">
        <v>0.50469695930006608</v>
      </c>
      <c r="P51" s="76">
        <v>-1.2842313643913639</v>
      </c>
      <c r="Q51" s="76">
        <v>-1.1142712805853883</v>
      </c>
      <c r="R51" s="76">
        <v>1.1317364333234936</v>
      </c>
      <c r="S51" s="76">
        <v>1.0799768261858134</v>
      </c>
      <c r="T51" s="76">
        <v>1.348601338723876</v>
      </c>
      <c r="U51" s="76">
        <v>1.5360400054764911</v>
      </c>
    </row>
    <row r="52" spans="1:21" ht="12" customHeight="1" x14ac:dyDescent="0.2">
      <c r="A52" s="108" t="s">
        <v>125</v>
      </c>
      <c r="B52" s="76">
        <v>0.15085348679679811</v>
      </c>
      <c r="C52" s="76">
        <v>1.6457610006575196</v>
      </c>
      <c r="D52" s="76">
        <v>2.2536364924119257</v>
      </c>
      <c r="E52" s="76">
        <v>1.4181221277276723</v>
      </c>
      <c r="F52" s="76">
        <v>0.65435892196332723</v>
      </c>
      <c r="G52" s="76">
        <v>0.1749989212630032</v>
      </c>
      <c r="H52" s="76">
        <v>0.5991243078690367</v>
      </c>
      <c r="I52" s="76">
        <v>0.68041834000791557</v>
      </c>
      <c r="J52" s="76">
        <v>1.3680881019340063</v>
      </c>
      <c r="K52" s="76">
        <v>2.0128542110008141</v>
      </c>
      <c r="L52" s="76">
        <v>2.6963842706301921</v>
      </c>
      <c r="M52" s="76">
        <v>2.186142214966269</v>
      </c>
      <c r="N52" s="76">
        <v>0.34358251011972207</v>
      </c>
      <c r="O52" s="76">
        <v>-0.11757225939530436</v>
      </c>
      <c r="P52" s="76">
        <v>0.95709146728475414</v>
      </c>
      <c r="Q52" s="76">
        <v>2.0320785018185017</v>
      </c>
      <c r="R52" s="76">
        <v>2.2217068562165432</v>
      </c>
      <c r="S52" s="76">
        <v>0.53152427442353378</v>
      </c>
      <c r="T52" s="76">
        <v>-3.0387586953255386</v>
      </c>
      <c r="U52" s="76">
        <v>-3.8059939413798927</v>
      </c>
    </row>
    <row r="53" spans="1:21" ht="12" customHeight="1" x14ac:dyDescent="0.2">
      <c r="A53" s="108" t="s">
        <v>126</v>
      </c>
      <c r="B53" s="76">
        <v>3.9058750553195853</v>
      </c>
      <c r="C53" s="76">
        <v>4.2100103052858051</v>
      </c>
      <c r="D53" s="76">
        <v>1.8355807635733745</v>
      </c>
      <c r="E53" s="76">
        <v>-0.13917989954413956</v>
      </c>
      <c r="F53" s="76">
        <v>-0.42047865030548914</v>
      </c>
      <c r="G53" s="76">
        <v>1.3909598256801603</v>
      </c>
      <c r="H53" s="76">
        <v>3.0841162619253071</v>
      </c>
      <c r="I53" s="76">
        <v>2.8365753045797915</v>
      </c>
      <c r="J53" s="76">
        <v>1.6149963078474716</v>
      </c>
      <c r="K53" s="76">
        <v>2.0813113171540554</v>
      </c>
      <c r="L53" s="76">
        <v>2.5613357325761532</v>
      </c>
      <c r="M53" s="76">
        <v>2.535085833551487</v>
      </c>
      <c r="N53" s="76">
        <v>2.7307381194648039</v>
      </c>
      <c r="O53" s="76">
        <v>0.95394815370772879</v>
      </c>
      <c r="P53" s="76">
        <v>-1.2115994784237638</v>
      </c>
      <c r="Q53" s="76">
        <v>-0.67657204183888542</v>
      </c>
      <c r="R53" s="76">
        <v>0.46879054020101396</v>
      </c>
      <c r="S53" s="76">
        <v>7.8365271219316135E-2</v>
      </c>
      <c r="T53" s="76">
        <v>0.85431549684074071</v>
      </c>
      <c r="U53" s="76">
        <v>1.7203443616475189</v>
      </c>
    </row>
    <row r="54" spans="1:21" ht="12" customHeight="1" x14ac:dyDescent="0.2">
      <c r="A54" s="108" t="s">
        <v>127</v>
      </c>
      <c r="B54" s="76">
        <v>-0.25152546050580815</v>
      </c>
      <c r="C54" s="76">
        <v>-9.8389872051352079E-3</v>
      </c>
      <c r="D54" s="76">
        <v>1.6939523494989839</v>
      </c>
      <c r="E54" s="76">
        <v>3.0187812808262215</v>
      </c>
      <c r="F54" s="76">
        <v>2.8932145555238042</v>
      </c>
      <c r="G54" s="76">
        <v>1.8472885832987673</v>
      </c>
      <c r="H54" s="76">
        <v>1.3578974573135616</v>
      </c>
      <c r="I54" s="76">
        <v>1.6109753293103823</v>
      </c>
      <c r="J54" s="76">
        <v>1.3487638763139964</v>
      </c>
      <c r="K54" s="76">
        <v>0.96099335464923108</v>
      </c>
      <c r="L54" s="76">
        <v>1.2505157141929457</v>
      </c>
      <c r="M54" s="76">
        <v>2.1862709358197341</v>
      </c>
      <c r="N54" s="76">
        <v>2.1905645785479821</v>
      </c>
      <c r="O54" s="76">
        <v>0.46436232522215626</v>
      </c>
      <c r="P54" s="76">
        <v>-2.4215888942953456</v>
      </c>
      <c r="Q54" s="76">
        <v>-3.1140520204214872</v>
      </c>
      <c r="R54" s="76">
        <v>1.0873416004229863</v>
      </c>
      <c r="S54" s="76">
        <v>2.4127838114192945</v>
      </c>
      <c r="T54" s="76">
        <v>4.0749944385736425</v>
      </c>
      <c r="U54" s="76">
        <v>3.8062107593274774</v>
      </c>
    </row>
    <row r="55" spans="1:21" ht="12" customHeight="1" x14ac:dyDescent="0.2">
      <c r="A55" s="82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1:21" ht="12" customHeight="1" thickBot="1" x14ac:dyDescent="0.25">
      <c r="A56" s="89" t="s">
        <v>128</v>
      </c>
      <c r="B56" s="121">
        <v>5.1974581793185815</v>
      </c>
      <c r="C56" s="121">
        <v>2.4849792863750331</v>
      </c>
      <c r="D56" s="121">
        <v>2.0589610574964556</v>
      </c>
      <c r="E56" s="121">
        <v>2.1378568010318011</v>
      </c>
      <c r="F56" s="121">
        <v>0.49974229348055399</v>
      </c>
      <c r="G56" s="121">
        <v>-0.68939790621539432</v>
      </c>
      <c r="H56" s="121">
        <v>-0.3965081693454886</v>
      </c>
      <c r="I56" s="121">
        <v>0.65209257690195255</v>
      </c>
      <c r="J56" s="121">
        <v>0.61999292170111797</v>
      </c>
      <c r="K56" s="121">
        <v>3.0080668242979725</v>
      </c>
      <c r="L56" s="121">
        <v>2.9780457731211296</v>
      </c>
      <c r="M56" s="121">
        <v>1.2605540649237357</v>
      </c>
      <c r="N56" s="121">
        <v>1.7443215934995093</v>
      </c>
      <c r="O56" s="121">
        <v>1.0721205627155062</v>
      </c>
      <c r="P56" s="121">
        <v>-1.6221959604427849</v>
      </c>
      <c r="Q56" s="121">
        <v>-0.69355070472135738</v>
      </c>
      <c r="R56" s="121">
        <v>0.24067532506595324</v>
      </c>
      <c r="S56" s="121">
        <v>-1.3972232748083457</v>
      </c>
      <c r="T56" s="121">
        <v>1.366121280903676</v>
      </c>
      <c r="U56" s="121">
        <v>4.0254250171686046</v>
      </c>
    </row>
    <row r="57" spans="1:21" ht="12" customHeight="1" x14ac:dyDescent="0.2">
      <c r="A57" s="115" t="s">
        <v>50</v>
      </c>
    </row>
  </sheetData>
  <mergeCells count="10">
    <mergeCell ref="B3:E3"/>
    <mergeCell ref="F3:I3"/>
    <mergeCell ref="F32:I32"/>
    <mergeCell ref="J3:M3"/>
    <mergeCell ref="B32:E32"/>
    <mergeCell ref="N32:Q32"/>
    <mergeCell ref="N3:Q3"/>
    <mergeCell ref="R3:U3"/>
    <mergeCell ref="R32:U32"/>
    <mergeCell ref="J32:M32"/>
  </mergeCells>
  <conditionalFormatting sqref="B35:I56">
    <cfRule type="cellIs" dxfId="47" priority="25" operator="lessThan">
      <formula>0</formula>
    </cfRule>
    <cfRule type="cellIs" dxfId="46" priority="26" operator="lessThan">
      <formula>-40.58231656</formula>
    </cfRule>
    <cfRule type="cellIs" dxfId="45" priority="27" operator="lessThan">
      <formula>0</formula>
    </cfRule>
  </conditionalFormatting>
  <conditionalFormatting sqref="J35:J56">
    <cfRule type="cellIs" dxfId="44" priority="22" operator="lessThan">
      <formula>0</formula>
    </cfRule>
    <cfRule type="cellIs" dxfId="43" priority="23" operator="lessThan">
      <formula>-40.58231656</formula>
    </cfRule>
    <cfRule type="cellIs" dxfId="42" priority="24" operator="lessThan">
      <formula>0</formula>
    </cfRule>
  </conditionalFormatting>
  <conditionalFormatting sqref="K35:M56">
    <cfRule type="cellIs" dxfId="41" priority="19" operator="lessThan">
      <formula>0</formula>
    </cfRule>
    <cfRule type="cellIs" dxfId="40" priority="20" operator="lessThan">
      <formula>-40.58231656</formula>
    </cfRule>
    <cfRule type="cellIs" dxfId="39" priority="21" operator="lessThan">
      <formula>0</formula>
    </cfRule>
  </conditionalFormatting>
  <conditionalFormatting sqref="N35:Q56">
    <cfRule type="cellIs" dxfId="38" priority="7" operator="lessThan">
      <formula>0</formula>
    </cfRule>
    <cfRule type="cellIs" dxfId="37" priority="8" operator="lessThan">
      <formula>-40.58231656</formula>
    </cfRule>
    <cfRule type="cellIs" dxfId="36" priority="9" operator="lessThan">
      <formula>0</formula>
    </cfRule>
  </conditionalFormatting>
  <conditionalFormatting sqref="R35:U56">
    <cfRule type="cellIs" dxfId="35" priority="1" operator="lessThan">
      <formula>0</formula>
    </cfRule>
    <cfRule type="cellIs" dxfId="34" priority="2" operator="lessThan">
      <formula>-40.58231656</formula>
    </cfRule>
    <cfRule type="cellIs" dxfId="33" priority="3" operator="lessThan">
      <formula>0</formula>
    </cfRule>
  </conditionalFormatting>
  <pageMargins left="0.51181102362204722" right="0" top="0.51181102362204722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186" t="s">
        <v>67</v>
      </c>
      <c r="C3" s="186"/>
      <c r="D3" s="186" t="s">
        <v>66</v>
      </c>
      <c r="E3" s="186"/>
      <c r="F3" s="186"/>
      <c r="G3" s="186"/>
      <c r="H3" s="186" t="s">
        <v>60</v>
      </c>
      <c r="I3" s="186"/>
      <c r="J3" s="186"/>
      <c r="K3" s="186"/>
      <c r="L3" s="186" t="s">
        <v>61</v>
      </c>
      <c r="M3" s="186"/>
      <c r="N3" s="186"/>
      <c r="O3" s="186"/>
      <c r="P3" s="186" t="s">
        <v>62</v>
      </c>
      <c r="Q3" s="186"/>
      <c r="R3" s="186"/>
      <c r="S3" s="186"/>
      <c r="U3" s="186" t="s">
        <v>63</v>
      </c>
      <c r="V3" s="186"/>
      <c r="W3" s="186"/>
      <c r="X3" s="186" t="s">
        <v>64</v>
      </c>
      <c r="Y3" s="186"/>
      <c r="Z3" s="186"/>
      <c r="AA3" s="186"/>
      <c r="AB3" s="186" t="s">
        <v>65</v>
      </c>
      <c r="AC3" s="186"/>
      <c r="AD3" s="186"/>
      <c r="AE3" s="186"/>
      <c r="AF3" s="186" t="s">
        <v>77</v>
      </c>
      <c r="AG3" s="186"/>
      <c r="AH3" s="186"/>
      <c r="AI3" s="186"/>
      <c r="AJ3" s="186" t="s">
        <v>80</v>
      </c>
      <c r="AK3" s="186"/>
      <c r="AL3" s="186"/>
      <c r="AM3" s="186"/>
      <c r="AN3" s="186" t="s">
        <v>92</v>
      </c>
      <c r="AO3" s="186"/>
      <c r="AP3" s="186"/>
      <c r="AQ3" s="186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#REF!/Summary!#REF!*100</f>
        <v>#REF!</v>
      </c>
      <c r="C6" s="50" t="e">
        <f>#REF!/Summary!#REF!*100</f>
        <v>#REF!</v>
      </c>
      <c r="D6" s="50" t="e">
        <f>#REF!/Summary!#REF!*100</f>
        <v>#REF!</v>
      </c>
      <c r="E6" s="50" t="e">
        <f>#REF!/Summary!#REF!*100</f>
        <v>#REF!</v>
      </c>
      <c r="F6" s="50" t="e">
        <f>#REF!/Summary!#REF!*100</f>
        <v>#REF!</v>
      </c>
      <c r="G6" s="50" t="e">
        <f>#REF!/Summary!#REF!*100</f>
        <v>#REF!</v>
      </c>
      <c r="H6" s="50" t="e">
        <f>#REF!/Summary!#REF!*100</f>
        <v>#REF!</v>
      </c>
      <c r="I6" s="50" t="e">
        <f>#REF!/Summary!#REF!*100</f>
        <v>#REF!</v>
      </c>
      <c r="J6" s="50" t="e">
        <f>#REF!/Summary!#REF!*100</f>
        <v>#REF!</v>
      </c>
      <c r="K6" s="50" t="e">
        <f>#REF!/Summary!#REF!*100</f>
        <v>#REF!</v>
      </c>
      <c r="L6" s="50" t="e">
        <f>#REF!/Summary!#REF!*100</f>
        <v>#REF!</v>
      </c>
      <c r="M6" s="50" t="e">
        <f>#REF!/Summary!#REF!*100</f>
        <v>#REF!</v>
      </c>
      <c r="N6" s="50" t="e">
        <f>#REF!/Summary!#REF!*100</f>
        <v>#REF!</v>
      </c>
      <c r="O6" s="50" t="e">
        <f>#REF!/Summary!#REF!*100</f>
        <v>#REF!</v>
      </c>
      <c r="P6" s="50" t="e">
        <f>#REF!/Summary!#REF!*100</f>
        <v>#REF!</v>
      </c>
      <c r="Q6" s="50" t="e">
        <f>#REF!/Summary!#REF!*100</f>
        <v>#REF!</v>
      </c>
      <c r="R6" s="50" t="e">
        <f>#REF!/Summary!#REF!*100</f>
        <v>#REF!</v>
      </c>
      <c r="S6" s="50" t="e">
        <f>#REF!/Summary!#REF!*100</f>
        <v>#REF!</v>
      </c>
      <c r="T6" s="50" t="e">
        <f>#REF!/Summary!#REF!*100</f>
        <v>#REF!</v>
      </c>
      <c r="U6" s="50" t="e">
        <f>#REF!/Summary!#REF!*100</f>
        <v>#REF!</v>
      </c>
      <c r="V6" s="50" t="e">
        <f>#REF!/Summary!#REF!*100</f>
        <v>#REF!</v>
      </c>
      <c r="W6" s="50" t="e">
        <f>#REF!/Summary!#REF!*100</f>
        <v>#REF!</v>
      </c>
      <c r="X6" s="50" t="e">
        <f>#REF!/Summary!#REF!*100</f>
        <v>#REF!</v>
      </c>
      <c r="Y6" s="50" t="e">
        <f>#REF!/Summary!#REF!*100</f>
        <v>#REF!</v>
      </c>
      <c r="Z6" s="50" t="e">
        <f>#REF!/Summary!#REF!*100</f>
        <v>#REF!</v>
      </c>
      <c r="AA6" s="50" t="e">
        <f>#REF!/Summary!#REF!*100</f>
        <v>#REF!</v>
      </c>
      <c r="AB6" s="50" t="e">
        <f>#REF!/Summary!#REF!*100</f>
        <v>#REF!</v>
      </c>
      <c r="AC6" s="50" t="e">
        <f>#REF!/Summary!#REF!*100</f>
        <v>#REF!</v>
      </c>
      <c r="AD6" s="50" t="e">
        <f>#REF!/Summary!#REF!*100</f>
        <v>#REF!</v>
      </c>
      <c r="AE6" s="50" t="e">
        <f>#REF!/Summary!#REF!*100</f>
        <v>#REF!</v>
      </c>
      <c r="AF6" s="43" t="e">
        <f>#REF!/Summary!#REF!*100</f>
        <v>#REF!</v>
      </c>
      <c r="AG6" s="43" t="e">
        <f>#REF!/Summary!#REF!*100</f>
        <v>#REF!</v>
      </c>
      <c r="AH6" s="43" t="e">
        <f>#REF!/Summary!#REF!*100</f>
        <v>#REF!</v>
      </c>
      <c r="AI6" s="43" t="e">
        <f>#REF!/Summary!#REF!*100</f>
        <v>#REF!</v>
      </c>
      <c r="AJ6" s="43" t="e">
        <f>#REF!/Summary!B6*100</f>
        <v>#REF!</v>
      </c>
      <c r="AK6" s="43" t="e">
        <f>#REF!/Summary!C6*100</f>
        <v>#REF!</v>
      </c>
      <c r="AL6" s="43" t="e">
        <f>#REF!/Summary!D6*100</f>
        <v>#REF!</v>
      </c>
      <c r="AM6" s="43" t="e">
        <f>#REF!/Summary!E6*100</f>
        <v>#REF!</v>
      </c>
      <c r="AN6" s="43" t="e">
        <f>#REF!/Summary!F6*100</f>
        <v>#REF!</v>
      </c>
      <c r="AO6" s="43" t="e">
        <f>#REF!/Summary!G6*100</f>
        <v>#REF!</v>
      </c>
      <c r="AP6" s="43" t="e">
        <f>#REF!/Summary!H6*100</f>
        <v>#REF!</v>
      </c>
      <c r="AQ6" s="43" t="e">
        <f>#REF!/Summary!I6*100</f>
        <v>#REF!</v>
      </c>
    </row>
    <row r="7" spans="1:43" s="45" customFormat="1" ht="11.1" customHeight="1" x14ac:dyDescent="0.2">
      <c r="A7" s="42" t="s">
        <v>70</v>
      </c>
      <c r="B7" s="50" t="e">
        <f>#REF!/Summary!#REF!*100</f>
        <v>#REF!</v>
      </c>
      <c r="C7" s="50" t="e">
        <f>#REF!/Summary!#REF!*100</f>
        <v>#REF!</v>
      </c>
      <c r="D7" s="50" t="e">
        <f>#REF!/Summary!#REF!*100</f>
        <v>#REF!</v>
      </c>
      <c r="E7" s="50" t="e">
        <f>#REF!/Summary!#REF!*100</f>
        <v>#REF!</v>
      </c>
      <c r="F7" s="50" t="e">
        <f>#REF!/Summary!#REF!*100</f>
        <v>#REF!</v>
      </c>
      <c r="G7" s="50" t="e">
        <f>#REF!/Summary!#REF!*100</f>
        <v>#REF!</v>
      </c>
      <c r="H7" s="50" t="e">
        <f>#REF!/Summary!#REF!*100</f>
        <v>#REF!</v>
      </c>
      <c r="I7" s="50" t="e">
        <f>#REF!/Summary!#REF!*100</f>
        <v>#REF!</v>
      </c>
      <c r="J7" s="50" t="e">
        <f>#REF!/Summary!#REF!*100</f>
        <v>#REF!</v>
      </c>
      <c r="K7" s="50" t="e">
        <f>#REF!/Summary!#REF!*100</f>
        <v>#REF!</v>
      </c>
      <c r="L7" s="50" t="e">
        <f>#REF!/Summary!#REF!*100</f>
        <v>#REF!</v>
      </c>
      <c r="M7" s="50" t="e">
        <f>#REF!/Summary!#REF!*100</f>
        <v>#REF!</v>
      </c>
      <c r="N7" s="50" t="e">
        <f>#REF!/Summary!#REF!*100</f>
        <v>#REF!</v>
      </c>
      <c r="O7" s="50" t="e">
        <f>#REF!/Summary!#REF!*100</f>
        <v>#REF!</v>
      </c>
      <c r="P7" s="50" t="e">
        <f>#REF!/Summary!#REF!*100</f>
        <v>#REF!</v>
      </c>
      <c r="Q7" s="50" t="e">
        <f>#REF!/Summary!#REF!*100</f>
        <v>#REF!</v>
      </c>
      <c r="R7" s="50" t="e">
        <f>#REF!/Summary!#REF!*100</f>
        <v>#REF!</v>
      </c>
      <c r="S7" s="50" t="e">
        <f>#REF!/Summary!#REF!*100</f>
        <v>#REF!</v>
      </c>
      <c r="T7" s="50" t="e">
        <f>#REF!/Summary!#REF!*100</f>
        <v>#REF!</v>
      </c>
      <c r="U7" s="50" t="e">
        <f>#REF!/Summary!#REF!*100</f>
        <v>#REF!</v>
      </c>
      <c r="V7" s="50" t="e">
        <f>#REF!/Summary!#REF!*100</f>
        <v>#REF!</v>
      </c>
      <c r="W7" s="50" t="e">
        <f>#REF!/Summary!#REF!*100</f>
        <v>#REF!</v>
      </c>
      <c r="X7" s="50" t="e">
        <f>#REF!/Summary!#REF!*100</f>
        <v>#REF!</v>
      </c>
      <c r="Y7" s="50" t="e">
        <f>#REF!/Summary!#REF!*100</f>
        <v>#REF!</v>
      </c>
      <c r="Z7" s="50" t="e">
        <f>#REF!/Summary!#REF!*100</f>
        <v>#REF!</v>
      </c>
      <c r="AA7" s="50" t="e">
        <f>#REF!/Summary!#REF!*100</f>
        <v>#REF!</v>
      </c>
      <c r="AB7" s="50" t="e">
        <f>#REF!/Summary!#REF!*100</f>
        <v>#REF!</v>
      </c>
      <c r="AC7" s="50" t="e">
        <f>#REF!/Summary!#REF!*100</f>
        <v>#REF!</v>
      </c>
      <c r="AD7" s="50" t="e">
        <f>#REF!/Summary!#REF!*100</f>
        <v>#REF!</v>
      </c>
      <c r="AE7" s="50" t="e">
        <f>#REF!/Summary!#REF!*100</f>
        <v>#REF!</v>
      </c>
      <c r="AF7" s="43" t="e">
        <f>#REF!/Summary!#REF!*100</f>
        <v>#REF!</v>
      </c>
      <c r="AG7" s="43" t="e">
        <f>#REF!/Summary!#REF!*100</f>
        <v>#REF!</v>
      </c>
      <c r="AH7" s="43" t="e">
        <f>#REF!/Summary!#REF!*100</f>
        <v>#REF!</v>
      </c>
      <c r="AI7" s="43" t="e">
        <f>#REF!/Summary!#REF!*100</f>
        <v>#REF!</v>
      </c>
      <c r="AJ7" s="43" t="e">
        <f>#REF!/Summary!B7*100</f>
        <v>#REF!</v>
      </c>
      <c r="AK7" s="43" t="e">
        <f>#REF!/Summary!C7*100</f>
        <v>#REF!</v>
      </c>
      <c r="AL7" s="43" t="e">
        <f>#REF!/Summary!D7*100</f>
        <v>#REF!</v>
      </c>
      <c r="AM7" s="43" t="e">
        <f>#REF!/Summary!E7*100</f>
        <v>#REF!</v>
      </c>
      <c r="AN7" s="43" t="e">
        <f>#REF!/Summary!F7*100</f>
        <v>#REF!</v>
      </c>
      <c r="AO7" s="43" t="e">
        <f>#REF!/Summary!G7*100</f>
        <v>#REF!</v>
      </c>
      <c r="AP7" s="43" t="e">
        <f>#REF!/Summary!H7*100</f>
        <v>#REF!</v>
      </c>
      <c r="AQ7" s="43" t="e">
        <f>#REF!/Summary!I7*100</f>
        <v>#REF!</v>
      </c>
    </row>
    <row r="8" spans="1:43" s="45" customFormat="1" ht="11.1" customHeight="1" x14ac:dyDescent="0.2">
      <c r="A8" s="42" t="s">
        <v>7</v>
      </c>
      <c r="B8" s="50" t="e">
        <f>#REF!/Summary!#REF!*100</f>
        <v>#REF!</v>
      </c>
      <c r="C8" s="50" t="e">
        <f>#REF!/Summary!#REF!*100</f>
        <v>#REF!</v>
      </c>
      <c r="D8" s="50" t="e">
        <f>#REF!/Summary!#REF!*100</f>
        <v>#REF!</v>
      </c>
      <c r="E8" s="50" t="e">
        <f>#REF!/Summary!#REF!*100</f>
        <v>#REF!</v>
      </c>
      <c r="F8" s="50" t="e">
        <f>#REF!/Summary!#REF!*100</f>
        <v>#REF!</v>
      </c>
      <c r="G8" s="50" t="e">
        <f>#REF!/Summary!#REF!*100</f>
        <v>#REF!</v>
      </c>
      <c r="H8" s="50" t="e">
        <f>#REF!/Summary!#REF!*100</f>
        <v>#REF!</v>
      </c>
      <c r="I8" s="50" t="e">
        <f>#REF!/Summary!#REF!*100</f>
        <v>#REF!</v>
      </c>
      <c r="J8" s="50" t="e">
        <f>#REF!/Summary!#REF!*100</f>
        <v>#REF!</v>
      </c>
      <c r="K8" s="50" t="e">
        <f>#REF!/Summary!#REF!*100</f>
        <v>#REF!</v>
      </c>
      <c r="L8" s="50" t="e">
        <f>#REF!/Summary!#REF!*100</f>
        <v>#REF!</v>
      </c>
      <c r="M8" s="50" t="e">
        <f>#REF!/Summary!#REF!*100</f>
        <v>#REF!</v>
      </c>
      <c r="N8" s="50" t="e">
        <f>#REF!/Summary!#REF!*100</f>
        <v>#REF!</v>
      </c>
      <c r="O8" s="50" t="e">
        <f>#REF!/Summary!#REF!*100</f>
        <v>#REF!</v>
      </c>
      <c r="P8" s="50" t="e">
        <f>#REF!/Summary!#REF!*100</f>
        <v>#REF!</v>
      </c>
      <c r="Q8" s="50" t="e">
        <f>#REF!/Summary!#REF!*100</f>
        <v>#REF!</v>
      </c>
      <c r="R8" s="50" t="e">
        <f>#REF!/Summary!#REF!*100</f>
        <v>#REF!</v>
      </c>
      <c r="S8" s="50" t="e">
        <f>#REF!/Summary!#REF!*100</f>
        <v>#REF!</v>
      </c>
      <c r="T8" s="50" t="e">
        <f>#REF!/Summary!#REF!*100</f>
        <v>#REF!</v>
      </c>
      <c r="U8" s="50" t="e">
        <f>#REF!/Summary!#REF!*100</f>
        <v>#REF!</v>
      </c>
      <c r="V8" s="50" t="e">
        <f>#REF!/Summary!#REF!*100</f>
        <v>#REF!</v>
      </c>
      <c r="W8" s="50" t="e">
        <f>#REF!/Summary!#REF!*100</f>
        <v>#REF!</v>
      </c>
      <c r="X8" s="50" t="e">
        <f>#REF!/Summary!#REF!*100</f>
        <v>#REF!</v>
      </c>
      <c r="Y8" s="50" t="e">
        <f>#REF!/Summary!#REF!*100</f>
        <v>#REF!</v>
      </c>
      <c r="Z8" s="50" t="e">
        <f>#REF!/Summary!#REF!*100</f>
        <v>#REF!</v>
      </c>
      <c r="AA8" s="50" t="e">
        <f>#REF!/Summary!#REF!*100</f>
        <v>#REF!</v>
      </c>
      <c r="AB8" s="50" t="e">
        <f>#REF!/Summary!#REF!*100</f>
        <v>#REF!</v>
      </c>
      <c r="AC8" s="50" t="e">
        <f>#REF!/Summary!#REF!*100</f>
        <v>#REF!</v>
      </c>
      <c r="AD8" s="50" t="e">
        <f>#REF!/Summary!#REF!*100</f>
        <v>#REF!</v>
      </c>
      <c r="AE8" s="50" t="e">
        <f>#REF!/Summary!#REF!*100</f>
        <v>#REF!</v>
      </c>
      <c r="AF8" s="43" t="e">
        <f>#REF!/Summary!#REF!*100</f>
        <v>#REF!</v>
      </c>
      <c r="AG8" s="43" t="e">
        <f>#REF!/Summary!#REF!*100</f>
        <v>#REF!</v>
      </c>
      <c r="AH8" s="43" t="e">
        <f>#REF!/Summary!#REF!*100</f>
        <v>#REF!</v>
      </c>
      <c r="AI8" s="43" t="e">
        <f>#REF!/Summary!#REF!*100</f>
        <v>#REF!</v>
      </c>
      <c r="AJ8" s="43" t="e">
        <f>#REF!/Summary!B8*100</f>
        <v>#REF!</v>
      </c>
      <c r="AK8" s="43" t="e">
        <f>#REF!/Summary!C8*100</f>
        <v>#REF!</v>
      </c>
      <c r="AL8" s="43" t="e">
        <f>#REF!/Summary!D8*100</f>
        <v>#REF!</v>
      </c>
      <c r="AM8" s="43" t="e">
        <f>#REF!/Summary!E8*100</f>
        <v>#REF!</v>
      </c>
      <c r="AN8" s="43" t="e">
        <f>#REF!/Summary!F8*100</f>
        <v>#REF!</v>
      </c>
      <c r="AO8" s="43" t="e">
        <f>#REF!/Summary!G8*100</f>
        <v>#REF!</v>
      </c>
      <c r="AP8" s="43" t="e">
        <f>#REF!/Summary!H8*100</f>
        <v>#REF!</v>
      </c>
      <c r="AQ8" s="43" t="e">
        <f>#REF!/Summary!I8*100</f>
        <v>#REF!</v>
      </c>
    </row>
    <row r="9" spans="1:43" s="45" customFormat="1" ht="11.1" customHeight="1" x14ac:dyDescent="0.2">
      <c r="A9" s="42" t="s">
        <v>13</v>
      </c>
      <c r="B9" s="50" t="e">
        <f>#REF!/Summary!#REF!*100</f>
        <v>#REF!</v>
      </c>
      <c r="C9" s="50" t="e">
        <f>#REF!/Summary!#REF!*100</f>
        <v>#REF!</v>
      </c>
      <c r="D9" s="50" t="e">
        <f>#REF!/Summary!#REF!*100</f>
        <v>#REF!</v>
      </c>
      <c r="E9" s="50" t="e">
        <f>#REF!/Summary!#REF!*100</f>
        <v>#REF!</v>
      </c>
      <c r="F9" s="50" t="e">
        <f>#REF!/Summary!#REF!*100</f>
        <v>#REF!</v>
      </c>
      <c r="G9" s="50" t="e">
        <f>#REF!/Summary!#REF!*100</f>
        <v>#REF!</v>
      </c>
      <c r="H9" s="50" t="e">
        <f>#REF!/Summary!#REF!*100</f>
        <v>#REF!</v>
      </c>
      <c r="I9" s="50" t="e">
        <f>#REF!/Summary!#REF!*100</f>
        <v>#REF!</v>
      </c>
      <c r="J9" s="50" t="e">
        <f>#REF!/Summary!#REF!*100</f>
        <v>#REF!</v>
      </c>
      <c r="K9" s="50" t="e">
        <f>#REF!/Summary!#REF!*100</f>
        <v>#REF!</v>
      </c>
      <c r="L9" s="50" t="e">
        <f>#REF!/Summary!#REF!*100</f>
        <v>#REF!</v>
      </c>
      <c r="M9" s="50" t="e">
        <f>#REF!/Summary!#REF!*100</f>
        <v>#REF!</v>
      </c>
      <c r="N9" s="50" t="e">
        <f>#REF!/Summary!#REF!*100</f>
        <v>#REF!</v>
      </c>
      <c r="O9" s="50" t="e">
        <f>#REF!/Summary!#REF!*100</f>
        <v>#REF!</v>
      </c>
      <c r="P9" s="50" t="e">
        <f>#REF!/Summary!#REF!*100</f>
        <v>#REF!</v>
      </c>
      <c r="Q9" s="50" t="e">
        <f>#REF!/Summary!#REF!*100</f>
        <v>#REF!</v>
      </c>
      <c r="R9" s="50" t="e">
        <f>#REF!/Summary!#REF!*100</f>
        <v>#REF!</v>
      </c>
      <c r="S9" s="50" t="e">
        <f>#REF!/Summary!#REF!*100</f>
        <v>#REF!</v>
      </c>
      <c r="T9" s="50" t="e">
        <f>#REF!/Summary!#REF!*100</f>
        <v>#REF!</v>
      </c>
      <c r="U9" s="50" t="e">
        <f>#REF!/Summary!#REF!*100</f>
        <v>#REF!</v>
      </c>
      <c r="V9" s="50" t="e">
        <f>#REF!/Summary!#REF!*100</f>
        <v>#REF!</v>
      </c>
      <c r="W9" s="50" t="e">
        <f>#REF!/Summary!#REF!*100</f>
        <v>#REF!</v>
      </c>
      <c r="X9" s="50" t="e">
        <f>#REF!/Summary!#REF!*100</f>
        <v>#REF!</v>
      </c>
      <c r="Y9" s="50" t="e">
        <f>#REF!/Summary!#REF!*100</f>
        <v>#REF!</v>
      </c>
      <c r="Z9" s="50" t="e">
        <f>#REF!/Summary!#REF!*100</f>
        <v>#REF!</v>
      </c>
      <c r="AA9" s="50" t="e">
        <f>#REF!/Summary!#REF!*100</f>
        <v>#REF!</v>
      </c>
      <c r="AB9" s="50" t="e">
        <f>#REF!/Summary!#REF!*100</f>
        <v>#REF!</v>
      </c>
      <c r="AC9" s="50" t="e">
        <f>#REF!/Summary!#REF!*100</f>
        <v>#REF!</v>
      </c>
      <c r="AD9" s="50" t="e">
        <f>#REF!/Summary!#REF!*100</f>
        <v>#REF!</v>
      </c>
      <c r="AE9" s="50" t="e">
        <f>#REF!/Summary!#REF!*100</f>
        <v>#REF!</v>
      </c>
      <c r="AF9" s="43" t="e">
        <f>#REF!/Summary!#REF!*100</f>
        <v>#REF!</v>
      </c>
      <c r="AG9" s="43" t="e">
        <f>#REF!/Summary!#REF!*100</f>
        <v>#REF!</v>
      </c>
      <c r="AH9" s="43" t="e">
        <f>#REF!/Summary!#REF!*100</f>
        <v>#REF!</v>
      </c>
      <c r="AI9" s="43" t="e">
        <f>#REF!/Summary!#REF!*100</f>
        <v>#REF!</v>
      </c>
      <c r="AJ9" s="43" t="e">
        <f>#REF!/Summary!B9*100</f>
        <v>#REF!</v>
      </c>
      <c r="AK9" s="43" t="e">
        <f>#REF!/Summary!C9*100</f>
        <v>#REF!</v>
      </c>
      <c r="AL9" s="43" t="e">
        <f>#REF!/Summary!D9*100</f>
        <v>#REF!</v>
      </c>
      <c r="AM9" s="43" t="e">
        <f>#REF!/Summary!E9*100</f>
        <v>#REF!</v>
      </c>
      <c r="AN9" s="43" t="e">
        <f>#REF!/Summary!F9*100</f>
        <v>#REF!</v>
      </c>
      <c r="AO9" s="43" t="e">
        <f>#REF!/Summary!G9*100</f>
        <v>#REF!</v>
      </c>
      <c r="AP9" s="43" t="e">
        <f>#REF!/Summary!H9*100</f>
        <v>#REF!</v>
      </c>
      <c r="AQ9" s="43" t="e">
        <f>#REF!/Summary!I9*100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#REF!/Summary!#REF!*100</f>
        <v>#REF!</v>
      </c>
      <c r="C11" s="50" t="e">
        <f>#REF!/Summary!#REF!*100</f>
        <v>#REF!</v>
      </c>
      <c r="D11" s="50" t="e">
        <f>#REF!/Summary!#REF!*100</f>
        <v>#REF!</v>
      </c>
      <c r="E11" s="50" t="e">
        <f>#REF!/Summary!#REF!*100</f>
        <v>#REF!</v>
      </c>
      <c r="F11" s="50" t="e">
        <f>#REF!/Summary!#REF!*100</f>
        <v>#REF!</v>
      </c>
      <c r="G11" s="50" t="e">
        <f>#REF!/Summary!#REF!*100</f>
        <v>#REF!</v>
      </c>
      <c r="H11" s="50" t="e">
        <f>#REF!/Summary!#REF!*100</f>
        <v>#REF!</v>
      </c>
      <c r="I11" s="50" t="e">
        <f>#REF!/Summary!#REF!*100</f>
        <v>#REF!</v>
      </c>
      <c r="J11" s="50" t="e">
        <f>#REF!/Summary!#REF!*100</f>
        <v>#REF!</v>
      </c>
      <c r="K11" s="50" t="e">
        <f>#REF!/Summary!#REF!*100</f>
        <v>#REF!</v>
      </c>
      <c r="L11" s="50" t="e">
        <f>#REF!/Summary!#REF!*100</f>
        <v>#REF!</v>
      </c>
      <c r="M11" s="50" t="e">
        <f>#REF!/Summary!#REF!*100</f>
        <v>#REF!</v>
      </c>
      <c r="N11" s="50" t="e">
        <f>#REF!/Summary!#REF!*100</f>
        <v>#REF!</v>
      </c>
      <c r="O11" s="50" t="e">
        <f>#REF!/Summary!#REF!*100</f>
        <v>#REF!</v>
      </c>
      <c r="P11" s="50" t="e">
        <f>#REF!/Summary!#REF!*100</f>
        <v>#REF!</v>
      </c>
      <c r="Q11" s="50" t="e">
        <f>#REF!/Summary!#REF!*100</f>
        <v>#REF!</v>
      </c>
      <c r="R11" s="50" t="e">
        <f>#REF!/Summary!#REF!*100</f>
        <v>#REF!</v>
      </c>
      <c r="S11" s="50" t="e">
        <f>#REF!/Summary!#REF!*100</f>
        <v>#REF!</v>
      </c>
      <c r="T11" s="50" t="e">
        <f>#REF!/Summary!#REF!*100</f>
        <v>#REF!</v>
      </c>
      <c r="U11" s="50" t="e">
        <f>#REF!/Summary!#REF!*100</f>
        <v>#REF!</v>
      </c>
      <c r="V11" s="50" t="e">
        <f>#REF!/Summary!#REF!*100</f>
        <v>#REF!</v>
      </c>
      <c r="W11" s="50" t="e">
        <f>#REF!/Summary!#REF!*100</f>
        <v>#REF!</v>
      </c>
      <c r="X11" s="50" t="e">
        <f>#REF!/Summary!#REF!*100</f>
        <v>#REF!</v>
      </c>
      <c r="Y11" s="50" t="e">
        <f>#REF!/Summary!#REF!*100</f>
        <v>#REF!</v>
      </c>
      <c r="Z11" s="50" t="e">
        <f>#REF!/Summary!#REF!*100</f>
        <v>#REF!</v>
      </c>
      <c r="AA11" s="50" t="e">
        <f>#REF!/Summary!#REF!*100</f>
        <v>#REF!</v>
      </c>
      <c r="AB11" s="50" t="e">
        <f>#REF!/Summary!#REF!*100</f>
        <v>#REF!</v>
      </c>
      <c r="AC11" s="50" t="e">
        <f>#REF!/Summary!#REF!*100</f>
        <v>#REF!</v>
      </c>
      <c r="AD11" s="50" t="e">
        <f>#REF!/Summary!#REF!*100</f>
        <v>#REF!</v>
      </c>
      <c r="AE11" s="50" t="e">
        <f>#REF!/Summary!#REF!*100</f>
        <v>#REF!</v>
      </c>
      <c r="AF11" s="43" t="e">
        <f>#REF!/Summary!#REF!*100</f>
        <v>#REF!</v>
      </c>
      <c r="AG11" s="43" t="e">
        <f>#REF!/Summary!#REF!*100</f>
        <v>#REF!</v>
      </c>
      <c r="AH11" s="43" t="e">
        <f>#REF!/Summary!#REF!*100</f>
        <v>#REF!</v>
      </c>
      <c r="AI11" s="43" t="e">
        <f>#REF!/Summary!#REF!*100</f>
        <v>#REF!</v>
      </c>
      <c r="AJ11" s="43" t="e">
        <f>#REF!/Summary!B11*100</f>
        <v>#REF!</v>
      </c>
      <c r="AK11" s="43" t="e">
        <f>#REF!/Summary!C11*100</f>
        <v>#REF!</v>
      </c>
      <c r="AL11" s="43" t="e">
        <f>#REF!/Summary!D11*100</f>
        <v>#REF!</v>
      </c>
      <c r="AM11" s="43" t="e">
        <f>#REF!/Summary!E11*100</f>
        <v>#REF!</v>
      </c>
      <c r="AN11" s="43" t="e">
        <f>#REF!/Summary!F11*100</f>
        <v>#REF!</v>
      </c>
      <c r="AO11" s="43" t="e">
        <f>#REF!/Summary!G11*100</f>
        <v>#REF!</v>
      </c>
      <c r="AP11" s="43" t="e">
        <f>#REF!/Summary!H11*100</f>
        <v>#REF!</v>
      </c>
      <c r="AQ11" s="43" t="e">
        <f>#REF!/Summary!I11*100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#REF!/Summary!#REF!*100</f>
        <v>#REF!</v>
      </c>
      <c r="C14" s="50" t="e">
        <f>#REF!/Summary!#REF!*100</f>
        <v>#REF!</v>
      </c>
      <c r="D14" s="50" t="e">
        <f>#REF!/Summary!#REF!*100</f>
        <v>#REF!</v>
      </c>
      <c r="E14" s="50" t="e">
        <f>#REF!/Summary!#REF!*100</f>
        <v>#REF!</v>
      </c>
      <c r="F14" s="50" t="e">
        <f>#REF!/Summary!#REF!*100</f>
        <v>#REF!</v>
      </c>
      <c r="G14" s="50" t="e">
        <f>#REF!/Summary!#REF!*100</f>
        <v>#REF!</v>
      </c>
      <c r="H14" s="50" t="e">
        <f>#REF!/Summary!#REF!*100</f>
        <v>#REF!</v>
      </c>
      <c r="I14" s="50" t="e">
        <f>#REF!/Summary!#REF!*100</f>
        <v>#REF!</v>
      </c>
      <c r="J14" s="50" t="e">
        <f>#REF!/Summary!#REF!*100</f>
        <v>#REF!</v>
      </c>
      <c r="K14" s="50" t="e">
        <f>#REF!/Summary!#REF!*100</f>
        <v>#REF!</v>
      </c>
      <c r="L14" s="50" t="e">
        <f>#REF!/Summary!#REF!*100</f>
        <v>#REF!</v>
      </c>
      <c r="M14" s="50" t="e">
        <f>#REF!/Summary!#REF!*100</f>
        <v>#REF!</v>
      </c>
      <c r="N14" s="50" t="e">
        <f>#REF!/Summary!#REF!*100</f>
        <v>#REF!</v>
      </c>
      <c r="O14" s="50" t="e">
        <f>#REF!/Summary!#REF!*100</f>
        <v>#REF!</v>
      </c>
      <c r="P14" s="50" t="e">
        <f>#REF!/Summary!#REF!*100</f>
        <v>#REF!</v>
      </c>
      <c r="Q14" s="50" t="e">
        <f>#REF!/Summary!#REF!*100</f>
        <v>#REF!</v>
      </c>
      <c r="R14" s="50" t="e">
        <f>#REF!/Summary!#REF!*100</f>
        <v>#REF!</v>
      </c>
      <c r="S14" s="50" t="e">
        <f>#REF!/Summary!#REF!*100</f>
        <v>#REF!</v>
      </c>
      <c r="T14" s="50" t="e">
        <f>#REF!/Summary!#REF!*100</f>
        <v>#REF!</v>
      </c>
      <c r="U14" s="50" t="e">
        <f>#REF!/Summary!#REF!*100</f>
        <v>#REF!</v>
      </c>
      <c r="V14" s="50" t="e">
        <f>#REF!/Summary!#REF!*100</f>
        <v>#REF!</v>
      </c>
      <c r="W14" s="50" t="e">
        <f>#REF!/Summary!#REF!*100</f>
        <v>#REF!</v>
      </c>
      <c r="X14" s="50" t="e">
        <f>#REF!/Summary!#REF!*100</f>
        <v>#REF!</v>
      </c>
      <c r="Y14" s="50" t="e">
        <f>#REF!/Summary!#REF!*100</f>
        <v>#REF!</v>
      </c>
      <c r="Z14" s="50" t="e">
        <f>#REF!/Summary!#REF!*100</f>
        <v>#REF!</v>
      </c>
      <c r="AA14" s="50" t="e">
        <f>#REF!/Summary!#REF!*100</f>
        <v>#REF!</v>
      </c>
      <c r="AB14" s="50" t="e">
        <f>#REF!/Summary!#REF!*100</f>
        <v>#REF!</v>
      </c>
      <c r="AC14" s="50" t="e">
        <f>#REF!/Summary!#REF!*100</f>
        <v>#REF!</v>
      </c>
      <c r="AD14" s="50" t="e">
        <f>#REF!/Summary!#REF!*100</f>
        <v>#REF!</v>
      </c>
      <c r="AE14" s="50" t="e">
        <f>#REF!/Summary!#REF!*100</f>
        <v>#REF!</v>
      </c>
      <c r="AF14" s="43" t="e">
        <f>#REF!/Summary!#REF!*100</f>
        <v>#REF!</v>
      </c>
      <c r="AG14" s="43" t="e">
        <f>#REF!/Summary!#REF!*100</f>
        <v>#REF!</v>
      </c>
      <c r="AH14" s="43" t="e">
        <f>#REF!/Summary!#REF!*100</f>
        <v>#REF!</v>
      </c>
      <c r="AI14" s="43" t="e">
        <f>#REF!/Summary!#REF!*100</f>
        <v>#REF!</v>
      </c>
      <c r="AJ14" s="43" t="e">
        <f>#REF!/Summary!B14*100</f>
        <v>#REF!</v>
      </c>
      <c r="AK14" s="43" t="e">
        <f>#REF!/Summary!C14*100</f>
        <v>#REF!</v>
      </c>
      <c r="AL14" s="43" t="e">
        <f>#REF!/Summary!D14*100</f>
        <v>#REF!</v>
      </c>
      <c r="AM14" s="43" t="e">
        <f>#REF!/Summary!E14*100</f>
        <v>#REF!</v>
      </c>
      <c r="AN14" s="43" t="e">
        <f>#REF!/Summary!F14*100</f>
        <v>#REF!</v>
      </c>
      <c r="AO14" s="43" t="e">
        <f>#REF!/Summary!G14*100</f>
        <v>#REF!</v>
      </c>
      <c r="AP14" s="43" t="e">
        <f>#REF!/Summary!H14*100</f>
        <v>#REF!</v>
      </c>
      <c r="AQ14" s="43" t="e">
        <f>#REF!/Summary!I14*100</f>
        <v>#REF!</v>
      </c>
    </row>
    <row r="15" spans="1:43" s="45" customFormat="1" ht="11.1" customHeight="1" x14ac:dyDescent="0.2">
      <c r="A15" s="42" t="s">
        <v>70</v>
      </c>
      <c r="B15" s="50" t="e">
        <f>#REF!/Summary!#REF!*100</f>
        <v>#REF!</v>
      </c>
      <c r="C15" s="50" t="e">
        <f>#REF!/Summary!#REF!*100</f>
        <v>#REF!</v>
      </c>
      <c r="D15" s="50" t="e">
        <f>#REF!/Summary!#REF!*100</f>
        <v>#REF!</v>
      </c>
      <c r="E15" s="50" t="e">
        <f>#REF!/Summary!#REF!*100</f>
        <v>#REF!</v>
      </c>
      <c r="F15" s="50" t="e">
        <f>#REF!/Summary!#REF!*100</f>
        <v>#REF!</v>
      </c>
      <c r="G15" s="50" t="e">
        <f>#REF!/Summary!#REF!*100</f>
        <v>#REF!</v>
      </c>
      <c r="H15" s="50" t="e">
        <f>#REF!/Summary!#REF!*100</f>
        <v>#REF!</v>
      </c>
      <c r="I15" s="50" t="e">
        <f>#REF!/Summary!#REF!*100</f>
        <v>#REF!</v>
      </c>
      <c r="J15" s="50" t="e">
        <f>#REF!/Summary!#REF!*100</f>
        <v>#REF!</v>
      </c>
      <c r="K15" s="50" t="e">
        <f>#REF!/Summary!#REF!*100</f>
        <v>#REF!</v>
      </c>
      <c r="L15" s="50" t="e">
        <f>#REF!/Summary!#REF!*100</f>
        <v>#REF!</v>
      </c>
      <c r="M15" s="50" t="e">
        <f>#REF!/Summary!#REF!*100</f>
        <v>#REF!</v>
      </c>
      <c r="N15" s="50" t="e">
        <f>#REF!/Summary!#REF!*100</f>
        <v>#REF!</v>
      </c>
      <c r="O15" s="50" t="e">
        <f>#REF!/Summary!#REF!*100</f>
        <v>#REF!</v>
      </c>
      <c r="P15" s="50" t="e">
        <f>#REF!/Summary!#REF!*100</f>
        <v>#REF!</v>
      </c>
      <c r="Q15" s="50" t="e">
        <f>#REF!/Summary!#REF!*100</f>
        <v>#REF!</v>
      </c>
      <c r="R15" s="50" t="e">
        <f>#REF!/Summary!#REF!*100</f>
        <v>#REF!</v>
      </c>
      <c r="S15" s="50" t="e">
        <f>#REF!/Summary!#REF!*100</f>
        <v>#REF!</v>
      </c>
      <c r="T15" s="50" t="e">
        <f>#REF!/Summary!#REF!*100</f>
        <v>#REF!</v>
      </c>
      <c r="U15" s="50" t="e">
        <f>#REF!/Summary!#REF!*100</f>
        <v>#REF!</v>
      </c>
      <c r="V15" s="50" t="e">
        <f>#REF!/Summary!#REF!*100</f>
        <v>#REF!</v>
      </c>
      <c r="W15" s="50" t="e">
        <f>#REF!/Summary!#REF!*100</f>
        <v>#REF!</v>
      </c>
      <c r="X15" s="50" t="e">
        <f>#REF!/Summary!#REF!*100</f>
        <v>#REF!</v>
      </c>
      <c r="Y15" s="50" t="e">
        <f>#REF!/Summary!#REF!*100</f>
        <v>#REF!</v>
      </c>
      <c r="Z15" s="50" t="e">
        <f>#REF!/Summary!#REF!*100</f>
        <v>#REF!</v>
      </c>
      <c r="AA15" s="50" t="e">
        <f>#REF!/Summary!#REF!*100</f>
        <v>#REF!</v>
      </c>
      <c r="AB15" s="50" t="e">
        <f>#REF!/Summary!#REF!*100</f>
        <v>#REF!</v>
      </c>
      <c r="AC15" s="50" t="e">
        <f>#REF!/Summary!#REF!*100</f>
        <v>#REF!</v>
      </c>
      <c r="AD15" s="50" t="e">
        <f>#REF!/Summary!#REF!*100</f>
        <v>#REF!</v>
      </c>
      <c r="AE15" s="50" t="e">
        <f>#REF!/Summary!#REF!*100</f>
        <v>#REF!</v>
      </c>
      <c r="AF15" s="43" t="e">
        <f>#REF!/Summary!#REF!*100</f>
        <v>#REF!</v>
      </c>
      <c r="AG15" s="43" t="e">
        <f>#REF!/Summary!#REF!*100</f>
        <v>#REF!</v>
      </c>
      <c r="AH15" s="43" t="e">
        <f>#REF!/Summary!#REF!*100</f>
        <v>#REF!</v>
      </c>
      <c r="AI15" s="43" t="e">
        <f>#REF!/Summary!#REF!*100</f>
        <v>#REF!</v>
      </c>
      <c r="AJ15" s="43" t="e">
        <f>#REF!/Summary!B15*100</f>
        <v>#REF!</v>
      </c>
      <c r="AK15" s="43" t="e">
        <f>#REF!/Summary!C15*100</f>
        <v>#REF!</v>
      </c>
      <c r="AL15" s="43" t="e">
        <f>#REF!/Summary!D15*100</f>
        <v>#REF!</v>
      </c>
      <c r="AM15" s="43" t="e">
        <f>#REF!/Summary!E15*100</f>
        <v>#REF!</v>
      </c>
      <c r="AN15" s="43" t="e">
        <f>#REF!/Summary!F15*100</f>
        <v>#REF!</v>
      </c>
      <c r="AO15" s="43" t="e">
        <f>#REF!/Summary!G15*100</f>
        <v>#REF!</v>
      </c>
      <c r="AP15" s="43" t="e">
        <f>#REF!/Summary!H15*100</f>
        <v>#REF!</v>
      </c>
      <c r="AQ15" s="43" t="e">
        <f>#REF!/Summary!I15*100</f>
        <v>#REF!</v>
      </c>
    </row>
    <row r="16" spans="1:43" s="45" customFormat="1" ht="11.1" customHeight="1" x14ac:dyDescent="0.2">
      <c r="A16" s="42" t="s">
        <v>7</v>
      </c>
      <c r="B16" s="50" t="e">
        <f>#REF!/Summary!#REF!*100</f>
        <v>#REF!</v>
      </c>
      <c r="C16" s="50" t="e">
        <f>#REF!/Summary!#REF!*100</f>
        <v>#REF!</v>
      </c>
      <c r="D16" s="50" t="e">
        <f>#REF!/Summary!#REF!*100</f>
        <v>#REF!</v>
      </c>
      <c r="E16" s="50" t="e">
        <f>#REF!/Summary!#REF!*100</f>
        <v>#REF!</v>
      </c>
      <c r="F16" s="50" t="e">
        <f>#REF!/Summary!#REF!*100</f>
        <v>#REF!</v>
      </c>
      <c r="G16" s="50" t="e">
        <f>#REF!/Summary!#REF!*100</f>
        <v>#REF!</v>
      </c>
      <c r="H16" s="50" t="e">
        <f>#REF!/Summary!#REF!*100</f>
        <v>#REF!</v>
      </c>
      <c r="I16" s="50" t="e">
        <f>#REF!/Summary!#REF!*100</f>
        <v>#REF!</v>
      </c>
      <c r="J16" s="50" t="e">
        <f>#REF!/Summary!#REF!*100</f>
        <v>#REF!</v>
      </c>
      <c r="K16" s="50" t="e">
        <f>#REF!/Summary!#REF!*100</f>
        <v>#REF!</v>
      </c>
      <c r="L16" s="50" t="e">
        <f>#REF!/Summary!#REF!*100</f>
        <v>#REF!</v>
      </c>
      <c r="M16" s="50" t="e">
        <f>#REF!/Summary!#REF!*100</f>
        <v>#REF!</v>
      </c>
      <c r="N16" s="50" t="e">
        <f>#REF!/Summary!#REF!*100</f>
        <v>#REF!</v>
      </c>
      <c r="O16" s="50" t="e">
        <f>#REF!/Summary!#REF!*100</f>
        <v>#REF!</v>
      </c>
      <c r="P16" s="50" t="e">
        <f>#REF!/Summary!#REF!*100</f>
        <v>#REF!</v>
      </c>
      <c r="Q16" s="50" t="e">
        <f>#REF!/Summary!#REF!*100</f>
        <v>#REF!</v>
      </c>
      <c r="R16" s="50" t="e">
        <f>#REF!/Summary!#REF!*100</f>
        <v>#REF!</v>
      </c>
      <c r="S16" s="50" t="e">
        <f>#REF!/Summary!#REF!*100</f>
        <v>#REF!</v>
      </c>
      <c r="T16" s="50" t="e">
        <f>#REF!/Summary!#REF!*100</f>
        <v>#REF!</v>
      </c>
      <c r="U16" s="50" t="e">
        <f>#REF!/Summary!#REF!*100</f>
        <v>#REF!</v>
      </c>
      <c r="V16" s="50" t="e">
        <f>#REF!/Summary!#REF!*100</f>
        <v>#REF!</v>
      </c>
      <c r="W16" s="50" t="e">
        <f>#REF!/Summary!#REF!*100</f>
        <v>#REF!</v>
      </c>
      <c r="X16" s="50" t="e">
        <f>#REF!/Summary!#REF!*100</f>
        <v>#REF!</v>
      </c>
      <c r="Y16" s="50" t="e">
        <f>#REF!/Summary!#REF!*100</f>
        <v>#REF!</v>
      </c>
      <c r="Z16" s="50" t="e">
        <f>#REF!/Summary!#REF!*100</f>
        <v>#REF!</v>
      </c>
      <c r="AA16" s="50" t="e">
        <f>#REF!/Summary!#REF!*100</f>
        <v>#REF!</v>
      </c>
      <c r="AB16" s="50" t="e">
        <f>#REF!/Summary!#REF!*100</f>
        <v>#REF!</v>
      </c>
      <c r="AC16" s="50" t="e">
        <f>#REF!/Summary!#REF!*100</f>
        <v>#REF!</v>
      </c>
      <c r="AD16" s="50" t="e">
        <f>#REF!/Summary!#REF!*100</f>
        <v>#REF!</v>
      </c>
      <c r="AE16" s="50" t="e">
        <f>#REF!/Summary!#REF!*100</f>
        <v>#REF!</v>
      </c>
      <c r="AF16" s="43" t="e">
        <f>#REF!/Summary!#REF!*100</f>
        <v>#REF!</v>
      </c>
      <c r="AG16" s="43" t="e">
        <f>#REF!/Summary!#REF!*100</f>
        <v>#REF!</v>
      </c>
      <c r="AH16" s="43" t="e">
        <f>#REF!/Summary!#REF!*100</f>
        <v>#REF!</v>
      </c>
      <c r="AI16" s="43" t="e">
        <f>#REF!/Summary!#REF!*100</f>
        <v>#REF!</v>
      </c>
      <c r="AJ16" s="43" t="e">
        <f>#REF!/Summary!B16*100</f>
        <v>#REF!</v>
      </c>
      <c r="AK16" s="43" t="e">
        <f>#REF!/Summary!C16*100</f>
        <v>#REF!</v>
      </c>
      <c r="AL16" s="43" t="e">
        <f>#REF!/Summary!D16*100</f>
        <v>#REF!</v>
      </c>
      <c r="AM16" s="43" t="e">
        <f>#REF!/Summary!E16*100</f>
        <v>#REF!</v>
      </c>
      <c r="AN16" s="43" t="e">
        <f>#REF!/Summary!F16*100</f>
        <v>#REF!</v>
      </c>
      <c r="AO16" s="43" t="e">
        <f>#REF!/Summary!G16*100</f>
        <v>#REF!</v>
      </c>
      <c r="AP16" s="43" t="e">
        <f>#REF!/Summary!H16*100</f>
        <v>#REF!</v>
      </c>
      <c r="AQ16" s="43" t="e">
        <f>#REF!/Summary!I16*100</f>
        <v>#REF!</v>
      </c>
    </row>
    <row r="17" spans="1:43" s="45" customFormat="1" ht="11.1" customHeight="1" x14ac:dyDescent="0.2">
      <c r="A17" s="42" t="s">
        <v>13</v>
      </c>
      <c r="B17" s="50" t="e">
        <f>#REF!/Summary!#REF!*100</f>
        <v>#REF!</v>
      </c>
      <c r="C17" s="50" t="e">
        <f>#REF!/Summary!#REF!*100</f>
        <v>#REF!</v>
      </c>
      <c r="D17" s="50" t="e">
        <f>#REF!/Summary!#REF!*100</f>
        <v>#REF!</v>
      </c>
      <c r="E17" s="50" t="e">
        <f>#REF!/Summary!#REF!*100</f>
        <v>#REF!</v>
      </c>
      <c r="F17" s="50" t="e">
        <f>#REF!/Summary!#REF!*100</f>
        <v>#REF!</v>
      </c>
      <c r="G17" s="50" t="e">
        <f>#REF!/Summary!#REF!*100</f>
        <v>#REF!</v>
      </c>
      <c r="H17" s="50" t="e">
        <f>#REF!/Summary!#REF!*100</f>
        <v>#REF!</v>
      </c>
      <c r="I17" s="50" t="e">
        <f>#REF!/Summary!#REF!*100</f>
        <v>#REF!</v>
      </c>
      <c r="J17" s="50" t="e">
        <f>#REF!/Summary!#REF!*100</f>
        <v>#REF!</v>
      </c>
      <c r="K17" s="50" t="e">
        <f>#REF!/Summary!#REF!*100</f>
        <v>#REF!</v>
      </c>
      <c r="L17" s="50" t="e">
        <f>#REF!/Summary!#REF!*100</f>
        <v>#REF!</v>
      </c>
      <c r="M17" s="50" t="e">
        <f>#REF!/Summary!#REF!*100</f>
        <v>#REF!</v>
      </c>
      <c r="N17" s="50" t="e">
        <f>#REF!/Summary!#REF!*100</f>
        <v>#REF!</v>
      </c>
      <c r="O17" s="50" t="e">
        <f>#REF!/Summary!#REF!*100</f>
        <v>#REF!</v>
      </c>
      <c r="P17" s="50" t="e">
        <f>#REF!/Summary!#REF!*100</f>
        <v>#REF!</v>
      </c>
      <c r="Q17" s="50" t="e">
        <f>#REF!/Summary!#REF!*100</f>
        <v>#REF!</v>
      </c>
      <c r="R17" s="50" t="e">
        <f>#REF!/Summary!#REF!*100</f>
        <v>#REF!</v>
      </c>
      <c r="S17" s="50" t="e">
        <f>#REF!/Summary!#REF!*100</f>
        <v>#REF!</v>
      </c>
      <c r="T17" s="50" t="e">
        <f>#REF!/Summary!#REF!*100</f>
        <v>#REF!</v>
      </c>
      <c r="U17" s="50" t="e">
        <f>#REF!/Summary!#REF!*100</f>
        <v>#REF!</v>
      </c>
      <c r="V17" s="50" t="e">
        <f>#REF!/Summary!#REF!*100</f>
        <v>#REF!</v>
      </c>
      <c r="W17" s="50" t="e">
        <f>#REF!/Summary!#REF!*100</f>
        <v>#REF!</v>
      </c>
      <c r="X17" s="50" t="e">
        <f>#REF!/Summary!#REF!*100</f>
        <v>#REF!</v>
      </c>
      <c r="Y17" s="50" t="e">
        <f>#REF!/Summary!#REF!*100</f>
        <v>#REF!</v>
      </c>
      <c r="Z17" s="50" t="e">
        <f>#REF!/Summary!#REF!*100</f>
        <v>#REF!</v>
      </c>
      <c r="AA17" s="50" t="e">
        <f>#REF!/Summary!#REF!*100</f>
        <v>#REF!</v>
      </c>
      <c r="AB17" s="50" t="e">
        <f>#REF!/Summary!#REF!*100</f>
        <v>#REF!</v>
      </c>
      <c r="AC17" s="50" t="e">
        <f>#REF!/Summary!#REF!*100</f>
        <v>#REF!</v>
      </c>
      <c r="AD17" s="50" t="e">
        <f>#REF!/Summary!#REF!*100</f>
        <v>#REF!</v>
      </c>
      <c r="AE17" s="50" t="e">
        <f>#REF!/Summary!#REF!*100</f>
        <v>#REF!</v>
      </c>
      <c r="AF17" s="43" t="e">
        <f>#REF!/Summary!#REF!*100</f>
        <v>#REF!</v>
      </c>
      <c r="AG17" s="43" t="e">
        <f>#REF!/Summary!#REF!*100</f>
        <v>#REF!</v>
      </c>
      <c r="AH17" s="43" t="e">
        <f>#REF!/Summary!#REF!*100</f>
        <v>#REF!</v>
      </c>
      <c r="AI17" s="43" t="e">
        <f>#REF!/Summary!#REF!*100</f>
        <v>#REF!</v>
      </c>
      <c r="AJ17" s="43" t="e">
        <f>#REF!/Summary!B17*100</f>
        <v>#REF!</v>
      </c>
      <c r="AK17" s="43" t="e">
        <f>#REF!/Summary!C17*100</f>
        <v>#REF!</v>
      </c>
      <c r="AL17" s="43" t="e">
        <f>#REF!/Summary!D17*100</f>
        <v>#REF!</v>
      </c>
      <c r="AM17" s="43" t="e">
        <f>#REF!/Summary!E17*100</f>
        <v>#REF!</v>
      </c>
      <c r="AN17" s="43" t="e">
        <f>#REF!/Summary!F17*100</f>
        <v>#REF!</v>
      </c>
      <c r="AO17" s="43" t="e">
        <f>#REF!/Summary!G17*100</f>
        <v>#REF!</v>
      </c>
      <c r="AP17" s="43" t="e">
        <f>#REF!/Summary!H17*100</f>
        <v>#REF!</v>
      </c>
      <c r="AQ17" s="43" t="e">
        <f>#REF!/Summary!I17*100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#REF!/Summary!#REF!*100</f>
        <v>#REF!</v>
      </c>
      <c r="C19" s="50" t="e">
        <f>#REF!/Summary!#REF!*100</f>
        <v>#REF!</v>
      </c>
      <c r="D19" s="50" t="e">
        <f>#REF!/Summary!#REF!*100</f>
        <v>#REF!</v>
      </c>
      <c r="E19" s="50" t="e">
        <f>#REF!/Summary!#REF!*100</f>
        <v>#REF!</v>
      </c>
      <c r="F19" s="50" t="e">
        <f>#REF!/Summary!#REF!*100</f>
        <v>#REF!</v>
      </c>
      <c r="G19" s="50" t="e">
        <f>#REF!/Summary!#REF!*100</f>
        <v>#REF!</v>
      </c>
      <c r="H19" s="50" t="e">
        <f>#REF!/Summary!#REF!*100</f>
        <v>#REF!</v>
      </c>
      <c r="I19" s="50" t="e">
        <f>#REF!/Summary!#REF!*100</f>
        <v>#REF!</v>
      </c>
      <c r="J19" s="50" t="e">
        <f>#REF!/Summary!#REF!*100</f>
        <v>#REF!</v>
      </c>
      <c r="K19" s="50" t="e">
        <f>#REF!/Summary!#REF!*100</f>
        <v>#REF!</v>
      </c>
      <c r="L19" s="50" t="e">
        <f>#REF!/Summary!#REF!*100</f>
        <v>#REF!</v>
      </c>
      <c r="M19" s="50" t="e">
        <f>#REF!/Summary!#REF!*100</f>
        <v>#REF!</v>
      </c>
      <c r="N19" s="50" t="e">
        <f>#REF!/Summary!#REF!*100</f>
        <v>#REF!</v>
      </c>
      <c r="O19" s="50" t="e">
        <f>#REF!/Summary!#REF!*100</f>
        <v>#REF!</v>
      </c>
      <c r="P19" s="50" t="e">
        <f>#REF!/Summary!#REF!*100</f>
        <v>#REF!</v>
      </c>
      <c r="Q19" s="50" t="e">
        <f>#REF!/Summary!#REF!*100</f>
        <v>#REF!</v>
      </c>
      <c r="R19" s="50" t="e">
        <f>#REF!/Summary!#REF!*100</f>
        <v>#REF!</v>
      </c>
      <c r="S19" s="50" t="e">
        <f>#REF!/Summary!#REF!*100</f>
        <v>#REF!</v>
      </c>
      <c r="T19" s="50" t="e">
        <f>#REF!/Summary!#REF!*100</f>
        <v>#REF!</v>
      </c>
      <c r="U19" s="50" t="e">
        <f>#REF!/Summary!#REF!*100</f>
        <v>#REF!</v>
      </c>
      <c r="V19" s="50" t="e">
        <f>#REF!/Summary!#REF!*100</f>
        <v>#REF!</v>
      </c>
      <c r="W19" s="50" t="e">
        <f>#REF!/Summary!#REF!*100</f>
        <v>#REF!</v>
      </c>
      <c r="X19" s="50" t="e">
        <f>#REF!/Summary!#REF!*100</f>
        <v>#REF!</v>
      </c>
      <c r="Y19" s="50" t="e">
        <f>#REF!/Summary!#REF!*100</f>
        <v>#REF!</v>
      </c>
      <c r="Z19" s="50" t="e">
        <f>#REF!/Summary!#REF!*100</f>
        <v>#REF!</v>
      </c>
      <c r="AA19" s="50" t="e">
        <f>#REF!/Summary!#REF!*100</f>
        <v>#REF!</v>
      </c>
      <c r="AB19" s="50" t="e">
        <f>#REF!/Summary!#REF!*100</f>
        <v>#REF!</v>
      </c>
      <c r="AC19" s="50" t="e">
        <f>#REF!/Summary!#REF!*100</f>
        <v>#REF!</v>
      </c>
      <c r="AD19" s="50" t="e">
        <f>#REF!/Summary!#REF!*100</f>
        <v>#REF!</v>
      </c>
      <c r="AE19" s="50" t="e">
        <f>#REF!/Summary!#REF!*100</f>
        <v>#REF!</v>
      </c>
      <c r="AF19" s="43" t="e">
        <f>#REF!/Summary!#REF!*100</f>
        <v>#REF!</v>
      </c>
      <c r="AG19" s="43" t="e">
        <f>#REF!/Summary!#REF!*100</f>
        <v>#REF!</v>
      </c>
      <c r="AH19" s="43" t="e">
        <f>#REF!/Summary!#REF!*100</f>
        <v>#REF!</v>
      </c>
      <c r="AI19" s="43" t="e">
        <f>#REF!/Summary!#REF!*100</f>
        <v>#REF!</v>
      </c>
      <c r="AJ19" s="43" t="e">
        <f>#REF!/Summary!B19*100</f>
        <v>#REF!</v>
      </c>
      <c r="AK19" s="43" t="e">
        <f>#REF!/Summary!C19*100</f>
        <v>#REF!</v>
      </c>
      <c r="AL19" s="43" t="e">
        <f>#REF!/Summary!D19*100</f>
        <v>#REF!</v>
      </c>
      <c r="AM19" s="43" t="e">
        <f>#REF!/Summary!E19*100</f>
        <v>#REF!</v>
      </c>
      <c r="AN19" s="43" t="e">
        <f>#REF!/Summary!F19*100</f>
        <v>#REF!</v>
      </c>
      <c r="AO19" s="43" t="e">
        <f>#REF!/Summary!G19*100</f>
        <v>#REF!</v>
      </c>
      <c r="AP19" s="43" t="e">
        <f>#REF!/Summary!H19*100</f>
        <v>#REF!</v>
      </c>
      <c r="AQ19" s="43" t="e">
        <f>#REF!/Summary!I19*100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#REF!/Summary!#REF!*100</f>
        <v>#REF!</v>
      </c>
      <c r="C22" s="50" t="e">
        <f>#REF!/Summary!#REF!*100</f>
        <v>#REF!</v>
      </c>
      <c r="D22" s="50" t="e">
        <f>#REF!/Summary!#REF!*100</f>
        <v>#REF!</v>
      </c>
      <c r="E22" s="50" t="e">
        <f>#REF!/Summary!#REF!*100</f>
        <v>#REF!</v>
      </c>
      <c r="F22" s="50" t="e">
        <f>#REF!/Summary!#REF!*100</f>
        <v>#REF!</v>
      </c>
      <c r="G22" s="50" t="e">
        <f>#REF!/Summary!#REF!*100</f>
        <v>#REF!</v>
      </c>
      <c r="H22" s="50" t="e">
        <f>#REF!/Summary!#REF!*100</f>
        <v>#REF!</v>
      </c>
      <c r="I22" s="50" t="e">
        <f>#REF!/Summary!#REF!*100</f>
        <v>#REF!</v>
      </c>
      <c r="J22" s="50" t="e">
        <f>#REF!/Summary!#REF!*100</f>
        <v>#REF!</v>
      </c>
      <c r="K22" s="50" t="e">
        <f>#REF!/Summary!#REF!*100</f>
        <v>#REF!</v>
      </c>
      <c r="L22" s="50" t="e">
        <f>#REF!/Summary!#REF!*100</f>
        <v>#REF!</v>
      </c>
      <c r="M22" s="50" t="e">
        <f>#REF!/Summary!#REF!*100</f>
        <v>#REF!</v>
      </c>
      <c r="N22" s="50" t="e">
        <f>#REF!/Summary!#REF!*100</f>
        <v>#REF!</v>
      </c>
      <c r="O22" s="50" t="e">
        <f>#REF!/Summary!#REF!*100</f>
        <v>#REF!</v>
      </c>
      <c r="P22" s="50" t="e">
        <f>#REF!/Summary!#REF!*100</f>
        <v>#REF!</v>
      </c>
      <c r="Q22" s="50" t="e">
        <f>#REF!/Summary!#REF!*100</f>
        <v>#REF!</v>
      </c>
      <c r="R22" s="50" t="e">
        <f>#REF!/Summary!#REF!*100</f>
        <v>#REF!</v>
      </c>
      <c r="S22" s="50" t="e">
        <f>#REF!/Summary!#REF!*100</f>
        <v>#REF!</v>
      </c>
      <c r="T22" s="50" t="e">
        <f>#REF!/Summary!#REF!*100</f>
        <v>#REF!</v>
      </c>
      <c r="U22" s="50" t="e">
        <f>#REF!/Summary!#REF!*100</f>
        <v>#REF!</v>
      </c>
      <c r="V22" s="50" t="e">
        <f>#REF!/Summary!#REF!*100</f>
        <v>#REF!</v>
      </c>
      <c r="W22" s="50" t="e">
        <f>#REF!/Summary!#REF!*100</f>
        <v>#REF!</v>
      </c>
      <c r="X22" s="50" t="e">
        <f>#REF!/Summary!#REF!*100</f>
        <v>#REF!</v>
      </c>
      <c r="Y22" s="50" t="e">
        <f>#REF!/Summary!#REF!*100</f>
        <v>#REF!</v>
      </c>
      <c r="Z22" s="50" t="e">
        <f>#REF!/Summary!#REF!*100</f>
        <v>#REF!</v>
      </c>
      <c r="AA22" s="50" t="e">
        <f>#REF!/Summary!#REF!*100</f>
        <v>#REF!</v>
      </c>
      <c r="AB22" s="50" t="e">
        <f>#REF!/Summary!#REF!*100</f>
        <v>#REF!</v>
      </c>
      <c r="AC22" s="50" t="e">
        <f>#REF!/Summary!#REF!*100</f>
        <v>#REF!</v>
      </c>
      <c r="AD22" s="50" t="e">
        <f>#REF!/Summary!#REF!*100</f>
        <v>#REF!</v>
      </c>
      <c r="AE22" s="50" t="e">
        <f>#REF!/Summary!#REF!*100</f>
        <v>#REF!</v>
      </c>
      <c r="AF22" s="43" t="e">
        <f>#REF!/Summary!#REF!*100</f>
        <v>#REF!</v>
      </c>
      <c r="AG22" s="43" t="e">
        <f>#REF!/Summary!#REF!*100</f>
        <v>#REF!</v>
      </c>
      <c r="AH22" s="43" t="e">
        <f>#REF!/Summary!#REF!*100</f>
        <v>#REF!</v>
      </c>
      <c r="AI22" s="43" t="e">
        <f>#REF!/Summary!#REF!*100</f>
        <v>#REF!</v>
      </c>
      <c r="AJ22" s="43" t="e">
        <f>#REF!/Summary!B22*100</f>
        <v>#REF!</v>
      </c>
      <c r="AK22" s="43" t="e">
        <f>#REF!/Summary!C22*100</f>
        <v>#REF!</v>
      </c>
      <c r="AL22" s="43" t="e">
        <f>#REF!/Summary!D22*100</f>
        <v>#REF!</v>
      </c>
      <c r="AM22" s="43" t="e">
        <f>#REF!/Summary!E22*100</f>
        <v>#REF!</v>
      </c>
      <c r="AN22" s="43" t="e">
        <f>#REF!/Summary!F22*100</f>
        <v>#REF!</v>
      </c>
      <c r="AO22" s="43" t="e">
        <f>#REF!/Summary!G22*100</f>
        <v>#REF!</v>
      </c>
      <c r="AP22" s="43" t="e">
        <f>#REF!/Summary!H22*100</f>
        <v>#REF!</v>
      </c>
      <c r="AQ22" s="43" t="e">
        <f>#REF!/Summary!I22*100</f>
        <v>#REF!</v>
      </c>
    </row>
    <row r="23" spans="1:43" s="45" customFormat="1" ht="11.1" customHeight="1" x14ac:dyDescent="0.2">
      <c r="A23" s="42" t="s">
        <v>70</v>
      </c>
      <c r="B23" s="50" t="e">
        <f>#REF!/Summary!#REF!*100</f>
        <v>#REF!</v>
      </c>
      <c r="C23" s="50" t="e">
        <f>#REF!/Summary!#REF!*100</f>
        <v>#REF!</v>
      </c>
      <c r="D23" s="50" t="e">
        <f>#REF!/Summary!#REF!*100</f>
        <v>#REF!</v>
      </c>
      <c r="E23" s="50" t="e">
        <f>#REF!/Summary!#REF!*100</f>
        <v>#REF!</v>
      </c>
      <c r="F23" s="50" t="e">
        <f>#REF!/Summary!#REF!*100</f>
        <v>#REF!</v>
      </c>
      <c r="G23" s="50" t="e">
        <f>#REF!/Summary!#REF!*100</f>
        <v>#REF!</v>
      </c>
      <c r="H23" s="50" t="e">
        <f>#REF!/Summary!#REF!*100</f>
        <v>#REF!</v>
      </c>
      <c r="I23" s="50" t="e">
        <f>#REF!/Summary!#REF!*100</f>
        <v>#REF!</v>
      </c>
      <c r="J23" s="50" t="e">
        <f>#REF!/Summary!#REF!*100</f>
        <v>#REF!</v>
      </c>
      <c r="K23" s="50" t="e">
        <f>#REF!/Summary!#REF!*100</f>
        <v>#REF!</v>
      </c>
      <c r="L23" s="50" t="e">
        <f>#REF!/Summary!#REF!*100</f>
        <v>#REF!</v>
      </c>
      <c r="M23" s="50" t="e">
        <f>#REF!/Summary!#REF!*100</f>
        <v>#REF!</v>
      </c>
      <c r="N23" s="50" t="e">
        <f>#REF!/Summary!#REF!*100</f>
        <v>#REF!</v>
      </c>
      <c r="O23" s="50" t="e">
        <f>#REF!/Summary!#REF!*100</f>
        <v>#REF!</v>
      </c>
      <c r="P23" s="50" t="e">
        <f>#REF!/Summary!#REF!*100</f>
        <v>#REF!</v>
      </c>
      <c r="Q23" s="50" t="e">
        <f>#REF!/Summary!#REF!*100</f>
        <v>#REF!</v>
      </c>
      <c r="R23" s="50" t="e">
        <f>#REF!/Summary!#REF!*100</f>
        <v>#REF!</v>
      </c>
      <c r="S23" s="50" t="e">
        <f>#REF!/Summary!#REF!*100</f>
        <v>#REF!</v>
      </c>
      <c r="T23" s="50" t="e">
        <f>#REF!/Summary!#REF!*100</f>
        <v>#REF!</v>
      </c>
      <c r="U23" s="50" t="e">
        <f>#REF!/Summary!#REF!*100</f>
        <v>#REF!</v>
      </c>
      <c r="V23" s="50" t="e">
        <f>#REF!/Summary!#REF!*100</f>
        <v>#REF!</v>
      </c>
      <c r="W23" s="50" t="e">
        <f>#REF!/Summary!#REF!*100</f>
        <v>#REF!</v>
      </c>
      <c r="X23" s="50" t="e">
        <f>#REF!/Summary!#REF!*100</f>
        <v>#REF!</v>
      </c>
      <c r="Y23" s="50" t="e">
        <f>#REF!/Summary!#REF!*100</f>
        <v>#REF!</v>
      </c>
      <c r="Z23" s="50" t="e">
        <f>#REF!/Summary!#REF!*100</f>
        <v>#REF!</v>
      </c>
      <c r="AA23" s="50" t="e">
        <f>#REF!/Summary!#REF!*100</f>
        <v>#REF!</v>
      </c>
      <c r="AB23" s="50" t="e">
        <f>#REF!/Summary!#REF!*100</f>
        <v>#REF!</v>
      </c>
      <c r="AC23" s="50" t="e">
        <f>#REF!/Summary!#REF!*100</f>
        <v>#REF!</v>
      </c>
      <c r="AD23" s="50" t="e">
        <f>#REF!/Summary!#REF!*100</f>
        <v>#REF!</v>
      </c>
      <c r="AE23" s="50" t="e">
        <f>#REF!/Summary!#REF!*100</f>
        <v>#REF!</v>
      </c>
      <c r="AF23" s="43" t="e">
        <f>#REF!/Summary!#REF!*100</f>
        <v>#REF!</v>
      </c>
      <c r="AG23" s="43" t="e">
        <f>#REF!/Summary!#REF!*100</f>
        <v>#REF!</v>
      </c>
      <c r="AH23" s="43" t="e">
        <f>#REF!/Summary!#REF!*100</f>
        <v>#REF!</v>
      </c>
      <c r="AI23" s="43" t="e">
        <f>#REF!/Summary!#REF!*100</f>
        <v>#REF!</v>
      </c>
      <c r="AJ23" s="43" t="e">
        <f>#REF!/Summary!B23*100</f>
        <v>#REF!</v>
      </c>
      <c r="AK23" s="43" t="e">
        <f>#REF!/Summary!C23*100</f>
        <v>#REF!</v>
      </c>
      <c r="AL23" s="43" t="e">
        <f>#REF!/Summary!D23*100</f>
        <v>#REF!</v>
      </c>
      <c r="AM23" s="43" t="e">
        <f>#REF!/Summary!E23*100</f>
        <v>#REF!</v>
      </c>
      <c r="AN23" s="43" t="e">
        <f>#REF!/Summary!F23*100</f>
        <v>#REF!</v>
      </c>
      <c r="AO23" s="43" t="e">
        <f>#REF!/Summary!G23*100</f>
        <v>#REF!</v>
      </c>
      <c r="AP23" s="43" t="e">
        <f>#REF!/Summary!H23*100</f>
        <v>#REF!</v>
      </c>
      <c r="AQ23" s="43" t="e">
        <f>#REF!/Summary!I23*100</f>
        <v>#REF!</v>
      </c>
    </row>
    <row r="24" spans="1:43" s="45" customFormat="1" ht="11.1" customHeight="1" x14ac:dyDescent="0.2">
      <c r="A24" s="42" t="s">
        <v>7</v>
      </c>
      <c r="B24" s="50" t="e">
        <f>#REF!/Summary!#REF!*100</f>
        <v>#REF!</v>
      </c>
      <c r="C24" s="50" t="e">
        <f>#REF!/Summary!#REF!*100</f>
        <v>#REF!</v>
      </c>
      <c r="D24" s="50" t="e">
        <f>#REF!/Summary!#REF!*100</f>
        <v>#REF!</v>
      </c>
      <c r="E24" s="50" t="e">
        <f>#REF!/Summary!#REF!*100</f>
        <v>#REF!</v>
      </c>
      <c r="F24" s="50" t="e">
        <f>#REF!/Summary!#REF!*100</f>
        <v>#REF!</v>
      </c>
      <c r="G24" s="50" t="e">
        <f>#REF!/Summary!#REF!*100</f>
        <v>#REF!</v>
      </c>
      <c r="H24" s="50" t="e">
        <f>#REF!/Summary!#REF!*100</f>
        <v>#REF!</v>
      </c>
      <c r="I24" s="50" t="e">
        <f>#REF!/Summary!#REF!*100</f>
        <v>#REF!</v>
      </c>
      <c r="J24" s="50" t="e">
        <f>#REF!/Summary!#REF!*100</f>
        <v>#REF!</v>
      </c>
      <c r="K24" s="50" t="e">
        <f>#REF!/Summary!#REF!*100</f>
        <v>#REF!</v>
      </c>
      <c r="L24" s="50" t="e">
        <f>#REF!/Summary!#REF!*100</f>
        <v>#REF!</v>
      </c>
      <c r="M24" s="50" t="e">
        <f>#REF!/Summary!#REF!*100</f>
        <v>#REF!</v>
      </c>
      <c r="N24" s="50" t="e">
        <f>#REF!/Summary!#REF!*100</f>
        <v>#REF!</v>
      </c>
      <c r="O24" s="50" t="e">
        <f>#REF!/Summary!#REF!*100</f>
        <v>#REF!</v>
      </c>
      <c r="P24" s="50" t="e">
        <f>#REF!/Summary!#REF!*100</f>
        <v>#REF!</v>
      </c>
      <c r="Q24" s="50" t="e">
        <f>#REF!/Summary!#REF!*100</f>
        <v>#REF!</v>
      </c>
      <c r="R24" s="50" t="e">
        <f>#REF!/Summary!#REF!*100</f>
        <v>#REF!</v>
      </c>
      <c r="S24" s="50" t="e">
        <f>#REF!/Summary!#REF!*100</f>
        <v>#REF!</v>
      </c>
      <c r="T24" s="50" t="e">
        <f>#REF!/Summary!#REF!*100</f>
        <v>#REF!</v>
      </c>
      <c r="U24" s="50" t="e">
        <f>#REF!/Summary!#REF!*100</f>
        <v>#REF!</v>
      </c>
      <c r="V24" s="50" t="e">
        <f>#REF!/Summary!#REF!*100</f>
        <v>#REF!</v>
      </c>
      <c r="W24" s="50" t="e">
        <f>#REF!/Summary!#REF!*100</f>
        <v>#REF!</v>
      </c>
      <c r="X24" s="50" t="e">
        <f>#REF!/Summary!#REF!*100</f>
        <v>#REF!</v>
      </c>
      <c r="Y24" s="50" t="e">
        <f>#REF!/Summary!#REF!*100</f>
        <v>#REF!</v>
      </c>
      <c r="Z24" s="50" t="e">
        <f>#REF!/Summary!#REF!*100</f>
        <v>#REF!</v>
      </c>
      <c r="AA24" s="50" t="e">
        <f>#REF!/Summary!#REF!*100</f>
        <v>#REF!</v>
      </c>
      <c r="AB24" s="50" t="e">
        <f>#REF!/Summary!#REF!*100</f>
        <v>#REF!</v>
      </c>
      <c r="AC24" s="50" t="e">
        <f>#REF!/Summary!#REF!*100</f>
        <v>#REF!</v>
      </c>
      <c r="AD24" s="50" t="e">
        <f>#REF!/Summary!#REF!*100</f>
        <v>#REF!</v>
      </c>
      <c r="AE24" s="50" t="e">
        <f>#REF!/Summary!#REF!*100</f>
        <v>#REF!</v>
      </c>
      <c r="AF24" s="43" t="e">
        <f>#REF!/Summary!#REF!*100</f>
        <v>#REF!</v>
      </c>
      <c r="AG24" s="43" t="e">
        <f>#REF!/Summary!#REF!*100</f>
        <v>#REF!</v>
      </c>
      <c r="AH24" s="43" t="e">
        <f>#REF!/Summary!#REF!*100</f>
        <v>#REF!</v>
      </c>
      <c r="AI24" s="43" t="e">
        <f>#REF!/Summary!#REF!*100</f>
        <v>#REF!</v>
      </c>
      <c r="AJ24" s="43" t="e">
        <f>#REF!/Summary!B24*100</f>
        <v>#REF!</v>
      </c>
      <c r="AK24" s="43" t="e">
        <f>#REF!/Summary!C24*100</f>
        <v>#REF!</v>
      </c>
      <c r="AL24" s="43" t="e">
        <f>#REF!/Summary!D24*100</f>
        <v>#REF!</v>
      </c>
      <c r="AM24" s="43" t="e">
        <f>#REF!/Summary!E24*100</f>
        <v>#REF!</v>
      </c>
      <c r="AN24" s="43" t="e">
        <f>#REF!/Summary!F24*100</f>
        <v>#REF!</v>
      </c>
      <c r="AO24" s="43" t="e">
        <f>#REF!/Summary!G24*100</f>
        <v>#REF!</v>
      </c>
      <c r="AP24" s="43" t="e">
        <f>#REF!/Summary!H24*100</f>
        <v>#REF!</v>
      </c>
      <c r="AQ24" s="43" t="e">
        <f>#REF!/Summary!I24*100</f>
        <v>#REF!</v>
      </c>
    </row>
    <row r="25" spans="1:43" s="45" customFormat="1" ht="11.1" customHeight="1" x14ac:dyDescent="0.2">
      <c r="A25" s="42" t="s">
        <v>13</v>
      </c>
      <c r="B25" s="50" t="e">
        <f>#REF!/Summary!#REF!*100</f>
        <v>#REF!</v>
      </c>
      <c r="C25" s="50" t="e">
        <f>#REF!/Summary!#REF!*100</f>
        <v>#REF!</v>
      </c>
      <c r="D25" s="50" t="e">
        <f>#REF!/Summary!#REF!*100</f>
        <v>#REF!</v>
      </c>
      <c r="E25" s="50" t="e">
        <f>#REF!/Summary!#REF!*100</f>
        <v>#REF!</v>
      </c>
      <c r="F25" s="50" t="e">
        <f>#REF!/Summary!#REF!*100</f>
        <v>#REF!</v>
      </c>
      <c r="G25" s="50" t="e">
        <f>#REF!/Summary!#REF!*100</f>
        <v>#REF!</v>
      </c>
      <c r="H25" s="50" t="e">
        <f>#REF!/Summary!#REF!*100</f>
        <v>#REF!</v>
      </c>
      <c r="I25" s="50" t="e">
        <f>#REF!/Summary!#REF!*100</f>
        <v>#REF!</v>
      </c>
      <c r="J25" s="50" t="e">
        <f>#REF!/Summary!#REF!*100</f>
        <v>#REF!</v>
      </c>
      <c r="K25" s="50" t="e">
        <f>#REF!/Summary!#REF!*100</f>
        <v>#REF!</v>
      </c>
      <c r="L25" s="50" t="e">
        <f>#REF!/Summary!#REF!*100</f>
        <v>#REF!</v>
      </c>
      <c r="M25" s="50" t="e">
        <f>#REF!/Summary!#REF!*100</f>
        <v>#REF!</v>
      </c>
      <c r="N25" s="50" t="e">
        <f>#REF!/Summary!#REF!*100</f>
        <v>#REF!</v>
      </c>
      <c r="O25" s="50" t="e">
        <f>#REF!/Summary!#REF!*100</f>
        <v>#REF!</v>
      </c>
      <c r="P25" s="50" t="e">
        <f>#REF!/Summary!#REF!*100</f>
        <v>#REF!</v>
      </c>
      <c r="Q25" s="50" t="e">
        <f>#REF!/Summary!#REF!*100</f>
        <v>#REF!</v>
      </c>
      <c r="R25" s="50" t="e">
        <f>#REF!/Summary!#REF!*100</f>
        <v>#REF!</v>
      </c>
      <c r="S25" s="50" t="e">
        <f>#REF!/Summary!#REF!*100</f>
        <v>#REF!</v>
      </c>
      <c r="T25" s="50" t="e">
        <f>#REF!/Summary!#REF!*100</f>
        <v>#REF!</v>
      </c>
      <c r="U25" s="50" t="e">
        <f>#REF!/Summary!#REF!*100</f>
        <v>#REF!</v>
      </c>
      <c r="V25" s="50" t="e">
        <f>#REF!/Summary!#REF!*100</f>
        <v>#REF!</v>
      </c>
      <c r="W25" s="50" t="e">
        <f>#REF!/Summary!#REF!*100</f>
        <v>#REF!</v>
      </c>
      <c r="X25" s="50" t="e">
        <f>#REF!/Summary!#REF!*100</f>
        <v>#REF!</v>
      </c>
      <c r="Y25" s="50" t="e">
        <f>#REF!/Summary!#REF!*100</f>
        <v>#REF!</v>
      </c>
      <c r="Z25" s="50" t="e">
        <f>#REF!/Summary!#REF!*100</f>
        <v>#REF!</v>
      </c>
      <c r="AA25" s="50" t="e">
        <f>#REF!/Summary!#REF!*100</f>
        <v>#REF!</v>
      </c>
      <c r="AB25" s="50" t="e">
        <f>#REF!/Summary!#REF!*100</f>
        <v>#REF!</v>
      </c>
      <c r="AC25" s="50" t="e">
        <f>#REF!/Summary!#REF!*100</f>
        <v>#REF!</v>
      </c>
      <c r="AD25" s="50" t="e">
        <f>#REF!/Summary!#REF!*100</f>
        <v>#REF!</v>
      </c>
      <c r="AE25" s="50" t="e">
        <f>#REF!/Summary!#REF!*100</f>
        <v>#REF!</v>
      </c>
      <c r="AF25" s="43" t="e">
        <f>#REF!/Summary!#REF!*100</f>
        <v>#REF!</v>
      </c>
      <c r="AG25" s="43" t="e">
        <f>#REF!/Summary!#REF!*100</f>
        <v>#REF!</v>
      </c>
      <c r="AH25" s="43" t="e">
        <f>#REF!/Summary!#REF!*100</f>
        <v>#REF!</v>
      </c>
      <c r="AI25" s="43" t="e">
        <f>#REF!/Summary!#REF!*100</f>
        <v>#REF!</v>
      </c>
      <c r="AJ25" s="43" t="e">
        <f>#REF!/Summary!B25*100</f>
        <v>#REF!</v>
      </c>
      <c r="AK25" s="43" t="e">
        <f>#REF!/Summary!C25*100</f>
        <v>#REF!</v>
      </c>
      <c r="AL25" s="43" t="e">
        <f>#REF!/Summary!D25*100</f>
        <v>#REF!</v>
      </c>
      <c r="AM25" s="43" t="e">
        <f>#REF!/Summary!E25*100</f>
        <v>#REF!</v>
      </c>
      <c r="AN25" s="43" t="e">
        <f>#REF!/Summary!F25*100</f>
        <v>#REF!</v>
      </c>
      <c r="AO25" s="43" t="e">
        <f>#REF!/Summary!G25*100</f>
        <v>#REF!</v>
      </c>
      <c r="AP25" s="43" t="e">
        <f>#REF!/Summary!H25*100</f>
        <v>#REF!</v>
      </c>
      <c r="AQ25" s="43" t="e">
        <f>#REF!/Summary!I25*100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#REF!/Summary!#REF!*100</f>
        <v>#REF!</v>
      </c>
      <c r="C27" s="51" t="e">
        <f>#REF!/Summary!#REF!*100</f>
        <v>#REF!</v>
      </c>
      <c r="D27" s="51" t="e">
        <f>#REF!/Summary!#REF!*100</f>
        <v>#REF!</v>
      </c>
      <c r="E27" s="51" t="e">
        <f>#REF!/Summary!#REF!*100</f>
        <v>#REF!</v>
      </c>
      <c r="F27" s="51" t="e">
        <f>#REF!/Summary!#REF!*100</f>
        <v>#REF!</v>
      </c>
      <c r="G27" s="51" t="e">
        <f>#REF!/Summary!#REF!*100</f>
        <v>#REF!</v>
      </c>
      <c r="H27" s="51" t="e">
        <f>#REF!/Summary!#REF!*100</f>
        <v>#REF!</v>
      </c>
      <c r="I27" s="51" t="e">
        <f>#REF!/Summary!#REF!*100</f>
        <v>#REF!</v>
      </c>
      <c r="J27" s="51" t="e">
        <f>#REF!/Summary!#REF!*100</f>
        <v>#REF!</v>
      </c>
      <c r="K27" s="51" t="e">
        <f>#REF!/Summary!#REF!*100</f>
        <v>#REF!</v>
      </c>
      <c r="L27" s="51" t="e">
        <f>#REF!/Summary!#REF!*100</f>
        <v>#REF!</v>
      </c>
      <c r="M27" s="51" t="e">
        <f>#REF!/Summary!#REF!*100</f>
        <v>#REF!</v>
      </c>
      <c r="N27" s="51" t="e">
        <f>#REF!/Summary!#REF!*100</f>
        <v>#REF!</v>
      </c>
      <c r="O27" s="51" t="e">
        <f>#REF!/Summary!#REF!*100</f>
        <v>#REF!</v>
      </c>
      <c r="P27" s="51" t="e">
        <f>#REF!/Summary!#REF!*100</f>
        <v>#REF!</v>
      </c>
      <c r="Q27" s="51" t="e">
        <f>#REF!/Summary!#REF!*100</f>
        <v>#REF!</v>
      </c>
      <c r="R27" s="51" t="e">
        <f>#REF!/Summary!#REF!*100</f>
        <v>#REF!</v>
      </c>
      <c r="S27" s="51" t="e">
        <f>#REF!/Summary!#REF!*100</f>
        <v>#REF!</v>
      </c>
      <c r="T27" s="51" t="e">
        <f>#REF!/Summary!#REF!*100</f>
        <v>#REF!</v>
      </c>
      <c r="U27" s="51" t="e">
        <f>#REF!/Summary!#REF!*100</f>
        <v>#REF!</v>
      </c>
      <c r="V27" s="51" t="e">
        <f>#REF!/Summary!#REF!*100</f>
        <v>#REF!</v>
      </c>
      <c r="W27" s="51" t="e">
        <f>#REF!/Summary!#REF!*100</f>
        <v>#REF!</v>
      </c>
      <c r="X27" s="51" t="e">
        <f>#REF!/Summary!#REF!*100</f>
        <v>#REF!</v>
      </c>
      <c r="Y27" s="51" t="e">
        <f>#REF!/Summary!#REF!*100</f>
        <v>#REF!</v>
      </c>
      <c r="Z27" s="51" t="e">
        <f>#REF!/Summary!#REF!*100</f>
        <v>#REF!</v>
      </c>
      <c r="AA27" s="51" t="e">
        <f>#REF!/Summary!#REF!*100</f>
        <v>#REF!</v>
      </c>
      <c r="AB27" s="51" t="e">
        <f>#REF!/Summary!#REF!*100</f>
        <v>#REF!</v>
      </c>
      <c r="AC27" s="51" t="e">
        <f>#REF!/Summary!#REF!*100</f>
        <v>#REF!</v>
      </c>
      <c r="AD27" s="51" t="e">
        <f>#REF!/Summary!#REF!*100</f>
        <v>#REF!</v>
      </c>
      <c r="AE27" s="51" t="e">
        <f>#REF!/Summary!#REF!*100</f>
        <v>#REF!</v>
      </c>
      <c r="AF27" s="47" t="e">
        <f>#REF!/Summary!#REF!*100</f>
        <v>#REF!</v>
      </c>
      <c r="AG27" s="47" t="e">
        <f>#REF!/Summary!#REF!*100</f>
        <v>#REF!</v>
      </c>
      <c r="AH27" s="47" t="e">
        <f>#REF!/Summary!#REF!*100</f>
        <v>#REF!</v>
      </c>
      <c r="AI27" s="47" t="e">
        <f>#REF!/Summary!#REF!*100</f>
        <v>#REF!</v>
      </c>
      <c r="AJ27" s="47" t="e">
        <f>#REF!/Summary!B27*100</f>
        <v>#REF!</v>
      </c>
      <c r="AK27" s="47" t="e">
        <f>#REF!/Summary!C27*100</f>
        <v>#REF!</v>
      </c>
      <c r="AL27" s="47" t="e">
        <f>#REF!/Summary!D27*100</f>
        <v>#REF!</v>
      </c>
      <c r="AM27" s="47" t="e">
        <f>#REF!/Summary!E27*100</f>
        <v>#REF!</v>
      </c>
      <c r="AN27" s="47" t="e">
        <f>#REF!/Summary!F27*100</f>
        <v>#REF!</v>
      </c>
      <c r="AO27" s="47" t="e">
        <f>#REF!/Summary!G27*100</f>
        <v>#REF!</v>
      </c>
      <c r="AP27" s="47" t="e">
        <f>#REF!/Summary!H27*100</f>
        <v>#REF!</v>
      </c>
      <c r="AQ27" s="47" t="e">
        <f>#REF!/Summary!I27*100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186" t="s">
        <v>67</v>
      </c>
      <c r="C31" s="186"/>
      <c r="D31" s="186" t="s">
        <v>66</v>
      </c>
      <c r="E31" s="186"/>
      <c r="F31" s="186"/>
      <c r="G31" s="186"/>
      <c r="H31" s="186" t="s">
        <v>60</v>
      </c>
      <c r="I31" s="186"/>
      <c r="J31" s="186"/>
      <c r="K31" s="186"/>
      <c r="L31" s="186" t="s">
        <v>61</v>
      </c>
      <c r="M31" s="186"/>
      <c r="N31" s="186"/>
      <c r="O31" s="186"/>
      <c r="P31" s="186" t="s">
        <v>62</v>
      </c>
      <c r="Q31" s="186"/>
      <c r="R31" s="186"/>
      <c r="S31" s="186"/>
      <c r="U31" s="186" t="s">
        <v>63</v>
      </c>
      <c r="V31" s="186"/>
      <c r="W31" s="186"/>
      <c r="X31" s="186" t="s">
        <v>64</v>
      </c>
      <c r="Y31" s="186"/>
      <c r="Z31" s="186"/>
      <c r="AA31" s="186"/>
      <c r="AB31" s="186" t="s">
        <v>65</v>
      </c>
      <c r="AC31" s="186"/>
      <c r="AD31" s="186"/>
      <c r="AE31" s="186"/>
      <c r="AF31" s="186" t="s">
        <v>77</v>
      </c>
      <c r="AG31" s="186"/>
      <c r="AH31" s="186"/>
      <c r="AI31" s="186"/>
      <c r="AJ31" s="186" t="s">
        <v>80</v>
      </c>
      <c r="AK31" s="186"/>
      <c r="AL31" s="186"/>
      <c r="AN31" s="186" t="s">
        <v>92</v>
      </c>
      <c r="AO31" s="186"/>
      <c r="AP31" s="186"/>
      <c r="AQ31" s="186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Summary!#REF!/Summary!#REF!*100</f>
        <v>#REF!</v>
      </c>
      <c r="C34" s="49" t="e">
        <f>Summary!#REF!/Summary!#REF!*100</f>
        <v>#REF!</v>
      </c>
      <c r="D34" s="49" t="e">
        <f>Summary!#REF!/Summary!#REF!*100</f>
        <v>#REF!</v>
      </c>
      <c r="E34" s="49" t="e">
        <f>Summary!#REF!/Summary!#REF!*100</f>
        <v>#REF!</v>
      </c>
      <c r="F34" s="49" t="e">
        <f>Summary!#REF!/Summary!#REF!*100</f>
        <v>#REF!</v>
      </c>
      <c r="G34" s="49" t="e">
        <f>Summary!#REF!/Summary!#REF!*100</f>
        <v>#REF!</v>
      </c>
      <c r="H34" s="49" t="e">
        <f>Summary!#REF!/Summary!#REF!*100</f>
        <v>#REF!</v>
      </c>
      <c r="I34" s="49" t="e">
        <f>Summary!#REF!/Summary!#REF!*100</f>
        <v>#REF!</v>
      </c>
      <c r="J34" s="49" t="e">
        <f>Summary!#REF!/Summary!#REF!*100</f>
        <v>#REF!</v>
      </c>
      <c r="K34" s="49" t="e">
        <f t="shared" ref="K34:AE34" si="0">SUM(K35:K39)</f>
        <v>#REF!</v>
      </c>
      <c r="L34" s="49" t="e">
        <f t="shared" si="0"/>
        <v>#REF!</v>
      </c>
      <c r="M34" s="49" t="e">
        <f t="shared" si="0"/>
        <v>#REF!</v>
      </c>
      <c r="N34" s="49" t="e">
        <f t="shared" si="0"/>
        <v>#REF!</v>
      </c>
      <c r="O34" s="49" t="e">
        <f t="shared" si="0"/>
        <v>#REF!</v>
      </c>
      <c r="P34" s="49" t="e">
        <f t="shared" si="0"/>
        <v>#REF!</v>
      </c>
      <c r="Q34" s="49" t="e">
        <f t="shared" si="0"/>
        <v>#REF!</v>
      </c>
      <c r="R34" s="49" t="e">
        <f t="shared" si="0"/>
        <v>#REF!</v>
      </c>
      <c r="S34" s="49" t="e">
        <f t="shared" si="0"/>
        <v>#REF!</v>
      </c>
      <c r="T34" s="49" t="e">
        <f t="shared" si="0"/>
        <v>#REF!</v>
      </c>
      <c r="U34" s="49" t="e">
        <f t="shared" si="0"/>
        <v>#REF!</v>
      </c>
      <c r="V34" s="49" t="e">
        <f t="shared" si="0"/>
        <v>#REF!</v>
      </c>
      <c r="W34" s="49" t="e">
        <f t="shared" si="0"/>
        <v>#REF!</v>
      </c>
      <c r="X34" s="49" t="e">
        <f t="shared" si="0"/>
        <v>#REF!</v>
      </c>
      <c r="Y34" s="49" t="e">
        <f t="shared" si="0"/>
        <v>#REF!</v>
      </c>
      <c r="Z34" s="49" t="e">
        <f t="shared" si="0"/>
        <v>#REF!</v>
      </c>
      <c r="AA34" s="49" t="e">
        <f t="shared" si="0"/>
        <v>#REF!</v>
      </c>
      <c r="AB34" s="49" t="e">
        <f t="shared" si="0"/>
        <v>#REF!</v>
      </c>
      <c r="AC34" s="49" t="e">
        <f t="shared" si="0"/>
        <v>#REF!</v>
      </c>
      <c r="AD34" s="49" t="e">
        <f t="shared" si="0"/>
        <v>#REF!</v>
      </c>
      <c r="AE34" s="49" t="e">
        <f t="shared" si="0"/>
        <v>#REF!</v>
      </c>
      <c r="AF34" s="49" t="e">
        <f t="shared" ref="AF34:AK34" si="1">SUM(AF35:AF39)</f>
        <v>#REF!</v>
      </c>
      <c r="AG34" s="49" t="e">
        <f t="shared" si="1"/>
        <v>#REF!</v>
      </c>
      <c r="AH34" s="49" t="e">
        <f t="shared" si="1"/>
        <v>#REF!</v>
      </c>
      <c r="AI34" s="49" t="e">
        <f t="shared" si="1"/>
        <v>#REF!</v>
      </c>
      <c r="AJ34" s="49">
        <f t="shared" si="1"/>
        <v>100</v>
      </c>
      <c r="AK34" s="49">
        <f t="shared" si="1"/>
        <v>100.00000000000001</v>
      </c>
      <c r="AL34" s="49">
        <f t="shared" ref="AL34:AQ34" si="2">SUM(AL35:AL39)</f>
        <v>100</v>
      </c>
      <c r="AM34" s="49">
        <f t="shared" si="2"/>
        <v>99.999999999999986</v>
      </c>
      <c r="AN34" s="49">
        <f t="shared" si="2"/>
        <v>100.00000000000001</v>
      </c>
      <c r="AO34" s="49">
        <f t="shared" si="2"/>
        <v>99.999999999999986</v>
      </c>
      <c r="AP34" s="49">
        <f t="shared" si="2"/>
        <v>99.999999999999986</v>
      </c>
      <c r="AQ34" s="49">
        <f t="shared" si="2"/>
        <v>99.999999999999986</v>
      </c>
    </row>
    <row r="35" spans="1:43" s="45" customFormat="1" ht="11.1" customHeight="1" x14ac:dyDescent="0.2">
      <c r="A35" s="42" t="s">
        <v>70</v>
      </c>
      <c r="B35" s="50" t="e">
        <f>Summary!#REF!/Summary!#REF!*100</f>
        <v>#REF!</v>
      </c>
      <c r="C35" s="50" t="e">
        <f>Summary!#REF!/Summary!#REF!*100</f>
        <v>#REF!</v>
      </c>
      <c r="D35" s="50" t="e">
        <f>Summary!#REF!/Summary!#REF!*100</f>
        <v>#REF!</v>
      </c>
      <c r="E35" s="50" t="e">
        <f>Summary!#REF!/Summary!#REF!*100</f>
        <v>#REF!</v>
      </c>
      <c r="F35" s="50" t="e">
        <f>Summary!#REF!/Summary!#REF!*100</f>
        <v>#REF!</v>
      </c>
      <c r="G35" s="50" t="e">
        <f>Summary!#REF!/Summary!#REF!*100</f>
        <v>#REF!</v>
      </c>
      <c r="H35" s="50" t="e">
        <f>Summary!#REF!/Summary!#REF!*100</f>
        <v>#REF!</v>
      </c>
      <c r="I35" s="50" t="e">
        <f>Summary!#REF!/Summary!#REF!*100</f>
        <v>#REF!</v>
      </c>
      <c r="J35" s="50" t="e">
        <f>Summary!#REF!/Summary!#REF!*100</f>
        <v>#REF!</v>
      </c>
      <c r="K35" s="50" t="e">
        <f>Summary!#REF!/Summary!#REF!*100</f>
        <v>#REF!</v>
      </c>
      <c r="L35" s="50" t="e">
        <f>Summary!#REF!/Summary!#REF!*100</f>
        <v>#REF!</v>
      </c>
      <c r="M35" s="50" t="e">
        <f>Summary!#REF!/Summary!#REF!*100</f>
        <v>#REF!</v>
      </c>
      <c r="N35" s="50" t="e">
        <f>Summary!#REF!/Summary!#REF!*100</f>
        <v>#REF!</v>
      </c>
      <c r="O35" s="50" t="e">
        <f>Summary!#REF!/Summary!#REF!*100</f>
        <v>#REF!</v>
      </c>
      <c r="P35" s="50" t="e">
        <f>Summary!#REF!/Summary!#REF!*100</f>
        <v>#REF!</v>
      </c>
      <c r="Q35" s="50" t="e">
        <f>Summary!#REF!/Summary!#REF!*100</f>
        <v>#REF!</v>
      </c>
      <c r="R35" s="50" t="e">
        <f>Summary!#REF!/Summary!#REF!*100</f>
        <v>#REF!</v>
      </c>
      <c r="S35" s="50" t="e">
        <f>Summary!#REF!/Summary!#REF!*100</f>
        <v>#REF!</v>
      </c>
      <c r="T35" s="50" t="e">
        <f>Summary!#REF!/Summary!#REF!*100</f>
        <v>#REF!</v>
      </c>
      <c r="U35" s="50" t="e">
        <f>Summary!#REF!/Summary!#REF!*100</f>
        <v>#REF!</v>
      </c>
      <c r="V35" s="50" t="e">
        <f>Summary!#REF!/Summary!#REF!*100</f>
        <v>#REF!</v>
      </c>
      <c r="W35" s="50" t="e">
        <f>Summary!#REF!/Summary!#REF!*100</f>
        <v>#REF!</v>
      </c>
      <c r="X35" s="50" t="e">
        <f>Summary!#REF!/Summary!#REF!*100</f>
        <v>#REF!</v>
      </c>
      <c r="Y35" s="50" t="e">
        <f>Summary!#REF!/Summary!#REF!*100</f>
        <v>#REF!</v>
      </c>
      <c r="Z35" s="50" t="e">
        <f>Summary!#REF!/Summary!#REF!*100</f>
        <v>#REF!</v>
      </c>
      <c r="AA35" s="50" t="e">
        <f>Summary!#REF!/Summary!#REF!*100</f>
        <v>#REF!</v>
      </c>
      <c r="AB35" s="50" t="e">
        <f>Summary!#REF!/Summary!#REF!*100</f>
        <v>#REF!</v>
      </c>
      <c r="AC35" s="50" t="e">
        <f>Summary!#REF!/Summary!#REF!*100</f>
        <v>#REF!</v>
      </c>
      <c r="AD35" s="50" t="e">
        <f>Summary!#REF!/Summary!#REF!*100</f>
        <v>#REF!</v>
      </c>
      <c r="AE35" s="50" t="e">
        <f>Summary!#REF!/Summary!#REF!*100</f>
        <v>#REF!</v>
      </c>
      <c r="AF35" s="50" t="e">
        <f>Summary!#REF!/Summary!#REF!*100</f>
        <v>#REF!</v>
      </c>
      <c r="AG35" s="50" t="e">
        <f>Summary!#REF!/Summary!#REF!*100</f>
        <v>#REF!</v>
      </c>
      <c r="AH35" s="50" t="e">
        <f>Summary!#REF!/Summary!#REF!*100</f>
        <v>#REF!</v>
      </c>
      <c r="AI35" s="50" t="e">
        <f>Summary!#REF!/Summary!#REF!*100</f>
        <v>#REF!</v>
      </c>
      <c r="AJ35" s="50">
        <f>Summary!B7/Summary!B$6*100</f>
        <v>28.039014059612487</v>
      </c>
      <c r="AK35" s="50">
        <f>Summary!C7/Summary!C$6*100</f>
        <v>22.962695688317517</v>
      </c>
      <c r="AL35" s="50">
        <f>Summary!D7/Summary!D$6*100</f>
        <v>20.42117849998991</v>
      </c>
      <c r="AM35" s="50">
        <f>Summary!E7/Summary!E$6*100</f>
        <v>22.05706268202605</v>
      </c>
      <c r="AN35" s="50">
        <f>Summary!F7/Summary!F$6*100</f>
        <v>28.54521610346336</v>
      </c>
      <c r="AO35" s="50">
        <f>Summary!G7/Summary!G$6*100</f>
        <v>21.889410261705631</v>
      </c>
      <c r="AP35" s="50">
        <f>Summary!H7/Summary!H$6*100</f>
        <v>19.861458567148858</v>
      </c>
      <c r="AQ35" s="50">
        <f>Summary!I7/Summary!I$6*100</f>
        <v>21.312189567312522</v>
      </c>
    </row>
    <row r="36" spans="1:43" s="45" customFormat="1" ht="11.1" customHeight="1" x14ac:dyDescent="0.2">
      <c r="A36" s="42" t="s">
        <v>7</v>
      </c>
      <c r="B36" s="50" t="e">
        <f>Summary!#REF!/Summary!#REF!*100</f>
        <v>#REF!</v>
      </c>
      <c r="C36" s="50" t="e">
        <f>Summary!#REF!/Summary!#REF!*100</f>
        <v>#REF!</v>
      </c>
      <c r="D36" s="50" t="e">
        <f>Summary!#REF!/Summary!#REF!*100</f>
        <v>#REF!</v>
      </c>
      <c r="E36" s="50" t="e">
        <f>Summary!#REF!/Summary!#REF!*100</f>
        <v>#REF!</v>
      </c>
      <c r="F36" s="50" t="e">
        <f>Summary!#REF!/Summary!#REF!*100</f>
        <v>#REF!</v>
      </c>
      <c r="G36" s="50" t="e">
        <f>Summary!#REF!/Summary!#REF!*100</f>
        <v>#REF!</v>
      </c>
      <c r="H36" s="50" t="e">
        <f>Summary!#REF!/Summary!#REF!*100</f>
        <v>#REF!</v>
      </c>
      <c r="I36" s="50" t="e">
        <f>Summary!#REF!/Summary!#REF!*100</f>
        <v>#REF!</v>
      </c>
      <c r="J36" s="50" t="e">
        <f>Summary!#REF!/Summary!#REF!*100</f>
        <v>#REF!</v>
      </c>
      <c r="K36" s="50" t="e">
        <f>Summary!#REF!/Summary!#REF!*100</f>
        <v>#REF!</v>
      </c>
      <c r="L36" s="50" t="e">
        <f>Summary!#REF!/Summary!#REF!*100</f>
        <v>#REF!</v>
      </c>
      <c r="M36" s="50" t="e">
        <f>Summary!#REF!/Summary!#REF!*100</f>
        <v>#REF!</v>
      </c>
      <c r="N36" s="50" t="e">
        <f>Summary!#REF!/Summary!#REF!*100</f>
        <v>#REF!</v>
      </c>
      <c r="O36" s="50" t="e">
        <f>Summary!#REF!/Summary!#REF!*100</f>
        <v>#REF!</v>
      </c>
      <c r="P36" s="50" t="e">
        <f>Summary!#REF!/Summary!#REF!*100</f>
        <v>#REF!</v>
      </c>
      <c r="Q36" s="50" t="e">
        <f>Summary!#REF!/Summary!#REF!*100</f>
        <v>#REF!</v>
      </c>
      <c r="R36" s="50" t="e">
        <f>Summary!#REF!/Summary!#REF!*100</f>
        <v>#REF!</v>
      </c>
      <c r="S36" s="50" t="e">
        <f>Summary!#REF!/Summary!#REF!*100</f>
        <v>#REF!</v>
      </c>
      <c r="T36" s="50" t="e">
        <f>Summary!#REF!/Summary!#REF!*100</f>
        <v>#REF!</v>
      </c>
      <c r="U36" s="50" t="e">
        <f>Summary!#REF!/Summary!#REF!*100</f>
        <v>#REF!</v>
      </c>
      <c r="V36" s="50" t="e">
        <f>Summary!#REF!/Summary!#REF!*100</f>
        <v>#REF!</v>
      </c>
      <c r="W36" s="50" t="e">
        <f>Summary!#REF!/Summary!#REF!*100</f>
        <v>#REF!</v>
      </c>
      <c r="X36" s="50" t="e">
        <f>Summary!#REF!/Summary!#REF!*100</f>
        <v>#REF!</v>
      </c>
      <c r="Y36" s="50" t="e">
        <f>Summary!#REF!/Summary!#REF!*100</f>
        <v>#REF!</v>
      </c>
      <c r="Z36" s="50" t="e">
        <f>Summary!#REF!/Summary!#REF!*100</f>
        <v>#REF!</v>
      </c>
      <c r="AA36" s="50" t="e">
        <f>Summary!#REF!/Summary!#REF!*100</f>
        <v>#REF!</v>
      </c>
      <c r="AB36" s="50" t="e">
        <f>Summary!#REF!/Summary!#REF!*100</f>
        <v>#REF!</v>
      </c>
      <c r="AC36" s="50" t="e">
        <f>Summary!#REF!/Summary!#REF!*100</f>
        <v>#REF!</v>
      </c>
      <c r="AD36" s="50" t="e">
        <f>Summary!#REF!/Summary!#REF!*100</f>
        <v>#REF!</v>
      </c>
      <c r="AE36" s="50" t="e">
        <f>Summary!#REF!/Summary!#REF!*100</f>
        <v>#REF!</v>
      </c>
      <c r="AF36" s="50" t="e">
        <f>Summary!#REF!/Summary!#REF!*100</f>
        <v>#REF!</v>
      </c>
      <c r="AG36" s="50" t="e">
        <f>Summary!#REF!/Summary!#REF!*100</f>
        <v>#REF!</v>
      </c>
      <c r="AH36" s="50" t="e">
        <f>Summary!#REF!/Summary!#REF!*100</f>
        <v>#REF!</v>
      </c>
      <c r="AI36" s="50" t="e">
        <f>Summary!#REF!/Summary!#REF!*100</f>
        <v>#REF!</v>
      </c>
      <c r="AJ36" s="50">
        <f>Summary!B8/Summary!B$6*100</f>
        <v>23.677410680894091</v>
      </c>
      <c r="AK36" s="50">
        <f>Summary!C8/Summary!C$6*100</f>
        <v>26.699992698004582</v>
      </c>
      <c r="AL36" s="50">
        <f>Summary!D8/Summary!D$6*100</f>
        <v>27.843790190177977</v>
      </c>
      <c r="AM36" s="50">
        <f>Summary!E8/Summary!E$6*100</f>
        <v>26.100717788920431</v>
      </c>
      <c r="AN36" s="50">
        <f>Summary!F8/Summary!F$6*100</f>
        <v>23.224024468094512</v>
      </c>
      <c r="AO36" s="50">
        <f>Summary!G8/Summary!G$6*100</f>
        <v>25.819986254282849</v>
      </c>
      <c r="AP36" s="50">
        <f>Summary!H8/Summary!H$6*100</f>
        <v>27.250087192871796</v>
      </c>
      <c r="AQ36" s="50">
        <f>Summary!I8/Summary!I$6*100</f>
        <v>26.639384595818321</v>
      </c>
    </row>
    <row r="37" spans="1:43" s="45" customFormat="1" ht="11.1" customHeight="1" x14ac:dyDescent="0.2">
      <c r="A37" s="42" t="s">
        <v>13</v>
      </c>
      <c r="B37" s="50" t="e">
        <f>Summary!#REF!/Summary!#REF!*100</f>
        <v>#REF!</v>
      </c>
      <c r="C37" s="50" t="e">
        <f>Summary!#REF!/Summary!#REF!*100</f>
        <v>#REF!</v>
      </c>
      <c r="D37" s="50" t="e">
        <f>Summary!#REF!/Summary!#REF!*100</f>
        <v>#REF!</v>
      </c>
      <c r="E37" s="50" t="e">
        <f>Summary!#REF!/Summary!#REF!*100</f>
        <v>#REF!</v>
      </c>
      <c r="F37" s="50" t="e">
        <f>Summary!#REF!/Summary!#REF!*100</f>
        <v>#REF!</v>
      </c>
      <c r="G37" s="50" t="e">
        <f>Summary!#REF!/Summary!#REF!*100</f>
        <v>#REF!</v>
      </c>
      <c r="H37" s="50" t="e">
        <f>Summary!#REF!/Summary!#REF!*100</f>
        <v>#REF!</v>
      </c>
      <c r="I37" s="50" t="e">
        <f>Summary!#REF!/Summary!#REF!*100</f>
        <v>#REF!</v>
      </c>
      <c r="J37" s="50" t="e">
        <f>Summary!#REF!/Summary!#REF!*100</f>
        <v>#REF!</v>
      </c>
      <c r="K37" s="50" t="e">
        <f>Summary!#REF!/Summary!#REF!*100</f>
        <v>#REF!</v>
      </c>
      <c r="L37" s="50" t="e">
        <f>Summary!#REF!/Summary!#REF!*100</f>
        <v>#REF!</v>
      </c>
      <c r="M37" s="50" t="e">
        <f>Summary!#REF!/Summary!#REF!*100</f>
        <v>#REF!</v>
      </c>
      <c r="N37" s="50" t="e">
        <f>Summary!#REF!/Summary!#REF!*100</f>
        <v>#REF!</v>
      </c>
      <c r="O37" s="50" t="e">
        <f>Summary!#REF!/Summary!#REF!*100</f>
        <v>#REF!</v>
      </c>
      <c r="P37" s="50" t="e">
        <f>Summary!#REF!/Summary!#REF!*100</f>
        <v>#REF!</v>
      </c>
      <c r="Q37" s="50" t="e">
        <f>Summary!#REF!/Summary!#REF!*100</f>
        <v>#REF!</v>
      </c>
      <c r="R37" s="50" t="e">
        <f>Summary!#REF!/Summary!#REF!*100</f>
        <v>#REF!</v>
      </c>
      <c r="S37" s="50" t="e">
        <f>Summary!#REF!/Summary!#REF!*100</f>
        <v>#REF!</v>
      </c>
      <c r="T37" s="50" t="e">
        <f>Summary!#REF!/Summary!#REF!*100</f>
        <v>#REF!</v>
      </c>
      <c r="U37" s="50" t="e">
        <f>Summary!#REF!/Summary!#REF!*100</f>
        <v>#REF!</v>
      </c>
      <c r="V37" s="50" t="e">
        <f>Summary!#REF!/Summary!#REF!*100</f>
        <v>#REF!</v>
      </c>
      <c r="W37" s="50" t="e">
        <f>Summary!#REF!/Summary!#REF!*100</f>
        <v>#REF!</v>
      </c>
      <c r="X37" s="50" t="e">
        <f>Summary!#REF!/Summary!#REF!*100</f>
        <v>#REF!</v>
      </c>
      <c r="Y37" s="50" t="e">
        <f>Summary!#REF!/Summary!#REF!*100</f>
        <v>#REF!</v>
      </c>
      <c r="Z37" s="50" t="e">
        <f>Summary!#REF!/Summary!#REF!*100</f>
        <v>#REF!</v>
      </c>
      <c r="AA37" s="50" t="e">
        <f>Summary!#REF!/Summary!#REF!*100</f>
        <v>#REF!</v>
      </c>
      <c r="AB37" s="50" t="e">
        <f>Summary!#REF!/Summary!#REF!*100</f>
        <v>#REF!</v>
      </c>
      <c r="AC37" s="50" t="e">
        <f>Summary!#REF!/Summary!#REF!*100</f>
        <v>#REF!</v>
      </c>
      <c r="AD37" s="50" t="e">
        <f>Summary!#REF!/Summary!#REF!*100</f>
        <v>#REF!</v>
      </c>
      <c r="AE37" s="50" t="e">
        <f>Summary!#REF!/Summary!#REF!*100</f>
        <v>#REF!</v>
      </c>
      <c r="AF37" s="50" t="e">
        <f>Summary!#REF!/Summary!#REF!*100</f>
        <v>#REF!</v>
      </c>
      <c r="AG37" s="50" t="e">
        <f>Summary!#REF!/Summary!#REF!*100</f>
        <v>#REF!</v>
      </c>
      <c r="AH37" s="50" t="e">
        <f>Summary!#REF!/Summary!#REF!*100</f>
        <v>#REF!</v>
      </c>
      <c r="AI37" s="50" t="e">
        <f>Summary!#REF!/Summary!#REF!*100</f>
        <v>#REF!</v>
      </c>
      <c r="AJ37" s="50">
        <f>Summary!B9/Summary!B$6*100</f>
        <v>41.780053823923573</v>
      </c>
      <c r="AK37" s="50">
        <f>Summary!C9/Summary!C$6*100</f>
        <v>43.505351881756248</v>
      </c>
      <c r="AL37" s="50">
        <f>Summary!D9/Summary!D$6*100</f>
        <v>44.308762363496015</v>
      </c>
      <c r="AM37" s="50">
        <f>Summary!E9/Summary!E$6*100</f>
        <v>44.439496926901235</v>
      </c>
      <c r="AN37" s="50">
        <f>Summary!F9/Summary!F$6*100</f>
        <v>41.762658208465027</v>
      </c>
      <c r="AO37" s="50">
        <f>Summary!G9/Summary!G$6*100</f>
        <v>45.205389614580071</v>
      </c>
      <c r="AP37" s="50">
        <f>Summary!H9/Summary!H$6*100</f>
        <v>45.886474502999285</v>
      </c>
      <c r="AQ37" s="50">
        <f>Summary!I9/Summary!I$6*100</f>
        <v>44.936582177110402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Summary!#REF!/Summary!#REF!*100</f>
        <v>#REF!</v>
      </c>
      <c r="C39" s="50" t="e">
        <f>Summary!#REF!/Summary!#REF!*100</f>
        <v>#REF!</v>
      </c>
      <c r="D39" s="50" t="e">
        <f>Summary!#REF!/Summary!#REF!*100</f>
        <v>#REF!</v>
      </c>
      <c r="E39" s="50" t="e">
        <f>Summary!#REF!/Summary!#REF!*100</f>
        <v>#REF!</v>
      </c>
      <c r="F39" s="50" t="e">
        <f>Summary!#REF!/Summary!#REF!*100</f>
        <v>#REF!</v>
      </c>
      <c r="G39" s="50" t="e">
        <f>Summary!#REF!/Summary!#REF!*100</f>
        <v>#REF!</v>
      </c>
      <c r="H39" s="50" t="e">
        <f>Summary!#REF!/Summary!#REF!*100</f>
        <v>#REF!</v>
      </c>
      <c r="I39" s="50" t="e">
        <f>Summary!#REF!/Summary!#REF!*100</f>
        <v>#REF!</v>
      </c>
      <c r="J39" s="50" t="e">
        <f>Summary!#REF!/Summary!#REF!*100</f>
        <v>#REF!</v>
      </c>
      <c r="K39" s="50" t="e">
        <f>Summary!#REF!/Summary!#REF!*100</f>
        <v>#REF!</v>
      </c>
      <c r="L39" s="50" t="e">
        <f>Summary!#REF!/Summary!#REF!*100</f>
        <v>#REF!</v>
      </c>
      <c r="M39" s="50" t="e">
        <f>Summary!#REF!/Summary!#REF!*100</f>
        <v>#REF!</v>
      </c>
      <c r="N39" s="50" t="e">
        <f>Summary!#REF!/Summary!#REF!*100</f>
        <v>#REF!</v>
      </c>
      <c r="O39" s="50" t="e">
        <f>Summary!#REF!/Summary!#REF!*100</f>
        <v>#REF!</v>
      </c>
      <c r="P39" s="50" t="e">
        <f>Summary!#REF!/Summary!#REF!*100</f>
        <v>#REF!</v>
      </c>
      <c r="Q39" s="50" t="e">
        <f>Summary!#REF!/Summary!#REF!*100</f>
        <v>#REF!</v>
      </c>
      <c r="R39" s="50" t="e">
        <f>Summary!#REF!/Summary!#REF!*100</f>
        <v>#REF!</v>
      </c>
      <c r="S39" s="50" t="e">
        <f>Summary!#REF!/Summary!#REF!*100</f>
        <v>#REF!</v>
      </c>
      <c r="T39" s="50" t="e">
        <f>Summary!#REF!/Summary!#REF!*100</f>
        <v>#REF!</v>
      </c>
      <c r="U39" s="50" t="e">
        <f>Summary!#REF!/Summary!#REF!*100</f>
        <v>#REF!</v>
      </c>
      <c r="V39" s="50" t="e">
        <f>Summary!#REF!/Summary!#REF!*100</f>
        <v>#REF!</v>
      </c>
      <c r="W39" s="50" t="e">
        <f>Summary!#REF!/Summary!#REF!*100</f>
        <v>#REF!</v>
      </c>
      <c r="X39" s="50" t="e">
        <f>Summary!#REF!/Summary!#REF!*100</f>
        <v>#REF!</v>
      </c>
      <c r="Y39" s="50" t="e">
        <f>Summary!#REF!/Summary!#REF!*100</f>
        <v>#REF!</v>
      </c>
      <c r="Z39" s="50" t="e">
        <f>Summary!#REF!/Summary!#REF!*100</f>
        <v>#REF!</v>
      </c>
      <c r="AA39" s="50" t="e">
        <f>Summary!#REF!/Summary!#REF!*100</f>
        <v>#REF!</v>
      </c>
      <c r="AB39" s="50" t="e">
        <f>Summary!#REF!/Summary!#REF!*100</f>
        <v>#REF!</v>
      </c>
      <c r="AC39" s="50" t="e">
        <f>Summary!#REF!/Summary!#REF!*100</f>
        <v>#REF!</v>
      </c>
      <c r="AD39" s="50" t="e">
        <f>Summary!#REF!/Summary!#REF!*100</f>
        <v>#REF!</v>
      </c>
      <c r="AE39" s="50" t="e">
        <f>Summary!#REF!/Summary!#REF!*100</f>
        <v>#REF!</v>
      </c>
      <c r="AF39" s="50" t="e">
        <f>Summary!#REF!/Summary!#REF!*100</f>
        <v>#REF!</v>
      </c>
      <c r="AG39" s="50" t="e">
        <f>Summary!#REF!/Summary!#REF!*100</f>
        <v>#REF!</v>
      </c>
      <c r="AH39" s="50" t="e">
        <f>Summary!#REF!/Summary!#REF!*100</f>
        <v>#REF!</v>
      </c>
      <c r="AI39" s="50" t="e">
        <f>Summary!#REF!/Summary!#REF!*100</f>
        <v>#REF!</v>
      </c>
      <c r="AJ39" s="50">
        <f>Summary!B11/Summary!B$6*100</f>
        <v>6.5035214355698425</v>
      </c>
      <c r="AK39" s="50">
        <f>Summary!C11/Summary!C$6*100</f>
        <v>6.8319597319216605</v>
      </c>
      <c r="AL39" s="50">
        <f>Summary!D11/Summary!D$6*100</f>
        <v>7.4262689463360996</v>
      </c>
      <c r="AM39" s="50">
        <f>Summary!E11/Summary!E$6*100</f>
        <v>7.4027226021522825</v>
      </c>
      <c r="AN39" s="50">
        <f>Summary!F11/Summary!F$6*100</f>
        <v>6.4681012199771155</v>
      </c>
      <c r="AO39" s="50">
        <f>Summary!G11/Summary!G$6*100</f>
        <v>7.0852138694314339</v>
      </c>
      <c r="AP39" s="50">
        <f>Summary!H11/Summary!H$6*100</f>
        <v>7.0019797369800418</v>
      </c>
      <c r="AQ39" s="50">
        <f>Summary!I11/Summary!I$6*100</f>
        <v>7.1118436597587484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Summary!#REF!/Summary!#REF!*100</f>
        <v>#REF!</v>
      </c>
      <c r="C42" s="49" t="e">
        <f>Summary!#REF!/Summary!#REF!*100</f>
        <v>#REF!</v>
      </c>
      <c r="D42" s="49" t="e">
        <f>Summary!#REF!/Summary!#REF!*100</f>
        <v>#REF!</v>
      </c>
      <c r="E42" s="49" t="e">
        <f>Summary!#REF!/Summary!#REF!*100</f>
        <v>#REF!</v>
      </c>
      <c r="F42" s="49" t="e">
        <f>Summary!#REF!/Summary!#REF!*100</f>
        <v>#REF!</v>
      </c>
      <c r="G42" s="49" t="e">
        <f>Summary!#REF!/Summary!#REF!*100</f>
        <v>#REF!</v>
      </c>
      <c r="H42" s="49" t="e">
        <f>Summary!#REF!/Summary!#REF!*100</f>
        <v>#REF!</v>
      </c>
      <c r="I42" s="49" t="e">
        <f>Summary!#REF!/Summary!#REF!*100</f>
        <v>#REF!</v>
      </c>
      <c r="J42" s="49" t="e">
        <f>Summary!#REF!/Summary!#REF!*100</f>
        <v>#REF!</v>
      </c>
      <c r="K42" s="49" t="e">
        <f t="shared" ref="K42:AE42" si="3">SUM(K43:K47)</f>
        <v>#REF!</v>
      </c>
      <c r="L42" s="49" t="e">
        <f t="shared" si="3"/>
        <v>#REF!</v>
      </c>
      <c r="M42" s="49" t="e">
        <f t="shared" si="3"/>
        <v>#REF!</v>
      </c>
      <c r="N42" s="49" t="e">
        <f t="shared" si="3"/>
        <v>#REF!</v>
      </c>
      <c r="O42" s="49" t="e">
        <f t="shared" si="3"/>
        <v>#REF!</v>
      </c>
      <c r="P42" s="49" t="e">
        <f t="shared" si="3"/>
        <v>#REF!</v>
      </c>
      <c r="Q42" s="49" t="e">
        <f t="shared" si="3"/>
        <v>#REF!</v>
      </c>
      <c r="R42" s="49" t="e">
        <f t="shared" si="3"/>
        <v>#REF!</v>
      </c>
      <c r="S42" s="49" t="e">
        <f t="shared" si="3"/>
        <v>#REF!</v>
      </c>
      <c r="T42" s="49" t="e">
        <f t="shared" si="3"/>
        <v>#REF!</v>
      </c>
      <c r="U42" s="49" t="e">
        <f t="shared" si="3"/>
        <v>#REF!</v>
      </c>
      <c r="V42" s="49" t="e">
        <f t="shared" si="3"/>
        <v>#REF!</v>
      </c>
      <c r="W42" s="49" t="e">
        <f t="shared" si="3"/>
        <v>#REF!</v>
      </c>
      <c r="X42" s="49" t="e">
        <f t="shared" si="3"/>
        <v>#REF!</v>
      </c>
      <c r="Y42" s="49" t="e">
        <f t="shared" si="3"/>
        <v>#REF!</v>
      </c>
      <c r="Z42" s="49" t="e">
        <f t="shared" si="3"/>
        <v>#REF!</v>
      </c>
      <c r="AA42" s="49" t="e">
        <f t="shared" si="3"/>
        <v>#REF!</v>
      </c>
      <c r="AB42" s="49" t="e">
        <f t="shared" si="3"/>
        <v>#REF!</v>
      </c>
      <c r="AC42" s="49" t="e">
        <f t="shared" si="3"/>
        <v>#REF!</v>
      </c>
      <c r="AD42" s="49" t="e">
        <f t="shared" si="3"/>
        <v>#REF!</v>
      </c>
      <c r="AE42" s="49" t="e">
        <f t="shared" si="3"/>
        <v>#REF!</v>
      </c>
      <c r="AF42" s="58" t="e">
        <f t="shared" ref="AF42:AK42" si="4">SUM(AF43:AF47)</f>
        <v>#REF!</v>
      </c>
      <c r="AG42" s="58" t="e">
        <f t="shared" si="4"/>
        <v>#REF!</v>
      </c>
      <c r="AH42" s="58" t="e">
        <f t="shared" si="4"/>
        <v>#REF!</v>
      </c>
      <c r="AI42" s="58" t="e">
        <f t="shared" si="4"/>
        <v>#REF!</v>
      </c>
      <c r="AJ42" s="58">
        <f t="shared" si="4"/>
        <v>100</v>
      </c>
      <c r="AK42" s="58">
        <f t="shared" si="4"/>
        <v>100.00000000000001</v>
      </c>
      <c r="AL42" s="58">
        <f t="shared" ref="AL42:AQ42" si="5">SUM(AL43:AL47)</f>
        <v>100.00000000000001</v>
      </c>
      <c r="AM42" s="58">
        <f t="shared" si="5"/>
        <v>100</v>
      </c>
      <c r="AN42" s="58">
        <f t="shared" si="5"/>
        <v>100</v>
      </c>
      <c r="AO42" s="58">
        <f t="shared" si="5"/>
        <v>100</v>
      </c>
      <c r="AP42" s="58">
        <f t="shared" si="5"/>
        <v>100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Summary!#REF!/Summary!#REF!*100</f>
        <v>#REF!</v>
      </c>
      <c r="C43" s="50" t="e">
        <f>Summary!#REF!/Summary!#REF!*100</f>
        <v>#REF!</v>
      </c>
      <c r="D43" s="50" t="e">
        <f>Summary!#REF!/Summary!#REF!*100</f>
        <v>#REF!</v>
      </c>
      <c r="E43" s="50" t="e">
        <f>Summary!#REF!/Summary!#REF!*100</f>
        <v>#REF!</v>
      </c>
      <c r="F43" s="50" t="e">
        <f>Summary!#REF!/Summary!#REF!*100</f>
        <v>#REF!</v>
      </c>
      <c r="G43" s="50" t="e">
        <f>Summary!#REF!/Summary!#REF!*100</f>
        <v>#REF!</v>
      </c>
      <c r="H43" s="50" t="e">
        <f>Summary!#REF!/Summary!#REF!*100</f>
        <v>#REF!</v>
      </c>
      <c r="I43" s="50" t="e">
        <f>Summary!#REF!/Summary!#REF!*100</f>
        <v>#REF!</v>
      </c>
      <c r="J43" s="50" t="e">
        <f>Summary!#REF!/Summary!#REF!*100</f>
        <v>#REF!</v>
      </c>
      <c r="K43" s="50" t="e">
        <f>Summary!#REF!/Summary!#REF!*100</f>
        <v>#REF!</v>
      </c>
      <c r="L43" s="50" t="e">
        <f>Summary!#REF!/Summary!#REF!*100</f>
        <v>#REF!</v>
      </c>
      <c r="M43" s="50" t="e">
        <f>Summary!#REF!/Summary!#REF!*100</f>
        <v>#REF!</v>
      </c>
      <c r="N43" s="50" t="e">
        <f>Summary!#REF!/Summary!#REF!*100</f>
        <v>#REF!</v>
      </c>
      <c r="O43" s="50" t="e">
        <f>Summary!#REF!/Summary!#REF!*100</f>
        <v>#REF!</v>
      </c>
      <c r="P43" s="50" t="e">
        <f>Summary!#REF!/Summary!#REF!*100</f>
        <v>#REF!</v>
      </c>
      <c r="Q43" s="50" t="e">
        <f>Summary!#REF!/Summary!#REF!*100</f>
        <v>#REF!</v>
      </c>
      <c r="R43" s="50" t="e">
        <f>Summary!#REF!/Summary!#REF!*100</f>
        <v>#REF!</v>
      </c>
      <c r="S43" s="50" t="e">
        <f>Summary!#REF!/Summary!#REF!*100</f>
        <v>#REF!</v>
      </c>
      <c r="T43" s="50" t="e">
        <f>Summary!#REF!/Summary!#REF!*100</f>
        <v>#REF!</v>
      </c>
      <c r="U43" s="50" t="e">
        <f>Summary!#REF!/Summary!#REF!*100</f>
        <v>#REF!</v>
      </c>
      <c r="V43" s="50" t="e">
        <f>Summary!#REF!/Summary!#REF!*100</f>
        <v>#REF!</v>
      </c>
      <c r="W43" s="50" t="e">
        <f>Summary!#REF!/Summary!#REF!*100</f>
        <v>#REF!</v>
      </c>
      <c r="X43" s="50" t="e">
        <f>Summary!#REF!/Summary!#REF!*100</f>
        <v>#REF!</v>
      </c>
      <c r="Y43" s="50" t="e">
        <f>Summary!#REF!/Summary!#REF!*100</f>
        <v>#REF!</v>
      </c>
      <c r="Z43" s="50" t="e">
        <f>Summary!#REF!/Summary!#REF!*100</f>
        <v>#REF!</v>
      </c>
      <c r="AA43" s="50" t="e">
        <f>Summary!#REF!/Summary!#REF!*100</f>
        <v>#REF!</v>
      </c>
      <c r="AB43" s="50" t="e">
        <f>Summary!#REF!/Summary!#REF!*100</f>
        <v>#REF!</v>
      </c>
      <c r="AC43" s="50" t="e">
        <f>Summary!#REF!/Summary!#REF!*100</f>
        <v>#REF!</v>
      </c>
      <c r="AD43" s="50" t="e">
        <f>Summary!#REF!/Summary!#REF!*100</f>
        <v>#REF!</v>
      </c>
      <c r="AE43" s="50" t="e">
        <f>Summary!#REF!/Summary!#REF!*100</f>
        <v>#REF!</v>
      </c>
      <c r="AF43" s="43" t="e">
        <f>Summary!#REF!/Summary!#REF!*100</f>
        <v>#REF!</v>
      </c>
      <c r="AG43" s="43" t="e">
        <f>Summary!#REF!/Summary!#REF!*100</f>
        <v>#REF!</v>
      </c>
      <c r="AH43" s="43" t="e">
        <f>Summary!#REF!/Summary!#REF!*100</f>
        <v>#REF!</v>
      </c>
      <c r="AI43" s="43" t="e">
        <f>Summary!#REF!/Summary!#REF!*100</f>
        <v>#REF!</v>
      </c>
      <c r="AJ43" s="43">
        <f>Summary!B15/Summary!B$14*100</f>
        <v>23.121322818911583</v>
      </c>
      <c r="AK43" s="43">
        <f>Summary!C15/Summary!C$14*100</f>
        <v>23.833390223905432</v>
      </c>
      <c r="AL43" s="43">
        <f>Summary!D15/Summary!D$14*100</f>
        <v>23.669870352520135</v>
      </c>
      <c r="AM43" s="43">
        <f>Summary!E15/Summary!E$14*100</f>
        <v>23.474045633667657</v>
      </c>
      <c r="AN43" s="43">
        <f>Summary!F15/Summary!F$14*100</f>
        <v>23.486127568543729</v>
      </c>
      <c r="AO43" s="43">
        <f>Summary!G15/Summary!G$14*100</f>
        <v>22.891076801078437</v>
      </c>
      <c r="AP43" s="43">
        <f>Summary!H15/Summary!H$14*100</f>
        <v>23.206527543233936</v>
      </c>
      <c r="AQ43" s="43">
        <f>Summary!I15/Summary!I$14*100</f>
        <v>22.648625660989623</v>
      </c>
    </row>
    <row r="44" spans="1:43" s="45" customFormat="1" ht="11.1" customHeight="1" x14ac:dyDescent="0.2">
      <c r="A44" s="42" t="s">
        <v>7</v>
      </c>
      <c r="B44" s="50" t="e">
        <f>Summary!#REF!/Summary!#REF!*100</f>
        <v>#REF!</v>
      </c>
      <c r="C44" s="50" t="e">
        <f>Summary!#REF!/Summary!#REF!*100</f>
        <v>#REF!</v>
      </c>
      <c r="D44" s="50" t="e">
        <f>Summary!#REF!/Summary!#REF!*100</f>
        <v>#REF!</v>
      </c>
      <c r="E44" s="50" t="e">
        <f>Summary!#REF!/Summary!#REF!*100</f>
        <v>#REF!</v>
      </c>
      <c r="F44" s="50" t="e">
        <f>Summary!#REF!/Summary!#REF!*100</f>
        <v>#REF!</v>
      </c>
      <c r="G44" s="50" t="e">
        <f>Summary!#REF!/Summary!#REF!*100</f>
        <v>#REF!</v>
      </c>
      <c r="H44" s="50" t="e">
        <f>Summary!#REF!/Summary!#REF!*100</f>
        <v>#REF!</v>
      </c>
      <c r="I44" s="50" t="e">
        <f>Summary!#REF!/Summary!#REF!*100</f>
        <v>#REF!</v>
      </c>
      <c r="J44" s="50" t="e">
        <f>Summary!#REF!/Summary!#REF!*100</f>
        <v>#REF!</v>
      </c>
      <c r="K44" s="50" t="e">
        <f>Summary!#REF!/Summary!#REF!*100</f>
        <v>#REF!</v>
      </c>
      <c r="L44" s="50" t="e">
        <f>Summary!#REF!/Summary!#REF!*100</f>
        <v>#REF!</v>
      </c>
      <c r="M44" s="50" t="e">
        <f>Summary!#REF!/Summary!#REF!*100</f>
        <v>#REF!</v>
      </c>
      <c r="N44" s="50" t="e">
        <f>Summary!#REF!/Summary!#REF!*100</f>
        <v>#REF!</v>
      </c>
      <c r="O44" s="50" t="e">
        <f>Summary!#REF!/Summary!#REF!*100</f>
        <v>#REF!</v>
      </c>
      <c r="P44" s="50" t="e">
        <f>Summary!#REF!/Summary!#REF!*100</f>
        <v>#REF!</v>
      </c>
      <c r="Q44" s="50" t="e">
        <f>Summary!#REF!/Summary!#REF!*100</f>
        <v>#REF!</v>
      </c>
      <c r="R44" s="50" t="e">
        <f>Summary!#REF!/Summary!#REF!*100</f>
        <v>#REF!</v>
      </c>
      <c r="S44" s="50" t="e">
        <f>Summary!#REF!/Summary!#REF!*100</f>
        <v>#REF!</v>
      </c>
      <c r="T44" s="50" t="e">
        <f>Summary!#REF!/Summary!#REF!*100</f>
        <v>#REF!</v>
      </c>
      <c r="U44" s="50" t="e">
        <f>Summary!#REF!/Summary!#REF!*100</f>
        <v>#REF!</v>
      </c>
      <c r="V44" s="50" t="e">
        <f>Summary!#REF!/Summary!#REF!*100</f>
        <v>#REF!</v>
      </c>
      <c r="W44" s="50" t="e">
        <f>Summary!#REF!/Summary!#REF!*100</f>
        <v>#REF!</v>
      </c>
      <c r="X44" s="50" t="e">
        <f>Summary!#REF!/Summary!#REF!*100</f>
        <v>#REF!</v>
      </c>
      <c r="Y44" s="50" t="e">
        <f>Summary!#REF!/Summary!#REF!*100</f>
        <v>#REF!</v>
      </c>
      <c r="Z44" s="50" t="e">
        <f>Summary!#REF!/Summary!#REF!*100</f>
        <v>#REF!</v>
      </c>
      <c r="AA44" s="50" t="e">
        <f>Summary!#REF!/Summary!#REF!*100</f>
        <v>#REF!</v>
      </c>
      <c r="AB44" s="50" t="e">
        <f>Summary!#REF!/Summary!#REF!*100</f>
        <v>#REF!</v>
      </c>
      <c r="AC44" s="50" t="e">
        <f>Summary!#REF!/Summary!#REF!*100</f>
        <v>#REF!</v>
      </c>
      <c r="AD44" s="50" t="e">
        <f>Summary!#REF!/Summary!#REF!*100</f>
        <v>#REF!</v>
      </c>
      <c r="AE44" s="50" t="e">
        <f>Summary!#REF!/Summary!#REF!*100</f>
        <v>#REF!</v>
      </c>
      <c r="AF44" s="43" t="e">
        <f>Summary!#REF!/Summary!#REF!*100</f>
        <v>#REF!</v>
      </c>
      <c r="AG44" s="43" t="e">
        <f>Summary!#REF!/Summary!#REF!*100</f>
        <v>#REF!</v>
      </c>
      <c r="AH44" s="43" t="e">
        <f>Summary!#REF!/Summary!#REF!*100</f>
        <v>#REF!</v>
      </c>
      <c r="AI44" s="43" t="e">
        <f>Summary!#REF!/Summary!#REF!*100</f>
        <v>#REF!</v>
      </c>
      <c r="AJ44" s="43">
        <f>Summary!B16/Summary!B$14*100</f>
        <v>25.76176121676869</v>
      </c>
      <c r="AK44" s="43">
        <f>Summary!C16/Summary!C$14*100</f>
        <v>26.269655874131303</v>
      </c>
      <c r="AL44" s="43">
        <f>Summary!D16/Summary!D$14*100</f>
        <v>26.359196592823086</v>
      </c>
      <c r="AM44" s="43">
        <f>Summary!E16/Summary!E$14*100</f>
        <v>25.636895221322369</v>
      </c>
      <c r="AN44" s="43">
        <f>Summary!F16/Summary!F$14*100</f>
        <v>25.332980338790556</v>
      </c>
      <c r="AO44" s="43">
        <f>Summary!G16/Summary!G$14*100</f>
        <v>25.332537589256287</v>
      </c>
      <c r="AP44" s="43">
        <f>Summary!H16/Summary!H$14*100</f>
        <v>25.768382768512915</v>
      </c>
      <c r="AQ44" s="43">
        <f>Summary!I16/Summary!I$14*100</f>
        <v>26.200224501358292</v>
      </c>
    </row>
    <row r="45" spans="1:43" s="45" customFormat="1" ht="11.1" customHeight="1" x14ac:dyDescent="0.2">
      <c r="A45" s="42" t="s">
        <v>13</v>
      </c>
      <c r="B45" s="50" t="e">
        <f>Summary!#REF!/Summary!#REF!*100</f>
        <v>#REF!</v>
      </c>
      <c r="C45" s="50" t="e">
        <f>Summary!#REF!/Summary!#REF!*100</f>
        <v>#REF!</v>
      </c>
      <c r="D45" s="50" t="e">
        <f>Summary!#REF!/Summary!#REF!*100</f>
        <v>#REF!</v>
      </c>
      <c r="E45" s="50" t="e">
        <f>Summary!#REF!/Summary!#REF!*100</f>
        <v>#REF!</v>
      </c>
      <c r="F45" s="50" t="e">
        <f>Summary!#REF!/Summary!#REF!*100</f>
        <v>#REF!</v>
      </c>
      <c r="G45" s="50" t="e">
        <f>Summary!#REF!/Summary!#REF!*100</f>
        <v>#REF!</v>
      </c>
      <c r="H45" s="50" t="e">
        <f>Summary!#REF!/Summary!#REF!*100</f>
        <v>#REF!</v>
      </c>
      <c r="I45" s="50" t="e">
        <f>Summary!#REF!/Summary!#REF!*100</f>
        <v>#REF!</v>
      </c>
      <c r="J45" s="50" t="e">
        <f>Summary!#REF!/Summary!#REF!*100</f>
        <v>#REF!</v>
      </c>
      <c r="K45" s="50" t="e">
        <f>Summary!#REF!/Summary!#REF!*100</f>
        <v>#REF!</v>
      </c>
      <c r="L45" s="50" t="e">
        <f>Summary!#REF!/Summary!#REF!*100</f>
        <v>#REF!</v>
      </c>
      <c r="M45" s="50" t="e">
        <f>Summary!#REF!/Summary!#REF!*100</f>
        <v>#REF!</v>
      </c>
      <c r="N45" s="50" t="e">
        <f>Summary!#REF!/Summary!#REF!*100</f>
        <v>#REF!</v>
      </c>
      <c r="O45" s="50" t="e">
        <f>Summary!#REF!/Summary!#REF!*100</f>
        <v>#REF!</v>
      </c>
      <c r="P45" s="50" t="e">
        <f>Summary!#REF!/Summary!#REF!*100</f>
        <v>#REF!</v>
      </c>
      <c r="Q45" s="50" t="e">
        <f>Summary!#REF!/Summary!#REF!*100</f>
        <v>#REF!</v>
      </c>
      <c r="R45" s="50" t="e">
        <f>Summary!#REF!/Summary!#REF!*100</f>
        <v>#REF!</v>
      </c>
      <c r="S45" s="50" t="e">
        <f>Summary!#REF!/Summary!#REF!*100</f>
        <v>#REF!</v>
      </c>
      <c r="T45" s="50" t="e">
        <f>Summary!#REF!/Summary!#REF!*100</f>
        <v>#REF!</v>
      </c>
      <c r="U45" s="50" t="e">
        <f>Summary!#REF!/Summary!#REF!*100</f>
        <v>#REF!</v>
      </c>
      <c r="V45" s="50" t="e">
        <f>Summary!#REF!/Summary!#REF!*100</f>
        <v>#REF!</v>
      </c>
      <c r="W45" s="50" t="e">
        <f>Summary!#REF!/Summary!#REF!*100</f>
        <v>#REF!</v>
      </c>
      <c r="X45" s="50" t="e">
        <f>Summary!#REF!/Summary!#REF!*100</f>
        <v>#REF!</v>
      </c>
      <c r="Y45" s="50" t="e">
        <f>Summary!#REF!/Summary!#REF!*100</f>
        <v>#REF!</v>
      </c>
      <c r="Z45" s="50" t="e">
        <f>Summary!#REF!/Summary!#REF!*100</f>
        <v>#REF!</v>
      </c>
      <c r="AA45" s="50" t="e">
        <f>Summary!#REF!/Summary!#REF!*100</f>
        <v>#REF!</v>
      </c>
      <c r="AB45" s="50" t="e">
        <f>Summary!#REF!/Summary!#REF!*100</f>
        <v>#REF!</v>
      </c>
      <c r="AC45" s="50" t="e">
        <f>Summary!#REF!/Summary!#REF!*100</f>
        <v>#REF!</v>
      </c>
      <c r="AD45" s="50" t="e">
        <f>Summary!#REF!/Summary!#REF!*100</f>
        <v>#REF!</v>
      </c>
      <c r="AE45" s="50" t="e">
        <f>Summary!#REF!/Summary!#REF!*100</f>
        <v>#REF!</v>
      </c>
      <c r="AF45" s="50" t="e">
        <f>Summary!#REF!/Summary!#REF!*100</f>
        <v>#REF!</v>
      </c>
      <c r="AG45" s="50" t="e">
        <f>Summary!#REF!/Summary!#REF!*100</f>
        <v>#REF!</v>
      </c>
      <c r="AH45" s="50" t="e">
        <f>Summary!#REF!/Summary!#REF!*100</f>
        <v>#REF!</v>
      </c>
      <c r="AI45" s="50" t="e">
        <f>Summary!#REF!/Summary!#REF!*100</f>
        <v>#REF!</v>
      </c>
      <c r="AJ45" s="50">
        <f>Summary!B17/Summary!B$14*100</f>
        <v>43.979561195258995</v>
      </c>
      <c r="AK45" s="50">
        <f>Summary!C17/Summary!C$14*100</f>
        <v>43.171558698851101</v>
      </c>
      <c r="AL45" s="50">
        <f>Summary!D17/Summary!D$14*100</f>
        <v>42.815762992749612</v>
      </c>
      <c r="AM45" s="50">
        <f>Summary!E17/Summary!E$14*100</f>
        <v>43.800931718226238</v>
      </c>
      <c r="AN45" s="50">
        <f>Summary!F17/Summary!F$14*100</f>
        <v>44.086893413506765</v>
      </c>
      <c r="AO45" s="50">
        <f>Summary!G17/Summary!G$14*100</f>
        <v>44.813898420428394</v>
      </c>
      <c r="AP45" s="50">
        <f>Summary!H17/Summary!H$14*100</f>
        <v>44.264995876553279</v>
      </c>
      <c r="AQ45" s="50">
        <f>Summary!I17/Summary!I$14*100</f>
        <v>44.340205227162159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Summary!#REF!/Summary!#REF!*100</f>
        <v>#REF!</v>
      </c>
      <c r="C47" s="50" t="e">
        <f>Summary!#REF!/Summary!#REF!*100</f>
        <v>#REF!</v>
      </c>
      <c r="D47" s="50" t="e">
        <f>Summary!#REF!/Summary!#REF!*100</f>
        <v>#REF!</v>
      </c>
      <c r="E47" s="50" t="e">
        <f>Summary!#REF!/Summary!#REF!*100</f>
        <v>#REF!</v>
      </c>
      <c r="F47" s="50" t="e">
        <f>Summary!#REF!/Summary!#REF!*100</f>
        <v>#REF!</v>
      </c>
      <c r="G47" s="50" t="e">
        <f>Summary!#REF!/Summary!#REF!*100</f>
        <v>#REF!</v>
      </c>
      <c r="H47" s="50" t="e">
        <f>Summary!#REF!/Summary!#REF!*100</f>
        <v>#REF!</v>
      </c>
      <c r="I47" s="50" t="e">
        <f>Summary!#REF!/Summary!#REF!*100</f>
        <v>#REF!</v>
      </c>
      <c r="J47" s="50" t="e">
        <f>Summary!#REF!/Summary!#REF!*100</f>
        <v>#REF!</v>
      </c>
      <c r="K47" s="50" t="e">
        <f>Summary!#REF!/Summary!#REF!*100</f>
        <v>#REF!</v>
      </c>
      <c r="L47" s="50" t="e">
        <f>Summary!#REF!/Summary!#REF!*100</f>
        <v>#REF!</v>
      </c>
      <c r="M47" s="50" t="e">
        <f>Summary!#REF!/Summary!#REF!*100</f>
        <v>#REF!</v>
      </c>
      <c r="N47" s="50" t="e">
        <f>Summary!#REF!/Summary!#REF!*100</f>
        <v>#REF!</v>
      </c>
      <c r="O47" s="50" t="e">
        <f>Summary!#REF!/Summary!#REF!*100</f>
        <v>#REF!</v>
      </c>
      <c r="P47" s="50" t="e">
        <f>Summary!#REF!/Summary!#REF!*100</f>
        <v>#REF!</v>
      </c>
      <c r="Q47" s="50" t="e">
        <f>Summary!#REF!/Summary!#REF!*100</f>
        <v>#REF!</v>
      </c>
      <c r="R47" s="50" t="e">
        <f>Summary!#REF!/Summary!#REF!*100</f>
        <v>#REF!</v>
      </c>
      <c r="S47" s="50" t="e">
        <f>Summary!#REF!/Summary!#REF!*100</f>
        <v>#REF!</v>
      </c>
      <c r="T47" s="50" t="e">
        <f>Summary!#REF!/Summary!#REF!*100</f>
        <v>#REF!</v>
      </c>
      <c r="U47" s="50" t="e">
        <f>Summary!#REF!/Summary!#REF!*100</f>
        <v>#REF!</v>
      </c>
      <c r="V47" s="50" t="e">
        <f>Summary!#REF!/Summary!#REF!*100</f>
        <v>#REF!</v>
      </c>
      <c r="W47" s="50" t="e">
        <f>Summary!#REF!/Summary!#REF!*100</f>
        <v>#REF!</v>
      </c>
      <c r="X47" s="50" t="e">
        <f>Summary!#REF!/Summary!#REF!*100</f>
        <v>#REF!</v>
      </c>
      <c r="Y47" s="50" t="e">
        <f>Summary!#REF!/Summary!#REF!*100</f>
        <v>#REF!</v>
      </c>
      <c r="Z47" s="50" t="e">
        <f>Summary!#REF!/Summary!#REF!*100</f>
        <v>#REF!</v>
      </c>
      <c r="AA47" s="50" t="e">
        <f>Summary!#REF!/Summary!#REF!*100</f>
        <v>#REF!</v>
      </c>
      <c r="AB47" s="50" t="e">
        <f>Summary!#REF!/Summary!#REF!*100</f>
        <v>#REF!</v>
      </c>
      <c r="AC47" s="50" t="e">
        <f>Summary!#REF!/Summary!#REF!*100</f>
        <v>#REF!</v>
      </c>
      <c r="AD47" s="50" t="e">
        <f>Summary!#REF!/Summary!#REF!*100</f>
        <v>#REF!</v>
      </c>
      <c r="AE47" s="50" t="e">
        <f>Summary!#REF!/Summary!#REF!*100</f>
        <v>#REF!</v>
      </c>
      <c r="AF47" s="50" t="e">
        <f>Summary!#REF!/Summary!#REF!*100</f>
        <v>#REF!</v>
      </c>
      <c r="AG47" s="50" t="e">
        <f>Summary!#REF!/Summary!#REF!*100</f>
        <v>#REF!</v>
      </c>
      <c r="AH47" s="50" t="e">
        <f>Summary!#REF!/Summary!#REF!*100</f>
        <v>#REF!</v>
      </c>
      <c r="AI47" s="50" t="e">
        <f>Summary!#REF!/Summary!#REF!*100</f>
        <v>#REF!</v>
      </c>
      <c r="AJ47" s="50">
        <f>Summary!B19/Summary!B$14*100</f>
        <v>7.1373547690607371</v>
      </c>
      <c r="AK47" s="50">
        <f>Summary!C19/Summary!C$14*100</f>
        <v>6.7253952031121678</v>
      </c>
      <c r="AL47" s="50">
        <f>Summary!D19/Summary!D$14*100</f>
        <v>7.1551700619071807</v>
      </c>
      <c r="AM47" s="50">
        <f>Summary!E19/Summary!E$14*100</f>
        <v>7.0881274267837346</v>
      </c>
      <c r="AN47" s="50">
        <f>Summary!F19/Summary!F$14*100</f>
        <v>7.0939986791589469</v>
      </c>
      <c r="AO47" s="50">
        <f>Summary!G19/Summary!G$14*100</f>
        <v>6.9624871892368798</v>
      </c>
      <c r="AP47" s="50">
        <f>Summary!H19/Summary!H$14*100</f>
        <v>6.7600938116998703</v>
      </c>
      <c r="AQ47" s="50">
        <f>Summary!I19/Summary!I$14*100</f>
        <v>6.8109446104899245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Summary!#REF!/Summary!#REF!*100</f>
        <v>#REF!</v>
      </c>
      <c r="C50" s="49" t="e">
        <f>Summary!#REF!/Summary!#REF!*100</f>
        <v>#REF!</v>
      </c>
      <c r="D50" s="49" t="e">
        <f>Summary!#REF!/Summary!#REF!*100</f>
        <v>#REF!</v>
      </c>
      <c r="E50" s="49" t="e">
        <f>Summary!#REF!/Summary!#REF!*100</f>
        <v>#REF!</v>
      </c>
      <c r="F50" s="49" t="e">
        <f>Summary!#REF!/Summary!#REF!*100</f>
        <v>#REF!</v>
      </c>
      <c r="G50" s="49" t="e">
        <f>Summary!#REF!/Summary!#REF!*100</f>
        <v>#REF!</v>
      </c>
      <c r="H50" s="49" t="e">
        <f>Summary!#REF!/Summary!#REF!*100</f>
        <v>#REF!</v>
      </c>
      <c r="I50" s="49" t="e">
        <f>Summary!#REF!/Summary!#REF!*100</f>
        <v>#REF!</v>
      </c>
      <c r="J50" s="49" t="e">
        <f>Summary!#REF!/Summary!#REF!*100</f>
        <v>#REF!</v>
      </c>
      <c r="K50" s="49" t="e">
        <f t="shared" ref="K50:AE50" si="6">SUM(K51:K55)</f>
        <v>#REF!</v>
      </c>
      <c r="L50" s="49" t="e">
        <f t="shared" si="6"/>
        <v>#REF!</v>
      </c>
      <c r="M50" s="49" t="e">
        <f t="shared" si="6"/>
        <v>#REF!</v>
      </c>
      <c r="N50" s="49" t="e">
        <f t="shared" si="6"/>
        <v>#REF!</v>
      </c>
      <c r="O50" s="49" t="e">
        <f t="shared" si="6"/>
        <v>#REF!</v>
      </c>
      <c r="P50" s="49" t="e">
        <f t="shared" si="6"/>
        <v>#REF!</v>
      </c>
      <c r="Q50" s="49" t="e">
        <f t="shared" si="6"/>
        <v>#REF!</v>
      </c>
      <c r="R50" s="49" t="e">
        <f t="shared" si="6"/>
        <v>#REF!</v>
      </c>
      <c r="S50" s="49" t="e">
        <f t="shared" si="6"/>
        <v>#REF!</v>
      </c>
      <c r="T50" s="49" t="e">
        <f t="shared" si="6"/>
        <v>#REF!</v>
      </c>
      <c r="U50" s="49" t="e">
        <f t="shared" si="6"/>
        <v>#REF!</v>
      </c>
      <c r="V50" s="49" t="e">
        <f t="shared" si="6"/>
        <v>#REF!</v>
      </c>
      <c r="W50" s="49" t="e">
        <f t="shared" si="6"/>
        <v>#REF!</v>
      </c>
      <c r="X50" s="49" t="e">
        <f t="shared" si="6"/>
        <v>#REF!</v>
      </c>
      <c r="Y50" s="49" t="e">
        <f t="shared" si="6"/>
        <v>#REF!</v>
      </c>
      <c r="Z50" s="49" t="e">
        <f t="shared" si="6"/>
        <v>#REF!</v>
      </c>
      <c r="AA50" s="49" t="e">
        <f t="shared" si="6"/>
        <v>#REF!</v>
      </c>
      <c r="AB50" s="49" t="e">
        <f t="shared" si="6"/>
        <v>#REF!</v>
      </c>
      <c r="AC50" s="49" t="e">
        <f t="shared" si="6"/>
        <v>#REF!</v>
      </c>
      <c r="AD50" s="49" t="e">
        <f t="shared" si="6"/>
        <v>#REF!</v>
      </c>
      <c r="AE50" s="49" t="e">
        <f t="shared" si="6"/>
        <v>#REF!</v>
      </c>
      <c r="AF50" s="49" t="e">
        <f t="shared" ref="AF50:AK50" si="7">SUM(AF51:AF55)</f>
        <v>#REF!</v>
      </c>
      <c r="AG50" s="49" t="e">
        <f t="shared" si="7"/>
        <v>#REF!</v>
      </c>
      <c r="AH50" s="49" t="e">
        <f t="shared" si="7"/>
        <v>#REF!</v>
      </c>
      <c r="AI50" s="49" t="e">
        <f t="shared" si="7"/>
        <v>#REF!</v>
      </c>
      <c r="AJ50" s="49">
        <f t="shared" si="7"/>
        <v>100.00000000000001</v>
      </c>
      <c r="AK50" s="49">
        <f t="shared" si="7"/>
        <v>100</v>
      </c>
      <c r="AL50" s="49">
        <f t="shared" ref="AL50:AQ50" si="8">SUM(AL51:AL55)</f>
        <v>100</v>
      </c>
      <c r="AM50" s="49">
        <f t="shared" si="8"/>
        <v>100</v>
      </c>
      <c r="AN50" s="49">
        <f t="shared" si="8"/>
        <v>100.00000000000001</v>
      </c>
      <c r="AO50" s="49">
        <f t="shared" si="8"/>
        <v>100.00000000000001</v>
      </c>
      <c r="AP50" s="49">
        <f t="shared" si="8"/>
        <v>100.00000000000001</v>
      </c>
      <c r="AQ50" s="49">
        <f t="shared" si="8"/>
        <v>100</v>
      </c>
    </row>
    <row r="51" spans="1:43" s="45" customFormat="1" ht="11.1" customHeight="1" x14ac:dyDescent="0.2">
      <c r="A51" s="42" t="s">
        <v>70</v>
      </c>
      <c r="B51" s="50" t="e">
        <f>Summary!#REF!/Summary!#REF!*100</f>
        <v>#REF!</v>
      </c>
      <c r="C51" s="50" t="e">
        <f>Summary!#REF!/Summary!#REF!*100</f>
        <v>#REF!</v>
      </c>
      <c r="D51" s="50" t="e">
        <f>Summary!#REF!/Summary!#REF!*100</f>
        <v>#REF!</v>
      </c>
      <c r="E51" s="50" t="e">
        <f>Summary!#REF!/Summary!#REF!*100</f>
        <v>#REF!</v>
      </c>
      <c r="F51" s="50" t="e">
        <f>Summary!#REF!/Summary!#REF!*100</f>
        <v>#REF!</v>
      </c>
      <c r="G51" s="50" t="e">
        <f>Summary!#REF!/Summary!#REF!*100</f>
        <v>#REF!</v>
      </c>
      <c r="H51" s="50" t="e">
        <f>Summary!#REF!/Summary!#REF!*100</f>
        <v>#REF!</v>
      </c>
      <c r="I51" s="50" t="e">
        <f>Summary!#REF!/Summary!#REF!*100</f>
        <v>#REF!</v>
      </c>
      <c r="J51" s="50" t="e">
        <f>Summary!#REF!/Summary!#REF!*100</f>
        <v>#REF!</v>
      </c>
      <c r="K51" s="50" t="e">
        <f>Summary!#REF!/Summary!#REF!*100</f>
        <v>#REF!</v>
      </c>
      <c r="L51" s="50" t="e">
        <f>Summary!#REF!/Summary!#REF!*100</f>
        <v>#REF!</v>
      </c>
      <c r="M51" s="50" t="e">
        <f>Summary!#REF!/Summary!#REF!*100</f>
        <v>#REF!</v>
      </c>
      <c r="N51" s="50" t="e">
        <f>Summary!#REF!/Summary!#REF!*100</f>
        <v>#REF!</v>
      </c>
      <c r="O51" s="50" t="e">
        <f>Summary!#REF!/Summary!#REF!*100</f>
        <v>#REF!</v>
      </c>
      <c r="P51" s="50" t="e">
        <f>Summary!#REF!/Summary!#REF!*100</f>
        <v>#REF!</v>
      </c>
      <c r="Q51" s="50" t="e">
        <f>Summary!#REF!/Summary!#REF!*100</f>
        <v>#REF!</v>
      </c>
      <c r="R51" s="50" t="e">
        <f>Summary!#REF!/Summary!#REF!*100</f>
        <v>#REF!</v>
      </c>
      <c r="S51" s="50" t="e">
        <f>Summary!#REF!/Summary!#REF!*100</f>
        <v>#REF!</v>
      </c>
      <c r="T51" s="50" t="e">
        <f>Summary!#REF!/Summary!#REF!*100</f>
        <v>#REF!</v>
      </c>
      <c r="U51" s="50" t="e">
        <f>Summary!#REF!/Summary!#REF!*100</f>
        <v>#REF!</v>
      </c>
      <c r="V51" s="50" t="e">
        <f>Summary!#REF!/Summary!#REF!*100</f>
        <v>#REF!</v>
      </c>
      <c r="W51" s="50" t="e">
        <f>Summary!#REF!/Summary!#REF!*100</f>
        <v>#REF!</v>
      </c>
      <c r="X51" s="50" t="e">
        <f>Summary!#REF!/Summary!#REF!*100</f>
        <v>#REF!</v>
      </c>
      <c r="Y51" s="50" t="e">
        <f>Summary!#REF!/Summary!#REF!*100</f>
        <v>#REF!</v>
      </c>
      <c r="Z51" s="50" t="e">
        <f>Summary!#REF!/Summary!#REF!*100</f>
        <v>#REF!</v>
      </c>
      <c r="AA51" s="50" t="e">
        <f>Summary!#REF!/Summary!#REF!*100</f>
        <v>#REF!</v>
      </c>
      <c r="AB51" s="50" t="e">
        <f>Summary!#REF!/Summary!#REF!*100</f>
        <v>#REF!</v>
      </c>
      <c r="AC51" s="50" t="e">
        <f>Summary!#REF!/Summary!#REF!*100</f>
        <v>#REF!</v>
      </c>
      <c r="AD51" s="50" t="e">
        <f>Summary!#REF!/Summary!#REF!*100</f>
        <v>#REF!</v>
      </c>
      <c r="AE51" s="50" t="e">
        <f>Summary!#REF!/Summary!#REF!*100</f>
        <v>#REF!</v>
      </c>
      <c r="AF51" s="50" t="e">
        <f>Summary!#REF!/Summary!#REF!*100</f>
        <v>#REF!</v>
      </c>
      <c r="AG51" s="50" t="e">
        <f>Summary!#REF!/Summary!#REF!*100</f>
        <v>#REF!</v>
      </c>
      <c r="AH51" s="50" t="e">
        <f>Summary!#REF!/Summary!#REF!*100</f>
        <v>#REF!</v>
      </c>
      <c r="AI51" s="50" t="e">
        <f>Summary!#REF!/Summary!#REF!*100</f>
        <v>#REF!</v>
      </c>
      <c r="AJ51" s="50">
        <f>Summary!B23/Summary!B$22*100</f>
        <v>23.515115135367083</v>
      </c>
      <c r="AK51" s="50">
        <f>Summary!C23/Summary!C$22*100</f>
        <v>23.51744469041326</v>
      </c>
      <c r="AL51" s="50">
        <f>Summary!D23/Summary!D$22*100</f>
        <v>23.601688785364775</v>
      </c>
      <c r="AM51" s="50">
        <f>Summary!E23/Summary!E$22*100</f>
        <v>23.524806618903277</v>
      </c>
      <c r="AN51" s="50">
        <f>Summary!F23/Summary!F$22*100</f>
        <v>23.365117292832387</v>
      </c>
      <c r="AO51" s="50">
        <f>Summary!G23/Summary!G$22*100</f>
        <v>23.137224062151464</v>
      </c>
      <c r="AP51" s="50">
        <f>Summary!H23/Summary!H$22*100</f>
        <v>22.932211591010795</v>
      </c>
      <c r="AQ51" s="50">
        <f>Summary!I23/Summary!I$22*100</f>
        <v>22.713913359276301</v>
      </c>
    </row>
    <row r="52" spans="1:43" s="45" customFormat="1" ht="11.1" customHeight="1" x14ac:dyDescent="0.2">
      <c r="A52" s="42" t="s">
        <v>7</v>
      </c>
      <c r="B52" s="50" t="e">
        <f>Summary!#REF!/Summary!#REF!*100</f>
        <v>#REF!</v>
      </c>
      <c r="C52" s="50" t="e">
        <f>Summary!#REF!/Summary!#REF!*100</f>
        <v>#REF!</v>
      </c>
      <c r="D52" s="50" t="e">
        <f>Summary!#REF!/Summary!#REF!*100</f>
        <v>#REF!</v>
      </c>
      <c r="E52" s="50" t="e">
        <f>Summary!#REF!/Summary!#REF!*100</f>
        <v>#REF!</v>
      </c>
      <c r="F52" s="50" t="e">
        <f>Summary!#REF!/Summary!#REF!*100</f>
        <v>#REF!</v>
      </c>
      <c r="G52" s="50" t="e">
        <f>Summary!#REF!/Summary!#REF!*100</f>
        <v>#REF!</v>
      </c>
      <c r="H52" s="50" t="e">
        <f>Summary!#REF!/Summary!#REF!*100</f>
        <v>#REF!</v>
      </c>
      <c r="I52" s="50" t="e">
        <f>Summary!#REF!/Summary!#REF!*100</f>
        <v>#REF!</v>
      </c>
      <c r="J52" s="50" t="e">
        <f>Summary!#REF!/Summary!#REF!*100</f>
        <v>#REF!</v>
      </c>
      <c r="K52" s="50" t="e">
        <f>Summary!#REF!/Summary!#REF!*100</f>
        <v>#REF!</v>
      </c>
      <c r="L52" s="50" t="e">
        <f>Summary!#REF!/Summary!#REF!*100</f>
        <v>#REF!</v>
      </c>
      <c r="M52" s="50" t="e">
        <f>Summary!#REF!/Summary!#REF!*100</f>
        <v>#REF!</v>
      </c>
      <c r="N52" s="50" t="e">
        <f>Summary!#REF!/Summary!#REF!*100</f>
        <v>#REF!</v>
      </c>
      <c r="O52" s="50" t="e">
        <f>Summary!#REF!/Summary!#REF!*100</f>
        <v>#REF!</v>
      </c>
      <c r="P52" s="50" t="e">
        <f>Summary!#REF!/Summary!#REF!*100</f>
        <v>#REF!</v>
      </c>
      <c r="Q52" s="50" t="e">
        <f>Summary!#REF!/Summary!#REF!*100</f>
        <v>#REF!</v>
      </c>
      <c r="R52" s="50" t="e">
        <f>Summary!#REF!/Summary!#REF!*100</f>
        <v>#REF!</v>
      </c>
      <c r="S52" s="50" t="e">
        <f>Summary!#REF!/Summary!#REF!*100</f>
        <v>#REF!</v>
      </c>
      <c r="T52" s="50" t="e">
        <f>Summary!#REF!/Summary!#REF!*100</f>
        <v>#REF!</v>
      </c>
      <c r="U52" s="50" t="e">
        <f>Summary!#REF!/Summary!#REF!*100</f>
        <v>#REF!</v>
      </c>
      <c r="V52" s="50" t="e">
        <f>Summary!#REF!/Summary!#REF!*100</f>
        <v>#REF!</v>
      </c>
      <c r="W52" s="50" t="e">
        <f>Summary!#REF!/Summary!#REF!*100</f>
        <v>#REF!</v>
      </c>
      <c r="X52" s="50" t="e">
        <f>Summary!#REF!/Summary!#REF!*100</f>
        <v>#REF!</v>
      </c>
      <c r="Y52" s="50" t="e">
        <f>Summary!#REF!/Summary!#REF!*100</f>
        <v>#REF!</v>
      </c>
      <c r="Z52" s="50" t="e">
        <f>Summary!#REF!/Summary!#REF!*100</f>
        <v>#REF!</v>
      </c>
      <c r="AA52" s="50" t="e">
        <f>Summary!#REF!/Summary!#REF!*100</f>
        <v>#REF!</v>
      </c>
      <c r="AB52" s="50" t="e">
        <f>Summary!#REF!/Summary!#REF!*100</f>
        <v>#REF!</v>
      </c>
      <c r="AC52" s="50" t="e">
        <f>Summary!#REF!/Summary!#REF!*100</f>
        <v>#REF!</v>
      </c>
      <c r="AD52" s="50" t="e">
        <f>Summary!#REF!/Summary!#REF!*100</f>
        <v>#REF!</v>
      </c>
      <c r="AE52" s="50" t="e">
        <f>Summary!#REF!/Summary!#REF!*100</f>
        <v>#REF!</v>
      </c>
      <c r="AF52" s="50" t="e">
        <f>Summary!#REF!/Summary!#REF!*100</f>
        <v>#REF!</v>
      </c>
      <c r="AG52" s="50" t="e">
        <f>Summary!#REF!/Summary!#REF!*100</f>
        <v>#REF!</v>
      </c>
      <c r="AH52" s="50" t="e">
        <f>Summary!#REF!/Summary!#REF!*100</f>
        <v>#REF!</v>
      </c>
      <c r="AI52" s="50" t="e">
        <f>Summary!#REF!/Summary!#REF!*100</f>
        <v>#REF!</v>
      </c>
      <c r="AJ52" s="50">
        <f>Summary!B24/Summary!B$22*100</f>
        <v>25.611515598277983</v>
      </c>
      <c r="AK52" s="50">
        <f>Summary!C24/Summary!C$22*100</f>
        <v>26.2602265329554</v>
      </c>
      <c r="AL52" s="50">
        <f>Summary!D24/Summary!D$22*100</f>
        <v>26.246548401384338</v>
      </c>
      <c r="AM52" s="50">
        <f>Summary!E24/Summary!E$22*100</f>
        <v>25.759340806302756</v>
      </c>
      <c r="AN52" s="50">
        <f>Summary!F24/Summary!F$22*100</f>
        <v>25.311279279225317</v>
      </c>
      <c r="AO52" s="50">
        <f>Summary!G24/Summary!G$22*100</f>
        <v>25.368644963289057</v>
      </c>
      <c r="AP52" s="50">
        <f>Summary!H24/Summary!H$22*100</f>
        <v>25.76496223441438</v>
      </c>
      <c r="AQ52" s="50">
        <f>Summary!I24/Summary!I$22*100</f>
        <v>26.06622433251346</v>
      </c>
    </row>
    <row r="53" spans="1:43" s="45" customFormat="1" ht="11.1" customHeight="1" x14ac:dyDescent="0.2">
      <c r="A53" s="42" t="s">
        <v>13</v>
      </c>
      <c r="B53" s="50" t="e">
        <f>Summary!#REF!/Summary!#REF!*100</f>
        <v>#REF!</v>
      </c>
      <c r="C53" s="50" t="e">
        <f>Summary!#REF!/Summary!#REF!*100</f>
        <v>#REF!</v>
      </c>
      <c r="D53" s="50" t="e">
        <f>Summary!#REF!/Summary!#REF!*100</f>
        <v>#REF!</v>
      </c>
      <c r="E53" s="50" t="e">
        <f>Summary!#REF!/Summary!#REF!*100</f>
        <v>#REF!</v>
      </c>
      <c r="F53" s="50" t="e">
        <f>Summary!#REF!/Summary!#REF!*100</f>
        <v>#REF!</v>
      </c>
      <c r="G53" s="50" t="e">
        <f>Summary!#REF!/Summary!#REF!*100</f>
        <v>#REF!</v>
      </c>
      <c r="H53" s="50" t="e">
        <f>Summary!#REF!/Summary!#REF!*100</f>
        <v>#REF!</v>
      </c>
      <c r="I53" s="50" t="e">
        <f>Summary!#REF!/Summary!#REF!*100</f>
        <v>#REF!</v>
      </c>
      <c r="J53" s="50" t="e">
        <f>Summary!#REF!/Summary!#REF!*100</f>
        <v>#REF!</v>
      </c>
      <c r="K53" s="50" t="e">
        <f>Summary!#REF!/Summary!#REF!*100</f>
        <v>#REF!</v>
      </c>
      <c r="L53" s="50" t="e">
        <f>Summary!#REF!/Summary!#REF!*100</f>
        <v>#REF!</v>
      </c>
      <c r="M53" s="50" t="e">
        <f>Summary!#REF!/Summary!#REF!*100</f>
        <v>#REF!</v>
      </c>
      <c r="N53" s="50" t="e">
        <f>Summary!#REF!/Summary!#REF!*100</f>
        <v>#REF!</v>
      </c>
      <c r="O53" s="50" t="e">
        <f>Summary!#REF!/Summary!#REF!*100</f>
        <v>#REF!</v>
      </c>
      <c r="P53" s="50" t="e">
        <f>Summary!#REF!/Summary!#REF!*100</f>
        <v>#REF!</v>
      </c>
      <c r="Q53" s="50" t="e">
        <f>Summary!#REF!/Summary!#REF!*100</f>
        <v>#REF!</v>
      </c>
      <c r="R53" s="50" t="e">
        <f>Summary!#REF!/Summary!#REF!*100</f>
        <v>#REF!</v>
      </c>
      <c r="S53" s="50" t="e">
        <f>Summary!#REF!/Summary!#REF!*100</f>
        <v>#REF!</v>
      </c>
      <c r="T53" s="50" t="e">
        <f>Summary!#REF!/Summary!#REF!*100</f>
        <v>#REF!</v>
      </c>
      <c r="U53" s="50" t="e">
        <f>Summary!#REF!/Summary!#REF!*100</f>
        <v>#REF!</v>
      </c>
      <c r="V53" s="50" t="e">
        <f>Summary!#REF!/Summary!#REF!*100</f>
        <v>#REF!</v>
      </c>
      <c r="W53" s="50" t="e">
        <f>Summary!#REF!/Summary!#REF!*100</f>
        <v>#REF!</v>
      </c>
      <c r="X53" s="50" t="e">
        <f>Summary!#REF!/Summary!#REF!*100</f>
        <v>#REF!</v>
      </c>
      <c r="Y53" s="50" t="e">
        <f>Summary!#REF!/Summary!#REF!*100</f>
        <v>#REF!</v>
      </c>
      <c r="Z53" s="50" t="e">
        <f>Summary!#REF!/Summary!#REF!*100</f>
        <v>#REF!</v>
      </c>
      <c r="AA53" s="50" t="e">
        <f>Summary!#REF!/Summary!#REF!*100</f>
        <v>#REF!</v>
      </c>
      <c r="AB53" s="50" t="e">
        <f>Summary!#REF!/Summary!#REF!*100</f>
        <v>#REF!</v>
      </c>
      <c r="AC53" s="50" t="e">
        <f>Summary!#REF!/Summary!#REF!*100</f>
        <v>#REF!</v>
      </c>
      <c r="AD53" s="50" t="e">
        <f>Summary!#REF!/Summary!#REF!*100</f>
        <v>#REF!</v>
      </c>
      <c r="AE53" s="50" t="e">
        <f>Summary!#REF!/Summary!#REF!*100</f>
        <v>#REF!</v>
      </c>
      <c r="AF53" s="50" t="e">
        <f>Summary!#REF!/Summary!#REF!*100</f>
        <v>#REF!</v>
      </c>
      <c r="AG53" s="50" t="e">
        <f>Summary!#REF!/Summary!#REF!*100</f>
        <v>#REF!</v>
      </c>
      <c r="AH53" s="50" t="e">
        <f>Summary!#REF!/Summary!#REF!*100</f>
        <v>#REF!</v>
      </c>
      <c r="AI53" s="50" t="e">
        <f>Summary!#REF!/Summary!#REF!*100</f>
        <v>#REF!</v>
      </c>
      <c r="AJ53" s="50">
        <f>Summary!B25/Summary!B$22*100</f>
        <v>43.840884520510571</v>
      </c>
      <c r="AK53" s="50">
        <f>Summary!C25/Summary!C$22*100</f>
        <v>43.131079265912895</v>
      </c>
      <c r="AL53" s="50">
        <f>Summary!D25/Summary!D$22*100</f>
        <v>43.048660084248588</v>
      </c>
      <c r="AM53" s="50">
        <f>Summary!E25/Summary!E$22*100</f>
        <v>43.585643670421639</v>
      </c>
      <c r="AN53" s="50">
        <f>Summary!F25/Summary!F$22*100</f>
        <v>44.252673741100331</v>
      </c>
      <c r="AO53" s="50">
        <f>Summary!G25/Summary!G$22*100</f>
        <v>44.552587084833014</v>
      </c>
      <c r="AP53" s="50">
        <f>Summary!H25/Summary!H$22*100</f>
        <v>44.490881289422077</v>
      </c>
      <c r="AQ53" s="50">
        <f>Summary!I25/Summary!I$22*100</f>
        <v>44.474660511601023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Summary!#REF!/Summary!#REF!*100</f>
        <v>#REF!</v>
      </c>
      <c r="C55" s="51" t="e">
        <f>Summary!#REF!/Summary!#REF!*100</f>
        <v>#REF!</v>
      </c>
      <c r="D55" s="51" t="e">
        <f>Summary!#REF!/Summary!#REF!*100</f>
        <v>#REF!</v>
      </c>
      <c r="E55" s="51" t="e">
        <f>Summary!#REF!/Summary!#REF!*100</f>
        <v>#REF!</v>
      </c>
      <c r="F55" s="51" t="e">
        <f>Summary!#REF!/Summary!#REF!*100</f>
        <v>#REF!</v>
      </c>
      <c r="G55" s="51" t="e">
        <f>Summary!#REF!/Summary!#REF!*100</f>
        <v>#REF!</v>
      </c>
      <c r="H55" s="51" t="e">
        <f>Summary!#REF!/Summary!#REF!*100</f>
        <v>#REF!</v>
      </c>
      <c r="I55" s="51" t="e">
        <f>Summary!#REF!/Summary!#REF!*100</f>
        <v>#REF!</v>
      </c>
      <c r="J55" s="51" t="e">
        <f>Summary!#REF!/Summary!#REF!*100</f>
        <v>#REF!</v>
      </c>
      <c r="K55" s="51" t="e">
        <f>Summary!#REF!/Summary!#REF!*100</f>
        <v>#REF!</v>
      </c>
      <c r="L55" s="51" t="e">
        <f>Summary!#REF!/Summary!#REF!*100</f>
        <v>#REF!</v>
      </c>
      <c r="M55" s="51" t="e">
        <f>Summary!#REF!/Summary!#REF!*100</f>
        <v>#REF!</v>
      </c>
      <c r="N55" s="51" t="e">
        <f>Summary!#REF!/Summary!#REF!*100</f>
        <v>#REF!</v>
      </c>
      <c r="O55" s="51" t="e">
        <f>Summary!#REF!/Summary!#REF!*100</f>
        <v>#REF!</v>
      </c>
      <c r="P55" s="51" t="e">
        <f>Summary!#REF!/Summary!#REF!*100</f>
        <v>#REF!</v>
      </c>
      <c r="Q55" s="51" t="e">
        <f>Summary!#REF!/Summary!#REF!*100</f>
        <v>#REF!</v>
      </c>
      <c r="R55" s="51" t="e">
        <f>Summary!#REF!/Summary!#REF!*100</f>
        <v>#REF!</v>
      </c>
      <c r="S55" s="51" t="e">
        <f>Summary!#REF!/Summary!#REF!*100</f>
        <v>#REF!</v>
      </c>
      <c r="T55" s="51" t="e">
        <f>Summary!#REF!/Summary!#REF!*100</f>
        <v>#REF!</v>
      </c>
      <c r="U55" s="51" t="e">
        <f>Summary!#REF!/Summary!#REF!*100</f>
        <v>#REF!</v>
      </c>
      <c r="V55" s="51" t="e">
        <f>Summary!#REF!/Summary!#REF!*100</f>
        <v>#REF!</v>
      </c>
      <c r="W55" s="51" t="e">
        <f>Summary!#REF!/Summary!#REF!*100</f>
        <v>#REF!</v>
      </c>
      <c r="X55" s="51" t="e">
        <f>Summary!#REF!/Summary!#REF!*100</f>
        <v>#REF!</v>
      </c>
      <c r="Y55" s="51" t="e">
        <f>Summary!#REF!/Summary!#REF!*100</f>
        <v>#REF!</v>
      </c>
      <c r="Z55" s="51" t="e">
        <f>Summary!#REF!/Summary!#REF!*100</f>
        <v>#REF!</v>
      </c>
      <c r="AA55" s="51" t="e">
        <f>Summary!#REF!/Summary!#REF!*100</f>
        <v>#REF!</v>
      </c>
      <c r="AB55" s="51" t="e">
        <f>Summary!#REF!/Summary!#REF!*100</f>
        <v>#REF!</v>
      </c>
      <c r="AC55" s="51" t="e">
        <f>Summary!#REF!/Summary!#REF!*100</f>
        <v>#REF!</v>
      </c>
      <c r="AD55" s="51" t="e">
        <f>Summary!#REF!/Summary!#REF!*100</f>
        <v>#REF!</v>
      </c>
      <c r="AE55" s="51" t="e">
        <f>Summary!#REF!/Summary!#REF!*100</f>
        <v>#REF!</v>
      </c>
      <c r="AF55" s="51" t="e">
        <f>Summary!#REF!/Summary!#REF!*100</f>
        <v>#REF!</v>
      </c>
      <c r="AG55" s="51" t="e">
        <f>Summary!#REF!/Summary!#REF!*100</f>
        <v>#REF!</v>
      </c>
      <c r="AH55" s="51" t="e">
        <f>Summary!#REF!/Summary!#REF!*100</f>
        <v>#REF!</v>
      </c>
      <c r="AI55" s="51" t="e">
        <f>Summary!#REF!/Summary!#REF!*100</f>
        <v>#REF!</v>
      </c>
      <c r="AJ55" s="51">
        <f>Summary!B27/Summary!B$22*100</f>
        <v>7.0324847458443669</v>
      </c>
      <c r="AK55" s="51">
        <f>Summary!C27/Summary!C$22*100</f>
        <v>7.0912495107184528</v>
      </c>
      <c r="AL55" s="51">
        <f>Summary!D27/Summary!D$22*100</f>
        <v>7.1031027290022957</v>
      </c>
      <c r="AM55" s="51">
        <f>Summary!E27/Summary!E$22*100</f>
        <v>7.1302089043723305</v>
      </c>
      <c r="AN55" s="51">
        <f>Summary!F27/Summary!F$22*100</f>
        <v>7.0709296868419731</v>
      </c>
      <c r="AO55" s="51">
        <f>Summary!G27/Summary!G$22*100</f>
        <v>6.9415438897264732</v>
      </c>
      <c r="AP55" s="51">
        <f>Summary!H27/Summary!H$22*100</f>
        <v>6.811944885152756</v>
      </c>
      <c r="AQ55" s="51">
        <f>Summary!I27/Summary!I$22*100</f>
        <v>6.7452017966092264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B37"/>
  <sheetViews>
    <sheetView showGridLines="0" view="pageBreakPreview" zoomScaleSheetLayoutView="100"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R5" sqref="R5:U5"/>
    </sheetView>
  </sheetViews>
  <sheetFormatPr defaultRowHeight="11.25" x14ac:dyDescent="0.2"/>
  <cols>
    <col min="1" max="1" width="28.85546875" style="93" customWidth="1"/>
    <col min="2" max="8" width="7.28515625" style="93" customWidth="1"/>
    <col min="9" max="12" width="7.42578125" style="93" customWidth="1"/>
    <col min="13" max="13" width="8" style="137" customWidth="1"/>
    <col min="14" max="14" width="7.42578125" style="93" customWidth="1"/>
    <col min="15" max="15" width="7.5703125" style="93" bestFit="1" customWidth="1"/>
    <col min="16" max="17" width="7.5703125" style="137" bestFit="1" customWidth="1"/>
    <col min="18" max="21" width="7.5703125" style="93" bestFit="1" customWidth="1"/>
    <col min="22" max="16384" width="9.140625" style="93"/>
  </cols>
  <sheetData>
    <row r="1" spans="1:28" ht="15.75" customHeight="1" thickBot="1" x14ac:dyDescent="0.25">
      <c r="B1" s="122" t="s">
        <v>146</v>
      </c>
      <c r="C1" s="102"/>
      <c r="D1" s="102"/>
      <c r="E1" s="101"/>
      <c r="F1" s="101"/>
      <c r="G1" s="101"/>
      <c r="H1" s="101"/>
      <c r="I1" s="101"/>
      <c r="J1" s="101"/>
      <c r="K1" s="101"/>
      <c r="L1" s="101"/>
      <c r="N1" s="101"/>
      <c r="O1" s="101"/>
    </row>
    <row r="2" spans="1:28" ht="12.75" hidden="1" customHeight="1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N2" s="101"/>
      <c r="O2" s="101"/>
    </row>
    <row r="3" spans="1:28" s="94" customFormat="1" ht="12" customHeight="1" x14ac:dyDescent="0.2">
      <c r="A3" s="154" t="s">
        <v>123</v>
      </c>
      <c r="B3" s="187" t="s">
        <v>80</v>
      </c>
      <c r="C3" s="187"/>
      <c r="D3" s="187"/>
      <c r="E3" s="187"/>
      <c r="F3" s="187" t="s">
        <v>92</v>
      </c>
      <c r="G3" s="187"/>
      <c r="H3" s="187"/>
      <c r="I3" s="187"/>
      <c r="J3" s="187" t="s">
        <v>135</v>
      </c>
      <c r="K3" s="187"/>
      <c r="L3" s="187"/>
      <c r="M3" s="187"/>
      <c r="N3" s="187" t="s">
        <v>137</v>
      </c>
      <c r="O3" s="187"/>
      <c r="P3" s="187"/>
      <c r="Q3" s="187"/>
      <c r="R3" s="187" t="s">
        <v>138</v>
      </c>
      <c r="S3" s="187"/>
      <c r="T3" s="187"/>
      <c r="U3" s="187"/>
      <c r="V3" s="155"/>
      <c r="W3" s="155"/>
      <c r="X3" s="155"/>
      <c r="Y3" s="155"/>
      <c r="Z3" s="155"/>
      <c r="AA3" s="155"/>
    </row>
    <row r="4" spans="1:28" s="156" customFormat="1" ht="12" customHeight="1" x14ac:dyDescent="0.2">
      <c r="A4" s="157" t="s">
        <v>124</v>
      </c>
      <c r="B4" s="158" t="s">
        <v>46</v>
      </c>
      <c r="C4" s="158" t="s">
        <v>47</v>
      </c>
      <c r="D4" s="158" t="s">
        <v>48</v>
      </c>
      <c r="E4" s="158" t="s">
        <v>49</v>
      </c>
      <c r="F4" s="159" t="s">
        <v>46</v>
      </c>
      <c r="G4" s="158" t="s">
        <v>47</v>
      </c>
      <c r="H4" s="159" t="s">
        <v>48</v>
      </c>
      <c r="I4" s="159" t="s">
        <v>49</v>
      </c>
      <c r="J4" s="159" t="s">
        <v>46</v>
      </c>
      <c r="K4" s="159" t="s">
        <v>47</v>
      </c>
      <c r="L4" s="159" t="s">
        <v>48</v>
      </c>
      <c r="M4" s="159" t="s">
        <v>49</v>
      </c>
      <c r="N4" s="159" t="s">
        <v>46</v>
      </c>
      <c r="O4" s="159" t="s">
        <v>47</v>
      </c>
      <c r="P4" s="159" t="s">
        <v>48</v>
      </c>
      <c r="Q4" s="159" t="s">
        <v>49</v>
      </c>
      <c r="R4" s="159" t="s">
        <v>46</v>
      </c>
      <c r="S4" s="159" t="s">
        <v>47</v>
      </c>
      <c r="T4" s="159" t="s">
        <v>48</v>
      </c>
      <c r="U4" s="159" t="s">
        <v>49</v>
      </c>
      <c r="V4" s="159"/>
      <c r="W4" s="159"/>
      <c r="X4" s="159"/>
      <c r="Y4" s="159"/>
      <c r="Z4" s="159"/>
      <c r="AA4" s="159"/>
      <c r="AB4" s="159"/>
    </row>
    <row r="5" spans="1:28" s="105" customFormat="1" ht="23.1" customHeight="1" x14ac:dyDescent="0.2">
      <c r="A5" s="78" t="s">
        <v>97</v>
      </c>
      <c r="B5" s="80">
        <v>28576.853217568012</v>
      </c>
      <c r="C5" s="80">
        <v>26608.904832641634</v>
      </c>
      <c r="D5" s="80">
        <v>26240.01267607796</v>
      </c>
      <c r="E5" s="80">
        <v>27092.27019518552</v>
      </c>
      <c r="F5" s="80">
        <v>30781.176914117452</v>
      </c>
      <c r="G5" s="80">
        <v>28335.155903146115</v>
      </c>
      <c r="H5" s="80">
        <v>27645.112330940712</v>
      </c>
      <c r="I5" s="80">
        <v>28597.490361521606</v>
      </c>
      <c r="J5" s="80">
        <v>32496.55063282491</v>
      </c>
      <c r="K5" s="80">
        <v>29979.478918229619</v>
      </c>
      <c r="L5" s="80">
        <v>29771.954721595353</v>
      </c>
      <c r="M5" s="80">
        <v>30538.618968087059</v>
      </c>
      <c r="N5" s="80">
        <v>35076.376662981835</v>
      </c>
      <c r="O5" s="80">
        <v>32581.312418316196</v>
      </c>
      <c r="P5" s="80">
        <v>30008.594692690505</v>
      </c>
      <c r="Q5" s="80">
        <v>28744.128373029722</v>
      </c>
      <c r="R5" s="80">
        <v>34745.519748928702</v>
      </c>
      <c r="S5" s="80">
        <v>32370.890177520363</v>
      </c>
      <c r="T5" s="80">
        <v>30896.554508967729</v>
      </c>
      <c r="U5" s="80">
        <v>32669.726377799459</v>
      </c>
      <c r="V5" s="183"/>
      <c r="W5" s="183"/>
      <c r="X5" s="183"/>
      <c r="Y5" s="183"/>
      <c r="Z5" s="183"/>
      <c r="AA5" s="183"/>
      <c r="AB5" s="183"/>
    </row>
    <row r="6" spans="1:28" s="153" customFormat="1" ht="23.1" customHeight="1" x14ac:dyDescent="0.2">
      <c r="A6" s="165" t="s">
        <v>96</v>
      </c>
      <c r="B6" s="166">
        <v>8012.6678914687191</v>
      </c>
      <c r="C6" s="166">
        <v>6110.1218427135118</v>
      </c>
      <c r="D6" s="166">
        <v>5358.5198270018591</v>
      </c>
      <c r="E6" s="166">
        <v>5975.7590189359307</v>
      </c>
      <c r="F6" s="166">
        <v>8786.5534693242007</v>
      </c>
      <c r="G6" s="166">
        <v>6202.3985239335543</v>
      </c>
      <c r="H6" s="166">
        <v>5490.722531451549</v>
      </c>
      <c r="I6" s="166">
        <v>6094.7513573414117</v>
      </c>
      <c r="J6" s="166">
        <v>8965.1458341614816</v>
      </c>
      <c r="K6" s="166">
        <v>6442.9561061017566</v>
      </c>
      <c r="L6" s="166">
        <v>5932.6092254932719</v>
      </c>
      <c r="M6" s="166">
        <v>6646.3462423757146</v>
      </c>
      <c r="N6" s="166">
        <v>9556.9180354320215</v>
      </c>
      <c r="O6" s="166">
        <v>6997.677032516377</v>
      </c>
      <c r="P6" s="166">
        <v>5857.767760896234</v>
      </c>
      <c r="Q6" s="166">
        <v>6924.4568957696783</v>
      </c>
      <c r="R6" s="166">
        <v>10201.866335938699</v>
      </c>
      <c r="S6" s="166">
        <v>7437.1917994175319</v>
      </c>
      <c r="T6" s="166">
        <v>5843.658346505289</v>
      </c>
      <c r="U6" s="166">
        <v>6974.0967031078299</v>
      </c>
      <c r="V6" s="167"/>
    </row>
    <row r="7" spans="1:28" s="112" customFormat="1" ht="23.1" customHeight="1" x14ac:dyDescent="0.2">
      <c r="A7" s="138" t="s">
        <v>1</v>
      </c>
      <c r="B7" s="79">
        <v>503.77916221735825</v>
      </c>
      <c r="C7" s="79">
        <v>751.43786670815439</v>
      </c>
      <c r="D7" s="79">
        <v>756.66715284817144</v>
      </c>
      <c r="E7" s="79">
        <v>540.06551816014087</v>
      </c>
      <c r="F7" s="79">
        <v>711.65465386257631</v>
      </c>
      <c r="G7" s="79">
        <v>721.17180907341753</v>
      </c>
      <c r="H7" s="79">
        <v>772.16369751004186</v>
      </c>
      <c r="I7" s="79">
        <v>497.95815854461313</v>
      </c>
      <c r="J7" s="79">
        <v>707.4421915840079</v>
      </c>
      <c r="K7" s="79">
        <v>767.66496067842695</v>
      </c>
      <c r="L7" s="79">
        <v>790.67017423700179</v>
      </c>
      <c r="M7" s="79">
        <v>565.10895580960664</v>
      </c>
      <c r="N7" s="79">
        <v>729.48983497810661</v>
      </c>
      <c r="O7" s="79">
        <v>840.22279488498111</v>
      </c>
      <c r="P7" s="79">
        <v>927.10426438843558</v>
      </c>
      <c r="Q7" s="79">
        <v>555.33750644415397</v>
      </c>
      <c r="R7" s="79">
        <v>765.88328131392882</v>
      </c>
      <c r="S7" s="79">
        <v>901.40346442415068</v>
      </c>
      <c r="T7" s="79">
        <v>981.39029264583974</v>
      </c>
      <c r="U7" s="79">
        <v>637.05278911975893</v>
      </c>
      <c r="V7" s="83"/>
      <c r="W7" s="105"/>
      <c r="X7" s="105"/>
      <c r="Y7" s="105"/>
      <c r="Z7" s="105"/>
      <c r="AA7" s="105"/>
    </row>
    <row r="8" spans="1:28" s="112" customFormat="1" ht="23.1" customHeight="1" x14ac:dyDescent="0.2">
      <c r="A8" s="138" t="s">
        <v>2</v>
      </c>
      <c r="B8" s="79">
        <v>5157.7838116784942</v>
      </c>
      <c r="C8" s="79">
        <v>2956.4686920903878</v>
      </c>
      <c r="D8" s="79">
        <v>2216.4644407517553</v>
      </c>
      <c r="E8" s="79">
        <v>3064.2280708249809</v>
      </c>
      <c r="F8" s="79">
        <v>5766.3237189864458</v>
      </c>
      <c r="G8" s="79">
        <v>3189.5624500489853</v>
      </c>
      <c r="H8" s="79">
        <v>2406.112074786327</v>
      </c>
      <c r="I8" s="79">
        <v>3178.253646677761</v>
      </c>
      <c r="J8" s="79">
        <v>5798.7315531706063</v>
      </c>
      <c r="K8" s="79">
        <v>3118.2341663153111</v>
      </c>
      <c r="L8" s="79">
        <v>2493.0088135227543</v>
      </c>
      <c r="M8" s="79">
        <v>3364.0425884788979</v>
      </c>
      <c r="N8" s="79">
        <v>6119.0562474231319</v>
      </c>
      <c r="O8" s="79">
        <v>3418.9127345902539</v>
      </c>
      <c r="P8" s="79">
        <v>2215.8882014435549</v>
      </c>
      <c r="Q8" s="79">
        <v>3700.9549639204679</v>
      </c>
      <c r="R8" s="79">
        <v>6791.51279701361</v>
      </c>
      <c r="S8" s="79">
        <v>3742.0007457557481</v>
      </c>
      <c r="T8" s="79">
        <v>2051.3780889439167</v>
      </c>
      <c r="U8" s="79">
        <v>3505.624422967489</v>
      </c>
      <c r="V8" s="83"/>
      <c r="W8" s="105"/>
      <c r="X8" s="105"/>
      <c r="Y8" s="105"/>
      <c r="Z8" s="105"/>
      <c r="AA8" s="105"/>
    </row>
    <row r="9" spans="1:28" s="112" customFormat="1" ht="23.1" customHeight="1" x14ac:dyDescent="0.2">
      <c r="A9" s="138" t="s">
        <v>3</v>
      </c>
      <c r="B9" s="79">
        <v>805.26231349554303</v>
      </c>
      <c r="C9" s="79">
        <v>820.79546185558263</v>
      </c>
      <c r="D9" s="79">
        <v>835.98411038793802</v>
      </c>
      <c r="E9" s="79">
        <v>847.04836383174279</v>
      </c>
      <c r="F9" s="79">
        <v>868.18876115172839</v>
      </c>
      <c r="G9" s="79">
        <v>876.30476344647957</v>
      </c>
      <c r="H9" s="79">
        <v>894.26804340494391</v>
      </c>
      <c r="I9" s="79">
        <v>906.18937406096973</v>
      </c>
      <c r="J9" s="79">
        <v>925.59406922678966</v>
      </c>
      <c r="K9" s="79">
        <v>942.62529152614411</v>
      </c>
      <c r="L9" s="79">
        <v>958.3511792411748</v>
      </c>
      <c r="M9" s="79">
        <v>978.76243924270648</v>
      </c>
      <c r="N9" s="79">
        <v>997.3495282167496</v>
      </c>
      <c r="O9" s="79">
        <v>1017.3553437189847</v>
      </c>
      <c r="P9" s="79">
        <v>1039.5600461561633</v>
      </c>
      <c r="Q9" s="79">
        <v>1051.5564583675882</v>
      </c>
      <c r="R9" s="79">
        <v>1076.5872739674464</v>
      </c>
      <c r="S9" s="79">
        <v>1096.4189198545141</v>
      </c>
      <c r="T9" s="79">
        <v>1114.8158040368371</v>
      </c>
      <c r="U9" s="79">
        <v>1137.8750320245983</v>
      </c>
      <c r="V9" s="83"/>
      <c r="W9" s="105"/>
      <c r="X9" s="105"/>
      <c r="Y9" s="105"/>
      <c r="Z9" s="105"/>
      <c r="AA9" s="105"/>
    </row>
    <row r="10" spans="1:28" s="112" customFormat="1" ht="23.1" customHeight="1" x14ac:dyDescent="0.2">
      <c r="A10" s="138" t="s">
        <v>4</v>
      </c>
      <c r="B10" s="79">
        <v>6.2873397311897081</v>
      </c>
      <c r="C10" s="79">
        <v>3.326179896739438</v>
      </c>
      <c r="D10" s="79">
        <v>2.0491065867617211</v>
      </c>
      <c r="E10" s="79">
        <v>4.809813559856198</v>
      </c>
      <c r="F10" s="79">
        <v>6.2821014141284106</v>
      </c>
      <c r="G10" s="79">
        <v>3.2713404571546363</v>
      </c>
      <c r="H10" s="79">
        <v>2.0094238720025155</v>
      </c>
      <c r="I10" s="79">
        <v>4.8492654901025496</v>
      </c>
      <c r="J10" s="79">
        <v>6.6586837240841756</v>
      </c>
      <c r="K10" s="79">
        <v>3.603732520194344</v>
      </c>
      <c r="L10" s="79">
        <v>2.1772741573445975</v>
      </c>
      <c r="M10" s="79">
        <v>5.4190530302011259</v>
      </c>
      <c r="N10" s="79">
        <v>7.6024956231742342</v>
      </c>
      <c r="O10" s="79">
        <v>4.1879685834378133</v>
      </c>
      <c r="P10" s="79">
        <v>2.1506007747258078</v>
      </c>
      <c r="Q10" s="79">
        <v>5.0643247102626177</v>
      </c>
      <c r="R10" s="79">
        <v>7.0416733575890422</v>
      </c>
      <c r="S10" s="79">
        <v>4.0195835127651689</v>
      </c>
      <c r="T10" s="79">
        <v>2.5780074170755429</v>
      </c>
      <c r="U10" s="79">
        <v>5.7575783910444143</v>
      </c>
      <c r="V10" s="83"/>
      <c r="W10" s="105"/>
      <c r="X10" s="105"/>
      <c r="Y10" s="105"/>
      <c r="Z10" s="105"/>
      <c r="AA10" s="105"/>
    </row>
    <row r="11" spans="1:28" s="112" customFormat="1" ht="23.1" customHeight="1" x14ac:dyDescent="0.2">
      <c r="A11" s="138" t="s">
        <v>5</v>
      </c>
      <c r="B11" s="79">
        <v>977.39630603404726</v>
      </c>
      <c r="C11" s="79">
        <v>992.20609528478167</v>
      </c>
      <c r="D11" s="79">
        <v>1004.7563480478974</v>
      </c>
      <c r="E11" s="79">
        <v>1028.2157236570511</v>
      </c>
      <c r="F11" s="79">
        <v>1009.6536214341518</v>
      </c>
      <c r="G11" s="79">
        <v>1004.762068426754</v>
      </c>
      <c r="H11" s="79">
        <v>1041.6308261157301</v>
      </c>
      <c r="I11" s="79">
        <v>1081.4349117883519</v>
      </c>
      <c r="J11" s="79">
        <v>1044.7580928164639</v>
      </c>
      <c r="K11" s="79">
        <v>1054.2065634885228</v>
      </c>
      <c r="L11" s="79">
        <v>1066.8817954547324</v>
      </c>
      <c r="M11" s="79">
        <v>1120.6974037888167</v>
      </c>
      <c r="N11" s="79">
        <v>1091.4795620836794</v>
      </c>
      <c r="O11" s="79">
        <v>1126.9725460199281</v>
      </c>
      <c r="P11" s="79">
        <v>1113.444607806226</v>
      </c>
      <c r="Q11" s="79">
        <v>1094.3250166550611</v>
      </c>
      <c r="R11" s="79">
        <v>1039.155686767835</v>
      </c>
      <c r="S11" s="79">
        <v>1132.4406924693048</v>
      </c>
      <c r="T11" s="79">
        <v>1184.4995072476513</v>
      </c>
      <c r="U11" s="79">
        <v>1200.6369503997687</v>
      </c>
      <c r="V11" s="83"/>
      <c r="W11" s="105"/>
      <c r="X11" s="105"/>
      <c r="Y11" s="105"/>
      <c r="Z11" s="105"/>
      <c r="AA11" s="105"/>
    </row>
    <row r="12" spans="1:28" s="112" customFormat="1" ht="23.1" customHeight="1" x14ac:dyDescent="0.2">
      <c r="A12" s="138" t="s">
        <v>6</v>
      </c>
      <c r="B12" s="79">
        <v>562.15895831208684</v>
      </c>
      <c r="C12" s="79">
        <v>585.88754687786616</v>
      </c>
      <c r="D12" s="79">
        <v>542.59866837933509</v>
      </c>
      <c r="E12" s="79">
        <v>491.39152890215792</v>
      </c>
      <c r="F12" s="79">
        <v>424.45061247516884</v>
      </c>
      <c r="G12" s="79">
        <v>407.32609248076272</v>
      </c>
      <c r="H12" s="79">
        <v>374.53846576250322</v>
      </c>
      <c r="I12" s="79">
        <v>426.06600077961332</v>
      </c>
      <c r="J12" s="79">
        <v>481.96124363953135</v>
      </c>
      <c r="K12" s="79">
        <v>556.62139157315801</v>
      </c>
      <c r="L12" s="79">
        <v>621.51998888026355</v>
      </c>
      <c r="M12" s="79">
        <v>612.31580202548582</v>
      </c>
      <c r="N12" s="79">
        <v>611.94036710717899</v>
      </c>
      <c r="O12" s="79">
        <v>590.0256447187918</v>
      </c>
      <c r="P12" s="79">
        <v>559.62004032712741</v>
      </c>
      <c r="Q12" s="79">
        <v>517.21862567214441</v>
      </c>
      <c r="R12" s="79">
        <v>521.68562351827211</v>
      </c>
      <c r="S12" s="79">
        <v>560.90839340104969</v>
      </c>
      <c r="T12" s="79">
        <v>508.99664621396875</v>
      </c>
      <c r="U12" s="79">
        <v>487.14993020517045</v>
      </c>
      <c r="V12" s="83"/>
      <c r="W12" s="105"/>
      <c r="X12" s="105"/>
      <c r="Y12" s="105"/>
      <c r="Z12" s="105"/>
      <c r="AA12" s="105"/>
    </row>
    <row r="13" spans="1:28" s="153" customFormat="1" ht="23.1" customHeight="1" x14ac:dyDescent="0.2">
      <c r="A13" s="165" t="s">
        <v>93</v>
      </c>
      <c r="B13" s="166">
        <v>6766.2588959998757</v>
      </c>
      <c r="C13" s="166">
        <v>7104.5756473343044</v>
      </c>
      <c r="D13" s="166">
        <v>7306.2140754032516</v>
      </c>
      <c r="E13" s="166">
        <v>7071.2769862571749</v>
      </c>
      <c r="F13" s="166">
        <v>7148.6280581020965</v>
      </c>
      <c r="G13" s="166">
        <v>7316.1333593219433</v>
      </c>
      <c r="H13" s="166">
        <v>7533.3172147486976</v>
      </c>
      <c r="I13" s="166">
        <v>7618.1954421578166</v>
      </c>
      <c r="J13" s="166">
        <v>7760.5374211824765</v>
      </c>
      <c r="K13" s="166">
        <v>8063.6045824302528</v>
      </c>
      <c r="L13" s="166">
        <v>8249.2581936643055</v>
      </c>
      <c r="M13" s="166">
        <v>8219.8700296870047</v>
      </c>
      <c r="N13" s="166">
        <v>8601.4126436262577</v>
      </c>
      <c r="O13" s="166">
        <v>8949.0931534425545</v>
      </c>
      <c r="P13" s="166">
        <v>8404.3191479874495</v>
      </c>
      <c r="Q13" s="166">
        <v>7387.3981518840883</v>
      </c>
      <c r="R13" s="166">
        <v>8370.6377245946187</v>
      </c>
      <c r="S13" s="166">
        <v>8753.1961191109203</v>
      </c>
      <c r="T13" s="166">
        <v>8637.3842898199036</v>
      </c>
      <c r="U13" s="166">
        <v>8698.0199306068898</v>
      </c>
      <c r="V13" s="167"/>
    </row>
    <row r="14" spans="1:28" s="112" customFormat="1" ht="23.1" customHeight="1" x14ac:dyDescent="0.2">
      <c r="A14" s="138" t="s">
        <v>8</v>
      </c>
      <c r="B14" s="79">
        <v>284.66073954766068</v>
      </c>
      <c r="C14" s="79">
        <v>278.07850487338914</v>
      </c>
      <c r="D14" s="79">
        <v>376.09761423987584</v>
      </c>
      <c r="E14" s="79">
        <v>398.28048159634073</v>
      </c>
      <c r="F14" s="79">
        <v>315.99594325597377</v>
      </c>
      <c r="G14" s="79">
        <v>236.22760126684918</v>
      </c>
      <c r="H14" s="79">
        <v>340.64908991009122</v>
      </c>
      <c r="I14" s="79">
        <v>390.97269278026891</v>
      </c>
      <c r="J14" s="79">
        <v>379.68001101172592</v>
      </c>
      <c r="K14" s="79">
        <v>266.43699276131423</v>
      </c>
      <c r="L14" s="79">
        <v>455.85097618431138</v>
      </c>
      <c r="M14" s="79">
        <v>405.97993634327281</v>
      </c>
      <c r="N14" s="79">
        <v>499.09613666744508</v>
      </c>
      <c r="O14" s="79">
        <v>537.17182748142375</v>
      </c>
      <c r="P14" s="79">
        <v>456.05377171339853</v>
      </c>
      <c r="Q14" s="79">
        <v>264.80104761214511</v>
      </c>
      <c r="R14" s="79">
        <v>624.81881868692517</v>
      </c>
      <c r="S14" s="79">
        <v>454.23554979680694</v>
      </c>
      <c r="T14" s="79">
        <v>390.08804161042252</v>
      </c>
      <c r="U14" s="79">
        <v>394.08538073321313</v>
      </c>
      <c r="V14" s="83"/>
      <c r="W14" s="105"/>
      <c r="X14" s="105"/>
      <c r="Y14" s="105"/>
      <c r="Z14" s="105"/>
      <c r="AA14" s="105"/>
    </row>
    <row r="15" spans="1:28" s="112" customFormat="1" ht="23.1" customHeight="1" x14ac:dyDescent="0.2">
      <c r="A15" s="139" t="s">
        <v>9</v>
      </c>
      <c r="B15" s="79">
        <v>4040.7565261956024</v>
      </c>
      <c r="C15" s="79">
        <v>4238.6320004371146</v>
      </c>
      <c r="D15" s="79">
        <v>4435.5454420113219</v>
      </c>
      <c r="E15" s="79">
        <v>4130.3172780741761</v>
      </c>
      <c r="F15" s="79">
        <v>4261.2245446770503</v>
      </c>
      <c r="G15" s="79">
        <v>4439.6221841936103</v>
      </c>
      <c r="H15" s="79">
        <v>4503.4307591885445</v>
      </c>
      <c r="I15" s="79">
        <v>4420.0099572703639</v>
      </c>
      <c r="J15" s="79">
        <v>4562.8091308790563</v>
      </c>
      <c r="K15" s="79">
        <v>4853.9754675806462</v>
      </c>
      <c r="L15" s="79">
        <v>4835.0311172719075</v>
      </c>
      <c r="M15" s="79">
        <v>4729.7570092631386</v>
      </c>
      <c r="N15" s="79">
        <v>5091.2544097229038</v>
      </c>
      <c r="O15" s="79">
        <v>5273.6994389133279</v>
      </c>
      <c r="P15" s="79">
        <v>4785.6985588070856</v>
      </c>
      <c r="Q15" s="79">
        <v>4069.2520884542837</v>
      </c>
      <c r="R15" s="79">
        <v>4933.4888227798883</v>
      </c>
      <c r="S15" s="79">
        <v>5021.2628500133087</v>
      </c>
      <c r="T15" s="79">
        <v>4888.317489670254</v>
      </c>
      <c r="U15" s="79">
        <v>4800.6676693598101</v>
      </c>
      <c r="V15" s="83"/>
      <c r="W15" s="105"/>
      <c r="X15" s="105"/>
      <c r="Y15" s="105"/>
      <c r="Z15" s="105"/>
      <c r="AA15" s="105"/>
    </row>
    <row r="16" spans="1:28" s="112" customFormat="1" ht="23.1" customHeight="1" x14ac:dyDescent="0.2">
      <c r="A16" s="139" t="s">
        <v>10</v>
      </c>
      <c r="B16" s="79">
        <v>330.49148248840294</v>
      </c>
      <c r="C16" s="79">
        <v>338.37815655089082</v>
      </c>
      <c r="D16" s="79">
        <v>360.04850736748557</v>
      </c>
      <c r="E16" s="79">
        <v>350.55821249926055</v>
      </c>
      <c r="F16" s="79">
        <v>365.95212672833611</v>
      </c>
      <c r="G16" s="79">
        <v>364.71405265550885</v>
      </c>
      <c r="H16" s="79">
        <v>366.75267207951026</v>
      </c>
      <c r="I16" s="79">
        <v>356.31565652429504</v>
      </c>
      <c r="J16" s="79">
        <v>365.37112292609766</v>
      </c>
      <c r="K16" s="79">
        <v>363.63426870971699</v>
      </c>
      <c r="L16" s="79">
        <v>374.55356804150586</v>
      </c>
      <c r="M16" s="79">
        <v>386.20061185885572</v>
      </c>
      <c r="N16" s="79">
        <v>412.21265050474244</v>
      </c>
      <c r="O16" s="79">
        <v>422.145252784028</v>
      </c>
      <c r="P16" s="79">
        <v>438.03216474882134</v>
      </c>
      <c r="Q16" s="79">
        <v>379.84788262663858</v>
      </c>
      <c r="R16" s="79">
        <v>440.13018230847257</v>
      </c>
      <c r="S16" s="79">
        <v>452.2971331168788</v>
      </c>
      <c r="T16" s="79">
        <v>469.66696294666917</v>
      </c>
      <c r="U16" s="79">
        <v>477.33964709504323</v>
      </c>
      <c r="V16" s="83"/>
      <c r="W16" s="105"/>
      <c r="X16" s="105"/>
      <c r="Y16" s="105"/>
      <c r="Z16" s="105"/>
      <c r="AA16" s="105"/>
    </row>
    <row r="17" spans="1:27" s="112" customFormat="1" ht="23.1" customHeight="1" x14ac:dyDescent="0.2">
      <c r="A17" s="139" t="s">
        <v>11</v>
      </c>
      <c r="B17" s="79">
        <v>633.10490865457939</v>
      </c>
      <c r="C17" s="79">
        <v>640.73632202141619</v>
      </c>
      <c r="D17" s="79">
        <v>648.321514167592</v>
      </c>
      <c r="E17" s="79">
        <v>655.8039974113957</v>
      </c>
      <c r="F17" s="79">
        <v>661.95772342373095</v>
      </c>
      <c r="G17" s="79">
        <v>666.40021745267234</v>
      </c>
      <c r="H17" s="79">
        <v>673.05679408905553</v>
      </c>
      <c r="I17" s="79">
        <v>680.19537543021556</v>
      </c>
      <c r="J17" s="79">
        <v>691.56938832239132</v>
      </c>
      <c r="K17" s="79">
        <v>698.11415409235724</v>
      </c>
      <c r="L17" s="79">
        <v>705.55466978446304</v>
      </c>
      <c r="M17" s="79">
        <v>713.22536472622289</v>
      </c>
      <c r="N17" s="79">
        <v>721.35943866275181</v>
      </c>
      <c r="O17" s="79">
        <v>725.30648465363618</v>
      </c>
      <c r="P17" s="79">
        <v>735.24765836065046</v>
      </c>
      <c r="Q17" s="79">
        <v>741.65057960605066</v>
      </c>
      <c r="R17" s="79">
        <v>754.54125899119254</v>
      </c>
      <c r="S17" s="79">
        <v>760.57471589875047</v>
      </c>
      <c r="T17" s="79">
        <v>768.91456805645771</v>
      </c>
      <c r="U17" s="79">
        <v>778.88378171865941</v>
      </c>
      <c r="V17" s="83"/>
      <c r="W17" s="105"/>
      <c r="X17" s="105"/>
      <c r="Y17" s="105"/>
      <c r="Z17" s="105"/>
      <c r="AA17" s="105"/>
    </row>
    <row r="18" spans="1:27" s="112" customFormat="1" ht="23.1" customHeight="1" x14ac:dyDescent="0.2">
      <c r="A18" s="138" t="s">
        <v>12</v>
      </c>
      <c r="B18" s="79">
        <v>1477.2452391136312</v>
      </c>
      <c r="C18" s="79">
        <v>1608.7506634514939</v>
      </c>
      <c r="D18" s="79">
        <v>1486.2009976169761</v>
      </c>
      <c r="E18" s="79">
        <v>1536.3170166760017</v>
      </c>
      <c r="F18" s="79">
        <v>1543.4977200170051</v>
      </c>
      <c r="G18" s="79">
        <v>1609.169303753303</v>
      </c>
      <c r="H18" s="79">
        <v>1649.427899481497</v>
      </c>
      <c r="I18" s="79">
        <v>1770.7017601526729</v>
      </c>
      <c r="J18" s="79">
        <v>1761.1077680432056</v>
      </c>
      <c r="K18" s="79">
        <v>1881.4436992862179</v>
      </c>
      <c r="L18" s="79">
        <v>1878.2678623821175</v>
      </c>
      <c r="M18" s="79">
        <v>1984.7071074955143</v>
      </c>
      <c r="N18" s="79">
        <v>1877.4900080684145</v>
      </c>
      <c r="O18" s="79">
        <v>1990.7701496101374</v>
      </c>
      <c r="P18" s="79">
        <v>1989.286994357494</v>
      </c>
      <c r="Q18" s="79">
        <v>1931.8465535849705</v>
      </c>
      <c r="R18" s="79">
        <v>1617.6586418281411</v>
      </c>
      <c r="S18" s="79">
        <v>2064.8258702851745</v>
      </c>
      <c r="T18" s="79">
        <v>2120.3972275360984</v>
      </c>
      <c r="U18" s="79">
        <v>2247.0434517001636</v>
      </c>
      <c r="V18" s="83"/>
      <c r="W18" s="105"/>
      <c r="X18" s="105"/>
      <c r="Y18" s="105"/>
      <c r="Z18" s="105"/>
      <c r="AA18" s="105"/>
    </row>
    <row r="19" spans="1:27" s="153" customFormat="1" ht="23.1" customHeight="1" x14ac:dyDescent="0.2">
      <c r="A19" s="165" t="s">
        <v>94</v>
      </c>
      <c r="B19" s="166">
        <v>11939.424655483552</v>
      </c>
      <c r="C19" s="166">
        <v>11576.297679322386</v>
      </c>
      <c r="D19" s="166">
        <v>11626.624860794615</v>
      </c>
      <c r="E19" s="166">
        <v>12039.668580817248</v>
      </c>
      <c r="F19" s="166">
        <v>12855.037707185813</v>
      </c>
      <c r="G19" s="166">
        <v>12809.017623915886</v>
      </c>
      <c r="H19" s="166">
        <v>12685.367421062621</v>
      </c>
      <c r="I19" s="166">
        <v>12850.734756896383</v>
      </c>
      <c r="J19" s="166">
        <v>13790.253495177471</v>
      </c>
      <c r="K19" s="166">
        <v>13398.38277583847</v>
      </c>
      <c r="L19" s="166">
        <v>13460.868204409917</v>
      </c>
      <c r="M19" s="166">
        <v>13539.292881857777</v>
      </c>
      <c r="N19" s="166">
        <v>14727.402248355238</v>
      </c>
      <c r="O19" s="166">
        <v>14368.780689502617</v>
      </c>
      <c r="P19" s="166">
        <v>13629.997570769896</v>
      </c>
      <c r="Q19" s="166">
        <v>12820.059994241867</v>
      </c>
      <c r="R19" s="166">
        <v>14018.246935589019</v>
      </c>
      <c r="S19" s="166">
        <v>13986.254455556835</v>
      </c>
      <c r="T19" s="166">
        <v>14377.139663421241</v>
      </c>
      <c r="U19" s="166">
        <v>14688.567325643315</v>
      </c>
      <c r="V19" s="167"/>
    </row>
    <row r="20" spans="1:27" s="112" customFormat="1" ht="23.1" customHeight="1" x14ac:dyDescent="0.2">
      <c r="A20" s="140" t="s">
        <v>52</v>
      </c>
      <c r="B20" s="79">
        <v>2581.8163578104331</v>
      </c>
      <c r="C20" s="79">
        <v>2378.5700449454648</v>
      </c>
      <c r="D20" s="79">
        <v>2381.164634858751</v>
      </c>
      <c r="E20" s="79">
        <v>2490.4520864207648</v>
      </c>
      <c r="F20" s="79">
        <v>2728.900494976031</v>
      </c>
      <c r="G20" s="79">
        <v>2654.1401610749031</v>
      </c>
      <c r="H20" s="79">
        <v>2560.6427367396691</v>
      </c>
      <c r="I20" s="79">
        <v>2623.1431960037548</v>
      </c>
      <c r="J20" s="79">
        <v>2935.6145350004758</v>
      </c>
      <c r="K20" s="79">
        <v>2739.5274251891192</v>
      </c>
      <c r="L20" s="79">
        <v>2717.0416007937779</v>
      </c>
      <c r="M20" s="79">
        <v>2696.9423405004131</v>
      </c>
      <c r="N20" s="79">
        <v>3059.8337841682314</v>
      </c>
      <c r="O20" s="79">
        <v>2878.6226023036347</v>
      </c>
      <c r="P20" s="79">
        <v>2630.7928000935162</v>
      </c>
      <c r="Q20" s="79">
        <v>2376.0136548073924</v>
      </c>
      <c r="R20" s="79">
        <v>2992.3044050723902</v>
      </c>
      <c r="S20" s="79">
        <v>2682.6024079702534</v>
      </c>
      <c r="T20" s="79">
        <v>2551.433188532063</v>
      </c>
      <c r="U20" s="79">
        <v>2642.745492022143</v>
      </c>
      <c r="V20" s="83"/>
      <c r="W20" s="105"/>
      <c r="X20" s="105"/>
      <c r="Y20" s="105"/>
      <c r="Z20" s="105"/>
      <c r="AA20" s="105"/>
    </row>
    <row r="21" spans="1:27" s="112" customFormat="1" ht="23.1" customHeight="1" x14ac:dyDescent="0.2">
      <c r="A21" s="140" t="s">
        <v>53</v>
      </c>
      <c r="B21" s="79">
        <v>900.99946456281134</v>
      </c>
      <c r="C21" s="79">
        <v>873.64100497978893</v>
      </c>
      <c r="D21" s="79">
        <v>904.14716938420941</v>
      </c>
      <c r="E21" s="79">
        <v>941.88265261011543</v>
      </c>
      <c r="F21" s="79">
        <v>1000.5989620547297</v>
      </c>
      <c r="G21" s="79">
        <v>978.55886818051329</v>
      </c>
      <c r="H21" s="79">
        <v>1015.6681601454358</v>
      </c>
      <c r="I21" s="79">
        <v>1033.3427084142361</v>
      </c>
      <c r="J21" s="79">
        <v>1030.9186492940755</v>
      </c>
      <c r="K21" s="79">
        <v>981.99713393333775</v>
      </c>
      <c r="L21" s="79">
        <v>1020.3437073871046</v>
      </c>
      <c r="M21" s="79">
        <v>1029.1400044021907</v>
      </c>
      <c r="N21" s="79">
        <v>1075.5259837045921</v>
      </c>
      <c r="O21" s="79">
        <v>1002.4243635927588</v>
      </c>
      <c r="P21" s="79">
        <v>996.39043993207633</v>
      </c>
      <c r="Q21" s="79">
        <v>918.69125344086831</v>
      </c>
      <c r="R21" s="79">
        <v>986.75698490214245</v>
      </c>
      <c r="S21" s="79">
        <v>966.72021151001741</v>
      </c>
      <c r="T21" s="79">
        <v>1011.2284297522308</v>
      </c>
      <c r="U21" s="79">
        <v>1014.6401297479039</v>
      </c>
      <c r="V21" s="83"/>
      <c r="W21" s="105"/>
      <c r="X21" s="105"/>
      <c r="Y21" s="105"/>
      <c r="Z21" s="105"/>
      <c r="AA21" s="105"/>
    </row>
    <row r="22" spans="1:27" s="112" customFormat="1" ht="23.1" customHeight="1" x14ac:dyDescent="0.2">
      <c r="A22" s="140" t="s">
        <v>55</v>
      </c>
      <c r="B22" s="79">
        <v>797.23721131053924</v>
      </c>
      <c r="C22" s="79">
        <v>775.51134008608801</v>
      </c>
      <c r="D22" s="79">
        <v>794.8738973043171</v>
      </c>
      <c r="E22" s="79">
        <v>843.90356175713123</v>
      </c>
      <c r="F22" s="79">
        <v>947.46585556944001</v>
      </c>
      <c r="G22" s="79">
        <v>867.48398501237716</v>
      </c>
      <c r="H22" s="79">
        <v>863.62964973041665</v>
      </c>
      <c r="I22" s="79">
        <v>875.54573302393385</v>
      </c>
      <c r="J22" s="79">
        <v>946.61746915836466</v>
      </c>
      <c r="K22" s="79">
        <v>863.67914919007524</v>
      </c>
      <c r="L22" s="79">
        <v>855.98854968888577</v>
      </c>
      <c r="M22" s="79">
        <v>904.67431680136679</v>
      </c>
      <c r="N22" s="79">
        <v>999.29536286215159</v>
      </c>
      <c r="O22" s="79">
        <v>945.98530346820564</v>
      </c>
      <c r="P22" s="79">
        <v>830.82608353219678</v>
      </c>
      <c r="Q22" s="79">
        <v>489.10565796432985</v>
      </c>
      <c r="R22" s="79">
        <v>740.59982960173454</v>
      </c>
      <c r="S22" s="79">
        <v>759.1090428173178</v>
      </c>
      <c r="T22" s="79">
        <v>853.10720173791299</v>
      </c>
      <c r="U22" s="79">
        <v>894.21842424869067</v>
      </c>
      <c r="V22" s="83"/>
      <c r="W22" s="105"/>
      <c r="X22" s="105"/>
      <c r="Y22" s="105"/>
      <c r="Z22" s="105"/>
      <c r="AA22" s="105"/>
    </row>
    <row r="23" spans="1:27" s="112" customFormat="1" ht="23.1" customHeight="1" x14ac:dyDescent="0.2">
      <c r="A23" s="140" t="s">
        <v>54</v>
      </c>
      <c r="B23" s="79">
        <v>494.82642210153335</v>
      </c>
      <c r="C23" s="79">
        <v>543.22164006335709</v>
      </c>
      <c r="D23" s="79">
        <v>548.415499651137</v>
      </c>
      <c r="E23" s="79">
        <v>543.39411167121909</v>
      </c>
      <c r="F23" s="79">
        <v>566.97453953321121</v>
      </c>
      <c r="G23" s="79">
        <v>601.95893713420651</v>
      </c>
      <c r="H23" s="79">
        <v>604.22713908266996</v>
      </c>
      <c r="I23" s="79">
        <v>578.50974832042277</v>
      </c>
      <c r="J23" s="79">
        <v>551.35569527345399</v>
      </c>
      <c r="K23" s="79">
        <v>544.67822263182984</v>
      </c>
      <c r="L23" s="79">
        <v>536.21784005092786</v>
      </c>
      <c r="M23" s="79">
        <v>558.67780088001825</v>
      </c>
      <c r="N23" s="79">
        <v>669.43944440591451</v>
      </c>
      <c r="O23" s="79">
        <v>714.14686443809092</v>
      </c>
      <c r="P23" s="79">
        <v>643.82825148683742</v>
      </c>
      <c r="Q23" s="79">
        <v>593.99578833560747</v>
      </c>
      <c r="R23" s="79">
        <v>653.29752398300457</v>
      </c>
      <c r="S23" s="79">
        <v>700.2663938678279</v>
      </c>
      <c r="T23" s="79">
        <v>749.74224292280667</v>
      </c>
      <c r="U23" s="79">
        <v>826.41023996230069</v>
      </c>
      <c r="V23" s="83"/>
      <c r="W23" s="105"/>
      <c r="X23" s="105"/>
      <c r="Y23" s="105"/>
      <c r="Z23" s="105"/>
      <c r="AA23" s="105"/>
    </row>
    <row r="24" spans="1:27" s="112" customFormat="1" ht="23.1" customHeight="1" x14ac:dyDescent="0.2">
      <c r="A24" s="140" t="s">
        <v>72</v>
      </c>
      <c r="B24" s="79">
        <v>719.19714096605651</v>
      </c>
      <c r="C24" s="79">
        <v>675.57891384417132</v>
      </c>
      <c r="D24" s="79">
        <v>743.03517022405617</v>
      </c>
      <c r="E24" s="79">
        <v>733.64062992166089</v>
      </c>
      <c r="F24" s="79">
        <v>748.41645383109619</v>
      </c>
      <c r="G24" s="79">
        <v>737.16296353584369</v>
      </c>
      <c r="H24" s="79">
        <v>709.03067217443493</v>
      </c>
      <c r="I24" s="79">
        <v>743.2877758956223</v>
      </c>
      <c r="J24" s="79">
        <v>779.49330850164927</v>
      </c>
      <c r="K24" s="79">
        <v>783.40875670968023</v>
      </c>
      <c r="L24" s="79">
        <v>842.13854499271326</v>
      </c>
      <c r="M24" s="79">
        <v>857.61454639781323</v>
      </c>
      <c r="N24" s="79">
        <v>931.09938328076885</v>
      </c>
      <c r="O24" s="79">
        <v>925.41140280080458</v>
      </c>
      <c r="P24" s="79">
        <v>922.78742996072151</v>
      </c>
      <c r="Q24" s="79">
        <v>796.73567458783339</v>
      </c>
      <c r="R24" s="79">
        <v>961.09568742464717</v>
      </c>
      <c r="S24" s="79">
        <v>916.0122624750021</v>
      </c>
      <c r="T24" s="79">
        <v>1016.0288858455896</v>
      </c>
      <c r="U24" s="79">
        <v>969.45716159861558</v>
      </c>
      <c r="V24" s="83"/>
      <c r="W24" s="105"/>
      <c r="X24" s="105"/>
      <c r="Y24" s="105"/>
      <c r="Z24" s="105"/>
      <c r="AA24" s="105"/>
    </row>
    <row r="25" spans="1:27" s="112" customFormat="1" ht="23.1" customHeight="1" x14ac:dyDescent="0.2">
      <c r="A25" s="140" t="s">
        <v>14</v>
      </c>
      <c r="B25" s="79">
        <v>1593.5031410126724</v>
      </c>
      <c r="C25" s="79">
        <v>1600.4934825313351</v>
      </c>
      <c r="D25" s="79">
        <v>1632.1029043522851</v>
      </c>
      <c r="E25" s="79">
        <v>1689.097349170255</v>
      </c>
      <c r="F25" s="79">
        <v>1742.7359331157988</v>
      </c>
      <c r="G25" s="79">
        <v>1817.0417971785491</v>
      </c>
      <c r="H25" s="79">
        <v>1834.8186298733165</v>
      </c>
      <c r="I25" s="79">
        <v>1876.4612786656801</v>
      </c>
      <c r="J25" s="79">
        <v>1989.4916001121687</v>
      </c>
      <c r="K25" s="79">
        <v>2008.737964049149</v>
      </c>
      <c r="L25" s="79">
        <v>2027.9053044953885</v>
      </c>
      <c r="M25" s="79">
        <v>1982.5215010333982</v>
      </c>
      <c r="N25" s="79">
        <v>2070.4205761658</v>
      </c>
      <c r="O25" s="79">
        <v>2026.8752972177144</v>
      </c>
      <c r="P25" s="79">
        <v>2151.7440118440763</v>
      </c>
      <c r="Q25" s="79">
        <v>2170.7148173466812</v>
      </c>
      <c r="R25" s="79">
        <v>2188.376396770449</v>
      </c>
      <c r="S25" s="79">
        <v>2188.737853203028</v>
      </c>
      <c r="T25" s="79">
        <v>2181.878596527451</v>
      </c>
      <c r="U25" s="79">
        <v>2188.1382258621488</v>
      </c>
      <c r="V25" s="83"/>
      <c r="W25" s="105"/>
      <c r="X25" s="105"/>
      <c r="Y25" s="105"/>
      <c r="Z25" s="105"/>
      <c r="AA25" s="105"/>
    </row>
    <row r="26" spans="1:27" s="112" customFormat="1" ht="23.1" customHeight="1" x14ac:dyDescent="0.2">
      <c r="A26" s="140" t="s">
        <v>56</v>
      </c>
      <c r="B26" s="79">
        <v>689.65213190378336</v>
      </c>
      <c r="C26" s="79">
        <v>627.32060826943837</v>
      </c>
      <c r="D26" s="79">
        <v>486.70505718735234</v>
      </c>
      <c r="E26" s="79">
        <v>526.69705262641992</v>
      </c>
      <c r="F26" s="79">
        <v>661.24890392207828</v>
      </c>
      <c r="G26" s="79">
        <v>653.44395907310889</v>
      </c>
      <c r="H26" s="79">
        <v>568.20179611524179</v>
      </c>
      <c r="I26" s="79">
        <v>622.15081878376702</v>
      </c>
      <c r="J26" s="79">
        <v>678.8644633134146</v>
      </c>
      <c r="K26" s="79">
        <v>620.40995204696583</v>
      </c>
      <c r="L26" s="79">
        <v>625.4250532578036</v>
      </c>
      <c r="M26" s="79">
        <v>741.87185061978164</v>
      </c>
      <c r="N26" s="79">
        <v>899.58834000006595</v>
      </c>
      <c r="O26" s="79">
        <v>803.06452049383915</v>
      </c>
      <c r="P26" s="79">
        <v>460.29913415674565</v>
      </c>
      <c r="Q26" s="79">
        <v>579.16539310886981</v>
      </c>
      <c r="R26" s="79">
        <v>583.62642644979189</v>
      </c>
      <c r="S26" s="79">
        <v>706.90418426951555</v>
      </c>
      <c r="T26" s="79">
        <v>736.96639424638943</v>
      </c>
      <c r="U26" s="79">
        <v>773.47809612029675</v>
      </c>
      <c r="V26" s="83"/>
      <c r="W26" s="105"/>
      <c r="X26" s="105"/>
      <c r="Y26" s="105"/>
      <c r="Z26" s="105"/>
      <c r="AA26" s="105"/>
    </row>
    <row r="27" spans="1:27" s="112" customFormat="1" ht="23.1" customHeight="1" x14ac:dyDescent="0.2">
      <c r="A27" s="140" t="s">
        <v>57</v>
      </c>
      <c r="B27" s="79">
        <v>470.78994032887283</v>
      </c>
      <c r="C27" s="79">
        <v>473.00751401604339</v>
      </c>
      <c r="D27" s="79">
        <v>474.55866569914861</v>
      </c>
      <c r="E27" s="79">
        <v>482.68785270012512</v>
      </c>
      <c r="F27" s="79">
        <v>490.05950049323627</v>
      </c>
      <c r="G27" s="79">
        <v>484.58942148027944</v>
      </c>
      <c r="H27" s="79">
        <v>495.92106309824823</v>
      </c>
      <c r="I27" s="79">
        <v>528.82507066900598</v>
      </c>
      <c r="J27" s="79">
        <v>559.26457529176787</v>
      </c>
      <c r="K27" s="79">
        <v>570.6901083280959</v>
      </c>
      <c r="L27" s="79">
        <v>589.24098928549995</v>
      </c>
      <c r="M27" s="79">
        <v>624.98956038568656</v>
      </c>
      <c r="N27" s="79">
        <v>647.2007320744633</v>
      </c>
      <c r="O27" s="79">
        <v>659.60863790699648</v>
      </c>
      <c r="P27" s="79">
        <v>599.33856230803394</v>
      </c>
      <c r="Q27" s="79">
        <v>613.0677160808483</v>
      </c>
      <c r="R27" s="79">
        <v>632.88331124640979</v>
      </c>
      <c r="S27" s="79">
        <v>640.98564242701707</v>
      </c>
      <c r="T27" s="79">
        <v>647.31371121928305</v>
      </c>
      <c r="U27" s="79">
        <v>655.9399424073099</v>
      </c>
      <c r="V27" s="83"/>
      <c r="W27" s="105"/>
      <c r="X27" s="105"/>
      <c r="Y27" s="105"/>
      <c r="Z27" s="105"/>
      <c r="AA27" s="105"/>
    </row>
    <row r="28" spans="1:27" s="112" customFormat="1" ht="23.1" customHeight="1" x14ac:dyDescent="0.2">
      <c r="A28" s="140" t="s">
        <v>15</v>
      </c>
      <c r="B28" s="79">
        <v>623.11925752193554</v>
      </c>
      <c r="C28" s="79">
        <v>656.95055108827012</v>
      </c>
      <c r="D28" s="79">
        <v>671.40199622909086</v>
      </c>
      <c r="E28" s="79">
        <v>726.16782175282697</v>
      </c>
      <c r="F28" s="79">
        <v>745.40096174707628</v>
      </c>
      <c r="G28" s="79">
        <v>753.74648062363804</v>
      </c>
      <c r="H28" s="79">
        <v>727.08515440040946</v>
      </c>
      <c r="I28" s="79">
        <v>707.02003587259298</v>
      </c>
      <c r="J28" s="79">
        <v>776.03768309740633</v>
      </c>
      <c r="K28" s="79">
        <v>760.51129148642497</v>
      </c>
      <c r="L28" s="79">
        <v>764.3924167944308</v>
      </c>
      <c r="M28" s="79">
        <v>756.51203208920492</v>
      </c>
      <c r="N28" s="79">
        <v>891.38008499840248</v>
      </c>
      <c r="O28" s="79">
        <v>903.51699665122476</v>
      </c>
      <c r="P28" s="79">
        <v>878.42420078524628</v>
      </c>
      <c r="Q28" s="79">
        <v>879.83707761294067</v>
      </c>
      <c r="R28" s="79">
        <v>936.37712021300081</v>
      </c>
      <c r="S28" s="79">
        <v>979.38998247942584</v>
      </c>
      <c r="T28" s="79">
        <v>1052.9419042123984</v>
      </c>
      <c r="U28" s="79">
        <v>1030.4209197908692</v>
      </c>
      <c r="V28" s="83"/>
      <c r="W28" s="105"/>
      <c r="X28" s="105"/>
      <c r="Y28" s="105"/>
      <c r="Z28" s="105"/>
      <c r="AA28" s="105"/>
    </row>
    <row r="29" spans="1:27" s="112" customFormat="1" ht="23.1" customHeight="1" x14ac:dyDescent="0.2">
      <c r="A29" s="140" t="s">
        <v>16</v>
      </c>
      <c r="B29" s="79">
        <v>1263.3291452464721</v>
      </c>
      <c r="C29" s="79">
        <v>1177.6536816840139</v>
      </c>
      <c r="D29" s="79">
        <v>1161.0678325154802</v>
      </c>
      <c r="E29" s="79">
        <v>1174.4528799454099</v>
      </c>
      <c r="F29" s="79">
        <v>1269.1695598932954</v>
      </c>
      <c r="G29" s="79">
        <v>1262.9962503512647</v>
      </c>
      <c r="H29" s="79">
        <v>1295.673151490236</v>
      </c>
      <c r="I29" s="79">
        <v>1279.5214283554049</v>
      </c>
      <c r="J29" s="79">
        <v>1422.9278879592664</v>
      </c>
      <c r="K29" s="79">
        <v>1438.4466262372396</v>
      </c>
      <c r="L29" s="79">
        <v>1405.3446588835502</v>
      </c>
      <c r="M29" s="79">
        <v>1305.9195225685273</v>
      </c>
      <c r="N29" s="79">
        <v>1319.6078577176577</v>
      </c>
      <c r="O29" s="79">
        <v>1348.9611326457652</v>
      </c>
      <c r="P29" s="79">
        <v>1405.2832558566406</v>
      </c>
      <c r="Q29" s="79">
        <v>1384.7464991069</v>
      </c>
      <c r="R29" s="79">
        <v>1043.6536733396556</v>
      </c>
      <c r="S29" s="79">
        <v>1181.1731836723811</v>
      </c>
      <c r="T29" s="79">
        <v>1434.5494673217784</v>
      </c>
      <c r="U29" s="79">
        <v>1570.7872681383842</v>
      </c>
      <c r="V29" s="83"/>
      <c r="W29" s="105"/>
      <c r="X29" s="105"/>
      <c r="Y29" s="105"/>
      <c r="Z29" s="105"/>
      <c r="AA29" s="105"/>
    </row>
    <row r="30" spans="1:27" s="112" customFormat="1" ht="23.1" customHeight="1" x14ac:dyDescent="0.2">
      <c r="A30" s="140" t="s">
        <v>58</v>
      </c>
      <c r="B30" s="79">
        <v>795.84654470310363</v>
      </c>
      <c r="C30" s="79">
        <v>797.77259638076998</v>
      </c>
      <c r="D30" s="79">
        <v>828.81040488628946</v>
      </c>
      <c r="E30" s="79">
        <v>887.33465045326045</v>
      </c>
      <c r="F30" s="79">
        <v>950.4806907540991</v>
      </c>
      <c r="G30" s="79">
        <v>977.5464447906113</v>
      </c>
      <c r="H30" s="79">
        <v>982.6591497864473</v>
      </c>
      <c r="I30" s="79">
        <v>956.64202274348918</v>
      </c>
      <c r="J30" s="79">
        <v>1052.346328158477</v>
      </c>
      <c r="K30" s="79">
        <v>1014.5111966523561</v>
      </c>
      <c r="L30" s="79">
        <v>999.48977216638548</v>
      </c>
      <c r="M30" s="79">
        <v>1007.0361312956618</v>
      </c>
      <c r="N30" s="79">
        <v>1071.9330830340054</v>
      </c>
      <c r="O30" s="79">
        <v>1069.1079901522455</v>
      </c>
      <c r="P30" s="79">
        <v>1024.829414899933</v>
      </c>
      <c r="Q30" s="79">
        <v>948.31481408482341</v>
      </c>
      <c r="R30" s="79">
        <v>1211.563021861542</v>
      </c>
      <c r="S30" s="79">
        <v>1164.8901662028366</v>
      </c>
      <c r="T30" s="79">
        <v>1033.2533055394645</v>
      </c>
      <c r="U30" s="79">
        <v>994.68779291330463</v>
      </c>
      <c r="V30" s="83"/>
      <c r="W30" s="105"/>
      <c r="X30" s="105"/>
      <c r="Y30" s="105"/>
      <c r="Z30" s="105"/>
      <c r="AA30" s="105"/>
    </row>
    <row r="31" spans="1:27" s="112" customFormat="1" ht="23.1" customHeight="1" x14ac:dyDescent="0.2">
      <c r="A31" s="140" t="s">
        <v>71</v>
      </c>
      <c r="B31" s="79">
        <v>23.523050523405505</v>
      </c>
      <c r="C31" s="79">
        <v>25.134942998505672</v>
      </c>
      <c r="D31" s="79">
        <v>34.488704331308092</v>
      </c>
      <c r="E31" s="79">
        <v>47.949524316330624</v>
      </c>
      <c r="F31" s="79">
        <v>42.617179844694704</v>
      </c>
      <c r="G31" s="79">
        <v>54.716799411780606</v>
      </c>
      <c r="H31" s="79">
        <v>61.209322858975383</v>
      </c>
      <c r="I31" s="79">
        <v>58.693556049121028</v>
      </c>
      <c r="J31" s="79">
        <v>69.813196099808664</v>
      </c>
      <c r="K31" s="79">
        <v>64.164542158039595</v>
      </c>
      <c r="L31" s="79">
        <v>69.883077874590072</v>
      </c>
      <c r="M31" s="79">
        <v>61.35187350618191</v>
      </c>
      <c r="N31" s="79">
        <v>69.163808738494396</v>
      </c>
      <c r="O31" s="79">
        <v>65.484662378013439</v>
      </c>
      <c r="P31" s="79">
        <v>64.359764933022461</v>
      </c>
      <c r="Q31" s="79">
        <v>44.698381987765508</v>
      </c>
      <c r="R31" s="79">
        <v>50.098648281102953</v>
      </c>
      <c r="S31" s="79">
        <v>50.232588262575852</v>
      </c>
      <c r="T31" s="79">
        <v>52.049835098687701</v>
      </c>
      <c r="U31" s="79">
        <v>58.008459075749499</v>
      </c>
      <c r="V31" s="83"/>
      <c r="W31" s="105"/>
      <c r="X31" s="105"/>
      <c r="Y31" s="105"/>
      <c r="Z31" s="105"/>
      <c r="AA31" s="105"/>
    </row>
    <row r="32" spans="1:27" s="112" customFormat="1" ht="23.1" customHeight="1" x14ac:dyDescent="0.2">
      <c r="A32" s="140" t="s">
        <v>17</v>
      </c>
      <c r="B32" s="79">
        <v>765.15046729840719</v>
      </c>
      <c r="C32" s="79">
        <v>749.38481590653294</v>
      </c>
      <c r="D32" s="79">
        <v>742.20562652960928</v>
      </c>
      <c r="E32" s="79">
        <v>726.79634744417433</v>
      </c>
      <c r="F32" s="79">
        <v>734.21213661783827</v>
      </c>
      <c r="G32" s="79">
        <v>737.31579541418409</v>
      </c>
      <c r="H32" s="79">
        <v>736.71748345856122</v>
      </c>
      <c r="I32" s="79">
        <v>736.12533349351793</v>
      </c>
      <c r="J32" s="79">
        <v>764.43756572349685</v>
      </c>
      <c r="K32" s="79">
        <v>772.9385471647015</v>
      </c>
      <c r="L32" s="79">
        <v>771.16333593241995</v>
      </c>
      <c r="M32" s="79">
        <v>774.13036839704102</v>
      </c>
      <c r="N32" s="79">
        <v>783.37228615942013</v>
      </c>
      <c r="O32" s="79">
        <v>784.39657412758902</v>
      </c>
      <c r="P32" s="79">
        <v>778.29090025627829</v>
      </c>
      <c r="Q32" s="79">
        <v>780.53920631618132</v>
      </c>
      <c r="R32" s="79">
        <v>791.54084594376684</v>
      </c>
      <c r="S32" s="79">
        <v>801.50673395526189</v>
      </c>
      <c r="T32" s="79">
        <v>807.2028156254911</v>
      </c>
      <c r="U32" s="79">
        <v>818.45985708509363</v>
      </c>
      <c r="V32" s="83"/>
      <c r="W32" s="105"/>
      <c r="X32" s="105"/>
      <c r="Y32" s="105"/>
      <c r="Z32" s="105"/>
      <c r="AA32" s="105"/>
    </row>
    <row r="33" spans="1:27" s="112" customFormat="1" ht="23.1" customHeight="1" x14ac:dyDescent="0.2">
      <c r="A33" s="140" t="s">
        <v>59</v>
      </c>
      <c r="B33" s="79">
        <v>220.43438019352905</v>
      </c>
      <c r="C33" s="79">
        <v>222.05654252860532</v>
      </c>
      <c r="D33" s="79">
        <v>223.6472976415796</v>
      </c>
      <c r="E33" s="79">
        <v>225.2120600275536</v>
      </c>
      <c r="F33" s="79">
        <v>226.75653483318749</v>
      </c>
      <c r="G33" s="79">
        <v>228.31576065462701</v>
      </c>
      <c r="H33" s="79">
        <v>229.88331210856154</v>
      </c>
      <c r="I33" s="79">
        <v>231.46605060583479</v>
      </c>
      <c r="J33" s="79">
        <v>233.0705381936441</v>
      </c>
      <c r="K33" s="79">
        <v>234.68186006145453</v>
      </c>
      <c r="L33" s="79">
        <v>236.29335280643605</v>
      </c>
      <c r="M33" s="79">
        <v>237.91103298049188</v>
      </c>
      <c r="N33" s="79">
        <v>239.54152104527057</v>
      </c>
      <c r="O33" s="79">
        <v>241.17434132573169</v>
      </c>
      <c r="P33" s="79">
        <v>242.80332072457267</v>
      </c>
      <c r="Q33" s="79">
        <v>244.4340594608237</v>
      </c>
      <c r="R33" s="79">
        <v>246.07306049938293</v>
      </c>
      <c r="S33" s="79">
        <v>247.72380244437466</v>
      </c>
      <c r="T33" s="79">
        <v>249.44368483969504</v>
      </c>
      <c r="U33" s="79">
        <v>251.1753166705077</v>
      </c>
      <c r="V33" s="83"/>
      <c r="W33" s="105"/>
      <c r="X33" s="105"/>
      <c r="Y33" s="105"/>
      <c r="Z33" s="105"/>
      <c r="AA33" s="105"/>
    </row>
    <row r="34" spans="1:27" s="112" customFormat="1" ht="18" customHeight="1" x14ac:dyDescent="0.2">
      <c r="A34" s="141"/>
      <c r="B34" s="79"/>
      <c r="C34" s="79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3"/>
      <c r="W34" s="105"/>
      <c r="X34" s="105"/>
      <c r="Y34" s="105"/>
      <c r="Z34" s="105"/>
      <c r="AA34" s="105"/>
    </row>
    <row r="35" spans="1:27" s="156" customFormat="1" ht="18" customHeight="1" x14ac:dyDescent="0.2">
      <c r="A35" s="165" t="s">
        <v>95</v>
      </c>
      <c r="B35" s="168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7"/>
      <c r="W35" s="153"/>
      <c r="X35" s="153"/>
      <c r="Y35" s="153"/>
      <c r="Z35" s="153"/>
      <c r="AA35" s="153"/>
    </row>
    <row r="36" spans="1:27" s="113" customFormat="1" ht="18" customHeight="1" thickBot="1" x14ac:dyDescent="0.25">
      <c r="A36" s="142" t="s">
        <v>19</v>
      </c>
      <c r="B36" s="143">
        <v>1858.5017746158658</v>
      </c>
      <c r="C36" s="143">
        <v>1817.9096632714334</v>
      </c>
      <c r="D36" s="143">
        <v>1948.6539128782335</v>
      </c>
      <c r="E36" s="143">
        <v>2005.5656091751648</v>
      </c>
      <c r="F36" s="143">
        <v>1990.9576795053451</v>
      </c>
      <c r="G36" s="143">
        <v>2007.606395974728</v>
      </c>
      <c r="H36" s="143">
        <v>1935.7051636778397</v>
      </c>
      <c r="I36" s="143">
        <v>2033.8088051259936</v>
      </c>
      <c r="J36" s="143">
        <v>1980.6138823034798</v>
      </c>
      <c r="K36" s="143">
        <v>2074.5354538591369</v>
      </c>
      <c r="L36" s="143">
        <v>2129.2190980278583</v>
      </c>
      <c r="M36" s="143">
        <v>2133.1098141665652</v>
      </c>
      <c r="N36" s="143">
        <v>2190.6437355683129</v>
      </c>
      <c r="O36" s="143">
        <v>2265.7615428546446</v>
      </c>
      <c r="P36" s="143">
        <v>2116.5102130369241</v>
      </c>
      <c r="Q36" s="143">
        <v>1612.2133311340872</v>
      </c>
      <c r="R36" s="143">
        <v>2154.7687528064189</v>
      </c>
      <c r="S36" s="143">
        <v>2194.2478034350747</v>
      </c>
      <c r="T36" s="143">
        <v>2038.3722092212956</v>
      </c>
      <c r="U36" s="143">
        <v>2309.0424184414273</v>
      </c>
      <c r="V36" s="83"/>
      <c r="W36" s="105"/>
      <c r="X36" s="105"/>
      <c r="Y36" s="105"/>
      <c r="Z36" s="105"/>
      <c r="AA36" s="105"/>
    </row>
    <row r="37" spans="1:27" ht="15" customHeight="1" x14ac:dyDescent="0.2">
      <c r="A37" s="92" t="s">
        <v>50</v>
      </c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</sheetData>
  <mergeCells count="5">
    <mergeCell ref="R3:U3"/>
    <mergeCell ref="N3:Q3"/>
    <mergeCell ref="J3:M3"/>
    <mergeCell ref="F3:I3"/>
    <mergeCell ref="B3:E3"/>
  </mergeCells>
  <pageMargins left="0.11811023622047245" right="0" top="0.51181102362204722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37"/>
  <sheetViews>
    <sheetView showGridLines="0" tabSelected="1" view="pageBreakPreview" zoomScale="110" zoomScaleSheetLayoutView="110"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D14" sqref="D14"/>
    </sheetView>
  </sheetViews>
  <sheetFormatPr defaultRowHeight="11.25" x14ac:dyDescent="0.2"/>
  <cols>
    <col min="1" max="1" width="26.28515625" style="100" customWidth="1"/>
    <col min="2" max="2" width="7.140625" style="100" bestFit="1" customWidth="1"/>
    <col min="3" max="3" width="5.42578125" style="100" customWidth="1"/>
    <col min="4" max="7" width="6.140625" style="100" customWidth="1"/>
    <col min="8" max="8" width="6.140625" style="135" customWidth="1"/>
    <col min="9" max="9" width="6.5703125" style="135" customWidth="1"/>
    <col min="10" max="12" width="7.140625" style="135" customWidth="1"/>
    <col min="13" max="13" width="7.5703125" style="100" customWidth="1"/>
    <col min="14" max="15" width="7.140625" style="135" customWidth="1"/>
    <col min="16" max="16" width="6.85546875" style="100" customWidth="1"/>
    <col min="17" max="17" width="6.7109375" style="100" customWidth="1"/>
    <col min="18" max="19" width="6.7109375" style="100" bestFit="1" customWidth="1"/>
    <col min="20" max="20" width="6.7109375" style="100" customWidth="1"/>
    <col min="21" max="21" width="7.5703125" style="100" customWidth="1"/>
    <col min="22" max="16384" width="9.140625" style="100"/>
  </cols>
  <sheetData>
    <row r="1" spans="1:21" s="101" customFormat="1" ht="15.75" customHeight="1" x14ac:dyDescent="0.2">
      <c r="B1" s="122" t="s">
        <v>145</v>
      </c>
      <c r="H1" s="134"/>
      <c r="I1" s="134"/>
      <c r="J1" s="134"/>
      <c r="K1" s="134"/>
      <c r="L1" s="134"/>
      <c r="N1" s="134"/>
      <c r="O1" s="134"/>
    </row>
    <row r="2" spans="1:21" ht="2.25" customHeight="1" thickBot="1" x14ac:dyDescent="0.25"/>
    <row r="3" spans="1:21" s="94" customFormat="1" ht="12" customHeight="1" x14ac:dyDescent="0.2">
      <c r="A3" s="145"/>
      <c r="B3" s="184" t="s">
        <v>80</v>
      </c>
      <c r="C3" s="184"/>
      <c r="D3" s="184"/>
      <c r="E3" s="184"/>
      <c r="F3" s="184" t="s">
        <v>92</v>
      </c>
      <c r="G3" s="184"/>
      <c r="H3" s="184"/>
      <c r="I3" s="184"/>
      <c r="J3" s="184" t="s">
        <v>135</v>
      </c>
      <c r="K3" s="184"/>
      <c r="L3" s="184"/>
      <c r="M3" s="184"/>
      <c r="N3" s="184" t="s">
        <v>137</v>
      </c>
      <c r="O3" s="184"/>
      <c r="P3" s="184"/>
      <c r="Q3" s="184"/>
      <c r="R3" s="184" t="s">
        <v>138</v>
      </c>
      <c r="S3" s="184"/>
      <c r="T3" s="184"/>
      <c r="U3" s="184"/>
    </row>
    <row r="4" spans="1:21" s="156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7" t="s">
        <v>46</v>
      </c>
      <c r="G4" s="97" t="s">
        <v>47</v>
      </c>
      <c r="H4" s="97" t="s">
        <v>48</v>
      </c>
      <c r="I4" s="97" t="s">
        <v>49</v>
      </c>
      <c r="J4" s="97" t="s">
        <v>46</v>
      </c>
      <c r="K4" s="97" t="s">
        <v>47</v>
      </c>
      <c r="L4" s="97" t="s">
        <v>48</v>
      </c>
      <c r="M4" s="97" t="s">
        <v>49</v>
      </c>
      <c r="N4" s="97" t="s">
        <v>46</v>
      </c>
      <c r="O4" s="97" t="s">
        <v>47</v>
      </c>
      <c r="P4" s="97" t="s">
        <v>48</v>
      </c>
      <c r="Q4" s="97" t="s">
        <v>49</v>
      </c>
      <c r="R4" s="97" t="s">
        <v>46</v>
      </c>
      <c r="S4" s="97" t="s">
        <v>47</v>
      </c>
      <c r="T4" s="97" t="s">
        <v>48</v>
      </c>
      <c r="U4" s="97" t="s">
        <v>49</v>
      </c>
    </row>
    <row r="5" spans="1:21" s="105" customFormat="1" ht="18" customHeight="1" x14ac:dyDescent="0.2">
      <c r="A5" s="82" t="s">
        <v>97</v>
      </c>
      <c r="B5" s="123">
        <v>-0.26226806199387553</v>
      </c>
      <c r="C5" s="123">
        <v>0.49796675810862556</v>
      </c>
      <c r="D5" s="123">
        <v>6.7458606457694081</v>
      </c>
      <c r="E5" s="123">
        <v>6.1931319263221374</v>
      </c>
      <c r="F5" s="123">
        <v>7.7136684006701595</v>
      </c>
      <c r="G5" s="123">
        <v>6.4874938723026965</v>
      </c>
      <c r="H5" s="123">
        <v>5.3547979271508783</v>
      </c>
      <c r="I5" s="123">
        <v>5.555902681804703</v>
      </c>
      <c r="J5" s="123">
        <v>5.5728009474540929</v>
      </c>
      <c r="K5" s="123">
        <v>5.8031197029726922</v>
      </c>
      <c r="L5" s="123">
        <v>7.6933758314819967</v>
      </c>
      <c r="M5" s="123">
        <v>6.7877585831002563</v>
      </c>
      <c r="N5" s="123">
        <v>7.9387688229009434</v>
      </c>
      <c r="O5" s="123">
        <v>8.6787148875508979</v>
      </c>
      <c r="P5" s="123">
        <v>0.79484190174285985</v>
      </c>
      <c r="Q5" s="123">
        <v>-5.8761353842902491</v>
      </c>
      <c r="R5" s="123">
        <v>-0.94039620232843069</v>
      </c>
      <c r="S5" s="123">
        <v>-0.64583721519314574</v>
      </c>
      <c r="T5" s="123">
        <v>2.959018325818219</v>
      </c>
      <c r="U5" s="123">
        <v>13.657043114422907</v>
      </c>
    </row>
    <row r="6" spans="1:21" s="153" customFormat="1" ht="17.100000000000001" customHeight="1" x14ac:dyDescent="0.2">
      <c r="A6" s="161" t="s">
        <v>96</v>
      </c>
      <c r="B6" s="170">
        <v>1.1784323167738142</v>
      </c>
      <c r="C6" s="171">
        <v>3.2053236541175867</v>
      </c>
      <c r="D6" s="170">
        <v>1.0483995401818769</v>
      </c>
      <c r="E6" s="170">
        <v>6.1193924870381666</v>
      </c>
      <c r="F6" s="170">
        <v>9.6582759742164903</v>
      </c>
      <c r="G6" s="170">
        <v>1.5102265322267661</v>
      </c>
      <c r="H6" s="170">
        <v>2.4671496741229371</v>
      </c>
      <c r="I6" s="170">
        <v>1.9912506181795298</v>
      </c>
      <c r="J6" s="170">
        <v>2.0325644800408549</v>
      </c>
      <c r="K6" s="170">
        <v>3.8784605864964794</v>
      </c>
      <c r="L6" s="170">
        <v>8.0478787902783289</v>
      </c>
      <c r="M6" s="170">
        <v>9.0503263003482779</v>
      </c>
      <c r="N6" s="170">
        <v>6.6008095374824327</v>
      </c>
      <c r="O6" s="170">
        <v>8.6097269216109709</v>
      </c>
      <c r="P6" s="170">
        <v>-1.2615269563927001</v>
      </c>
      <c r="Q6" s="170">
        <v>4.1844141615853259</v>
      </c>
      <c r="R6" s="170">
        <v>6.7589603480099125</v>
      </c>
      <c r="S6" s="170">
        <v>6.2808667056059475</v>
      </c>
      <c r="T6" s="170">
        <v>-0.24086674253515072</v>
      </c>
      <c r="U6" s="170">
        <v>0.71687654476522145</v>
      </c>
    </row>
    <row r="7" spans="1:21" s="112" customFormat="1" ht="17.100000000000001" customHeight="1" x14ac:dyDescent="0.2">
      <c r="A7" s="77" t="s">
        <v>1</v>
      </c>
      <c r="B7" s="75">
        <v>-16.012863259232802</v>
      </c>
      <c r="C7" s="75">
        <v>23.744547049272981</v>
      </c>
      <c r="D7" s="75">
        <v>12.02114655359301</v>
      </c>
      <c r="E7" s="75">
        <v>20.001809137376526</v>
      </c>
      <c r="F7" s="75">
        <v>41.263217543628585</v>
      </c>
      <c r="G7" s="75">
        <v>-4.027752522949668</v>
      </c>
      <c r="H7" s="75">
        <v>2.0480001812606563</v>
      </c>
      <c r="I7" s="75">
        <v>-7.796713213422013</v>
      </c>
      <c r="J7" s="75">
        <v>-0.59192506585952209</v>
      </c>
      <c r="K7" s="75">
        <v>6.4468897730133312</v>
      </c>
      <c r="L7" s="75">
        <v>2.3967038060241475</v>
      </c>
      <c r="M7" s="75">
        <v>13.485228851607879</v>
      </c>
      <c r="N7" s="75">
        <v>3.1165293300831509</v>
      </c>
      <c r="O7" s="75">
        <v>9.4517579833826026</v>
      </c>
      <c r="P7" s="75">
        <v>17.255499776894069</v>
      </c>
      <c r="Q7" s="75">
        <v>-1.7291266162033359</v>
      </c>
      <c r="R7" s="75">
        <v>4.9888901244133699</v>
      </c>
      <c r="S7" s="75">
        <v>7.2814817583644276</v>
      </c>
      <c r="T7" s="75">
        <v>5.855439387199235</v>
      </c>
      <c r="U7" s="75">
        <v>14.714526162446839</v>
      </c>
    </row>
    <row r="8" spans="1:21" s="112" customFormat="1" ht="17.100000000000001" customHeight="1" x14ac:dyDescent="0.2">
      <c r="A8" s="77" t="s">
        <v>2</v>
      </c>
      <c r="B8" s="75">
        <v>1.7263157092424652</v>
      </c>
      <c r="C8" s="75">
        <v>-3.5052120765251438</v>
      </c>
      <c r="D8" s="75">
        <v>6.1879649203826048</v>
      </c>
      <c r="E8" s="75">
        <v>6.4331330988221413</v>
      </c>
      <c r="F8" s="75">
        <v>11.798476429548433</v>
      </c>
      <c r="G8" s="75">
        <v>7.8841950392441795</v>
      </c>
      <c r="H8" s="75">
        <v>8.5563129526341051</v>
      </c>
      <c r="I8" s="75">
        <v>3.7211843641286491</v>
      </c>
      <c r="J8" s="75">
        <v>0.5620189875475301</v>
      </c>
      <c r="K8" s="75">
        <v>-2.2363030933154726</v>
      </c>
      <c r="L8" s="75">
        <v>3.6115000480243298</v>
      </c>
      <c r="M8" s="75">
        <v>5.8456297846253502</v>
      </c>
      <c r="N8" s="75">
        <v>5.5240476527557147</v>
      </c>
      <c r="O8" s="75">
        <v>9.6425910383196811</v>
      </c>
      <c r="P8" s="75">
        <v>-11.115909842597516</v>
      </c>
      <c r="Q8" s="75">
        <v>10.015104344856397</v>
      </c>
      <c r="R8" s="75">
        <v>11.005889182242502</v>
      </c>
      <c r="S8" s="75">
        <v>9.450022163382755</v>
      </c>
      <c r="T8" s="75">
        <v>-7.4241160899934826</v>
      </c>
      <c r="U8" s="75">
        <v>-5.2778416072932437</v>
      </c>
    </row>
    <row r="9" spans="1:21" s="112" customFormat="1" ht="17.100000000000001" customHeight="1" x14ac:dyDescent="0.2">
      <c r="A9" s="77" t="s">
        <v>3</v>
      </c>
      <c r="B9" s="75">
        <v>5.8455465261264772</v>
      </c>
      <c r="C9" s="75">
        <v>7.2473869677915692</v>
      </c>
      <c r="D9" s="75">
        <v>7.8789405245402122</v>
      </c>
      <c r="E9" s="75">
        <v>7.0589539274068747</v>
      </c>
      <c r="F9" s="75">
        <v>7.8144036547580953</v>
      </c>
      <c r="G9" s="75">
        <v>6.7628665325958792</v>
      </c>
      <c r="H9" s="75">
        <v>6.9718948354125176</v>
      </c>
      <c r="I9" s="75">
        <v>6.9820110343752129</v>
      </c>
      <c r="J9" s="75">
        <v>6.6120768482314851</v>
      </c>
      <c r="K9" s="75">
        <v>7.568203534444784</v>
      </c>
      <c r="L9" s="75">
        <v>7.1659874585513483</v>
      </c>
      <c r="M9" s="75">
        <v>8.0085981207780108</v>
      </c>
      <c r="N9" s="75">
        <v>7.7523680602126221</v>
      </c>
      <c r="O9" s="75">
        <v>7.9278641115018145</v>
      </c>
      <c r="P9" s="75">
        <v>8.4738109238087223</v>
      </c>
      <c r="Q9" s="75">
        <v>7.4373531519256408</v>
      </c>
      <c r="R9" s="75">
        <v>7.9448321284488088</v>
      </c>
      <c r="S9" s="75">
        <v>7.7714808914758571</v>
      </c>
      <c r="T9" s="75">
        <v>7.2391929796587151</v>
      </c>
      <c r="U9" s="75">
        <v>8.2086485200242088</v>
      </c>
    </row>
    <row r="10" spans="1:21" s="112" customFormat="1" ht="17.100000000000001" customHeight="1" x14ac:dyDescent="0.2">
      <c r="A10" s="77" t="s">
        <v>4</v>
      </c>
      <c r="B10" s="75">
        <v>1.8346783367200858</v>
      </c>
      <c r="C10" s="75">
        <v>5.1460898287745138</v>
      </c>
      <c r="D10" s="75">
        <v>4.9349536725969312</v>
      </c>
      <c r="E10" s="75">
        <v>5.0225026142491469</v>
      </c>
      <c r="F10" s="75">
        <v>-8.3315317531063027E-2</v>
      </c>
      <c r="G10" s="75">
        <v>-1.6487213947315116</v>
      </c>
      <c r="H10" s="75">
        <v>-1.9365861695812336</v>
      </c>
      <c r="I10" s="75">
        <v>0.82023824323724792</v>
      </c>
      <c r="J10" s="75">
        <v>5.9945277086554727</v>
      </c>
      <c r="K10" s="75">
        <v>10.160729749566254</v>
      </c>
      <c r="L10" s="75">
        <v>8.3531547365767409</v>
      </c>
      <c r="M10" s="75">
        <v>11.749976182197575</v>
      </c>
      <c r="N10" s="75">
        <v>14.174151201630615</v>
      </c>
      <c r="O10" s="75">
        <v>16.211970782225606</v>
      </c>
      <c r="P10" s="75">
        <v>-1.2250814868128734</v>
      </c>
      <c r="Q10" s="75">
        <v>-6.5459466434736662</v>
      </c>
      <c r="R10" s="75">
        <v>-7.3768180000744916</v>
      </c>
      <c r="S10" s="75">
        <v>-4.0206860991879871</v>
      </c>
      <c r="T10" s="75">
        <v>19.873825368831067</v>
      </c>
      <c r="U10" s="75">
        <v>13.688965863048841</v>
      </c>
    </row>
    <row r="11" spans="1:21" s="112" customFormat="1" ht="17.100000000000001" customHeight="1" x14ac:dyDescent="0.2">
      <c r="A11" s="77" t="s">
        <v>5</v>
      </c>
      <c r="B11" s="75">
        <v>9.153170558348922</v>
      </c>
      <c r="C11" s="75">
        <v>12.326559456157483</v>
      </c>
      <c r="D11" s="75">
        <v>-13.357330656833376</v>
      </c>
      <c r="E11" s="75">
        <v>10.724591940855666</v>
      </c>
      <c r="F11" s="75">
        <v>3.3003312168217613</v>
      </c>
      <c r="G11" s="75">
        <v>1.2654601903416607</v>
      </c>
      <c r="H11" s="75">
        <v>3.6699920472734293</v>
      </c>
      <c r="I11" s="75">
        <v>5.175877678860652</v>
      </c>
      <c r="J11" s="75">
        <v>3.476882629554523</v>
      </c>
      <c r="K11" s="75">
        <v>4.9210152946148167</v>
      </c>
      <c r="L11" s="75">
        <v>2.4241764650114961</v>
      </c>
      <c r="M11" s="75">
        <v>3.6305922411490332</v>
      </c>
      <c r="N11" s="75">
        <v>4.4719892182183196</v>
      </c>
      <c r="O11" s="75">
        <v>6.9024406650070702</v>
      </c>
      <c r="P11" s="75">
        <v>4.3643834349659461</v>
      </c>
      <c r="Q11" s="75">
        <v>-2.3532121199350331</v>
      </c>
      <c r="R11" s="75">
        <v>-4.7938483809954242</v>
      </c>
      <c r="S11" s="75">
        <v>0.48520671321481412</v>
      </c>
      <c r="T11" s="75">
        <v>6.3815387800405965</v>
      </c>
      <c r="U11" s="75">
        <v>9.7148408495369321</v>
      </c>
    </row>
    <row r="12" spans="1:21" s="112" customFormat="1" ht="17.100000000000001" customHeight="1" x14ac:dyDescent="0.2">
      <c r="A12" s="77" t="s">
        <v>6</v>
      </c>
      <c r="B12" s="75">
        <v>-4.2090218127378343</v>
      </c>
      <c r="C12" s="75">
        <v>-1.9315468766709532</v>
      </c>
      <c r="D12" s="75">
        <v>-10.108768711723204</v>
      </c>
      <c r="E12" s="75">
        <v>-14.939811158667116</v>
      </c>
      <c r="F12" s="75">
        <v>-24.496335742899987</v>
      </c>
      <c r="G12" s="75">
        <v>-30.477086490170148</v>
      </c>
      <c r="H12" s="75">
        <v>-30.973205872178745</v>
      </c>
      <c r="I12" s="75">
        <v>-13.293987437775245</v>
      </c>
      <c r="J12" s="75">
        <v>13.549428243015438</v>
      </c>
      <c r="K12" s="75">
        <v>36.652525298129831</v>
      </c>
      <c r="L12" s="75">
        <v>65.942899246661796</v>
      </c>
      <c r="M12" s="75">
        <v>43.713837974650318</v>
      </c>
      <c r="N12" s="75">
        <v>26.96879161612873</v>
      </c>
      <c r="O12" s="75">
        <v>6.0012521349969372</v>
      </c>
      <c r="P12" s="75">
        <v>-9.9594461418136664</v>
      </c>
      <c r="Q12" s="75">
        <v>-15.530740189746606</v>
      </c>
      <c r="R12" s="75">
        <v>-14.748944250167284</v>
      </c>
      <c r="S12" s="75">
        <v>-4.9349128429188038</v>
      </c>
      <c r="T12" s="75">
        <v>-9.0460295316741384</v>
      </c>
      <c r="U12" s="75">
        <v>-5.8135368632362354</v>
      </c>
    </row>
    <row r="13" spans="1:21" s="153" customFormat="1" ht="17.100000000000001" customHeight="1" x14ac:dyDescent="0.2">
      <c r="A13" s="161" t="s">
        <v>93</v>
      </c>
      <c r="B13" s="170">
        <v>-0.64474095199594794</v>
      </c>
      <c r="C13" s="170">
        <v>4.557226392676661</v>
      </c>
      <c r="D13" s="170">
        <v>16.238842137490582</v>
      </c>
      <c r="E13" s="170">
        <v>8.0040298838708779</v>
      </c>
      <c r="F13" s="170">
        <v>5.6511163403498044</v>
      </c>
      <c r="G13" s="170">
        <v>2.9777670404145473</v>
      </c>
      <c r="H13" s="170">
        <v>3.1083559419645246</v>
      </c>
      <c r="I13" s="170">
        <v>7.7343661825659327</v>
      </c>
      <c r="J13" s="170">
        <v>8.5598153674655961</v>
      </c>
      <c r="K13" s="170">
        <v>10.216752297932196</v>
      </c>
      <c r="L13" s="170">
        <v>9.5036616474073465</v>
      </c>
      <c r="M13" s="170">
        <v>7.897862323137872</v>
      </c>
      <c r="N13" s="170">
        <v>10.835270507795025</v>
      </c>
      <c r="O13" s="170">
        <v>10.981299516368747</v>
      </c>
      <c r="P13" s="170">
        <v>1.8796957336386422</v>
      </c>
      <c r="Q13" s="170">
        <v>-10.127555238663732</v>
      </c>
      <c r="R13" s="170">
        <v>-2.6829885809820486</v>
      </c>
      <c r="S13" s="170">
        <v>-2.1890154786943561</v>
      </c>
      <c r="T13" s="170">
        <v>2.7731591069844796</v>
      </c>
      <c r="U13" s="170">
        <v>17.741317738350681</v>
      </c>
    </row>
    <row r="14" spans="1:21" s="112" customFormat="1" ht="17.100000000000001" customHeight="1" x14ac:dyDescent="0.2">
      <c r="A14" s="77" t="s">
        <v>8</v>
      </c>
      <c r="B14" s="75">
        <v>-0.25210996242497341</v>
      </c>
      <c r="C14" s="75">
        <v>27.991734014293932</v>
      </c>
      <c r="D14" s="75">
        <v>43.010042973104888</v>
      </c>
      <c r="E14" s="75">
        <v>64.689266669133389</v>
      </c>
      <c r="F14" s="75">
        <v>11.007912000125565</v>
      </c>
      <c r="G14" s="75">
        <v>-15.050031869811342</v>
      </c>
      <c r="H14" s="75">
        <v>-9.425352086167571</v>
      </c>
      <c r="I14" s="75">
        <v>-1.8348347844668655</v>
      </c>
      <c r="J14" s="75">
        <v>20.153444724499071</v>
      </c>
      <c r="K14" s="75">
        <v>12.788256466415081</v>
      </c>
      <c r="L14" s="75">
        <v>33.818345531064196</v>
      </c>
      <c r="M14" s="75">
        <v>3.8384377835405825</v>
      </c>
      <c r="N14" s="75">
        <v>31.451781024108527</v>
      </c>
      <c r="O14" s="75">
        <v>101.61308004352287</v>
      </c>
      <c r="P14" s="75">
        <v>4.4487242472235344E-2</v>
      </c>
      <c r="Q14" s="75">
        <v>-34.774843802072795</v>
      </c>
      <c r="R14" s="75">
        <v>25.190073170863059</v>
      </c>
      <c r="S14" s="75">
        <v>-15.439431750073462</v>
      </c>
      <c r="T14" s="75">
        <v>-14.464463226593239</v>
      </c>
      <c r="U14" s="75">
        <v>48.82319548464595</v>
      </c>
    </row>
    <row r="15" spans="1:21" s="112" customFormat="1" ht="17.100000000000001" customHeight="1" x14ac:dyDescent="0.2">
      <c r="A15" s="86" t="s">
        <v>9</v>
      </c>
      <c r="B15" s="75">
        <v>-5.7687695232275571</v>
      </c>
      <c r="C15" s="75">
        <v>-0.17182332247153154</v>
      </c>
      <c r="D15" s="75">
        <v>19.811290287915085</v>
      </c>
      <c r="E15" s="75">
        <v>2.528222042494277</v>
      </c>
      <c r="F15" s="75">
        <v>5.4561074653270314</v>
      </c>
      <c r="G15" s="75">
        <v>4.7418644443718794</v>
      </c>
      <c r="H15" s="75">
        <v>1.5304840873513692</v>
      </c>
      <c r="I15" s="75">
        <v>7.0138117653581578</v>
      </c>
      <c r="J15" s="75">
        <v>7.0774159643554491</v>
      </c>
      <c r="K15" s="75">
        <v>9.3330753428131352</v>
      </c>
      <c r="L15" s="75">
        <v>7.3632831460056281</v>
      </c>
      <c r="M15" s="75">
        <v>7.0078360679545426</v>
      </c>
      <c r="N15" s="75">
        <v>11.581577569562707</v>
      </c>
      <c r="O15" s="75">
        <v>8.6470146818002682</v>
      </c>
      <c r="P15" s="75">
        <v>-1.0203152217282296</v>
      </c>
      <c r="Q15" s="75">
        <v>-13.964880637953891</v>
      </c>
      <c r="R15" s="75">
        <v>-3.098756696222571</v>
      </c>
      <c r="S15" s="75">
        <v>-4.7867079234237719</v>
      </c>
      <c r="T15" s="75">
        <v>2.1442832138752088</v>
      </c>
      <c r="U15" s="75">
        <v>17.974201769921727</v>
      </c>
    </row>
    <row r="16" spans="1:21" s="112" customFormat="1" ht="17.100000000000001" customHeight="1" x14ac:dyDescent="0.2">
      <c r="A16" s="86" t="s">
        <v>10</v>
      </c>
      <c r="B16" s="75">
        <v>6.1347546113510232</v>
      </c>
      <c r="C16" s="75">
        <v>9.4264446709093175</v>
      </c>
      <c r="D16" s="75">
        <v>14.545638894939295</v>
      </c>
      <c r="E16" s="75">
        <v>9.0166253740161295</v>
      </c>
      <c r="F16" s="75">
        <v>10.729669634126648</v>
      </c>
      <c r="G16" s="75">
        <v>7.7829775931937961</v>
      </c>
      <c r="H16" s="75">
        <v>1.8620170823766324</v>
      </c>
      <c r="I16" s="75">
        <v>1.6423646115683699</v>
      </c>
      <c r="J16" s="75">
        <v>-0.15876497492519626</v>
      </c>
      <c r="K16" s="75">
        <v>-0.2960631590501861</v>
      </c>
      <c r="L16" s="75">
        <v>2.127018166701844</v>
      </c>
      <c r="M16" s="75">
        <v>8.3872136369407713</v>
      </c>
      <c r="N16" s="75">
        <v>12.820259905465825</v>
      </c>
      <c r="O16" s="75">
        <v>16.090613319235693</v>
      </c>
      <c r="P16" s="75">
        <v>16.94780189633147</v>
      </c>
      <c r="Q16" s="75">
        <v>-1.6449298724930173</v>
      </c>
      <c r="R16" s="75">
        <v>6.7726043268070413</v>
      </c>
      <c r="S16" s="75">
        <v>7.1425368718469606</v>
      </c>
      <c r="T16" s="75">
        <v>7.2220263130649442</v>
      </c>
      <c r="U16" s="75">
        <v>25.666001820057961</v>
      </c>
    </row>
    <row r="17" spans="1:21" s="112" customFormat="1" ht="17.100000000000001" customHeight="1" x14ac:dyDescent="0.2">
      <c r="A17" s="86" t="s">
        <v>11</v>
      </c>
      <c r="B17" s="75">
        <v>5.6488606530798569</v>
      </c>
      <c r="C17" s="75">
        <v>5.9773180016504668</v>
      </c>
      <c r="D17" s="75">
        <v>5.2302334319483279</v>
      </c>
      <c r="E17" s="75">
        <v>5.4758321439720703</v>
      </c>
      <c r="F17" s="75">
        <v>4.5573512975072505</v>
      </c>
      <c r="G17" s="75">
        <v>4.0053754640116068</v>
      </c>
      <c r="H17" s="75">
        <v>3.8152798235027374</v>
      </c>
      <c r="I17" s="75">
        <v>3.7193091403983525</v>
      </c>
      <c r="J17" s="75">
        <v>4.4733468393578057</v>
      </c>
      <c r="K17" s="75">
        <v>4.7589925406855471</v>
      </c>
      <c r="L17" s="75">
        <v>4.8284002153772931</v>
      </c>
      <c r="M17" s="75">
        <v>4.8559561692280262</v>
      </c>
      <c r="N17" s="75">
        <v>4.3076010655453079</v>
      </c>
      <c r="O17" s="75">
        <v>3.8951123397050536</v>
      </c>
      <c r="P17" s="75">
        <v>4.2084603571907797</v>
      </c>
      <c r="Q17" s="75">
        <v>3.985446436097928</v>
      </c>
      <c r="R17" s="75">
        <v>4.599901041005694</v>
      </c>
      <c r="S17" s="75">
        <v>4.8625280472925025</v>
      </c>
      <c r="T17" s="75">
        <v>4.578989040355852</v>
      </c>
      <c r="U17" s="75">
        <v>5.020315919174001</v>
      </c>
    </row>
    <row r="18" spans="1:21" s="112" customFormat="1" ht="17.100000000000001" customHeight="1" x14ac:dyDescent="0.2">
      <c r="A18" s="77" t="s">
        <v>12</v>
      </c>
      <c r="B18" s="75">
        <v>11.404834810631792</v>
      </c>
      <c r="C18" s="75">
        <v>13.460163842263873</v>
      </c>
      <c r="D18" s="75">
        <v>6.9212167506237599</v>
      </c>
      <c r="E18" s="75">
        <v>15.200165122867171</v>
      </c>
      <c r="F18" s="75">
        <v>4.4848667742619641</v>
      </c>
      <c r="G18" s="75">
        <v>2.6022696451355465E-2</v>
      </c>
      <c r="H18" s="75">
        <v>10.98282817238343</v>
      </c>
      <c r="I18" s="75">
        <v>15.256274644655665</v>
      </c>
      <c r="J18" s="75">
        <v>14.098501423364795</v>
      </c>
      <c r="K18" s="75">
        <v>16.920183283253621</v>
      </c>
      <c r="L18" s="75">
        <v>13.873899124208888</v>
      </c>
      <c r="M18" s="75">
        <v>12.085905834553955</v>
      </c>
      <c r="N18" s="75">
        <v>6.6084678142396047</v>
      </c>
      <c r="O18" s="75">
        <v>5.8107744794806182</v>
      </c>
      <c r="P18" s="75">
        <v>5.9107188169942981</v>
      </c>
      <c r="Q18" s="75">
        <v>-2.6633931883908057</v>
      </c>
      <c r="R18" s="75">
        <v>-13.839294223866005</v>
      </c>
      <c r="S18" s="75">
        <v>3.7199533401452545</v>
      </c>
      <c r="T18" s="75">
        <v>6.5908153801081282</v>
      </c>
      <c r="U18" s="75">
        <v>16.315835102445142</v>
      </c>
    </row>
    <row r="19" spans="1:21" s="153" customFormat="1" ht="17.100000000000001" customHeight="1" x14ac:dyDescent="0.2">
      <c r="A19" s="161" t="s">
        <v>94</v>
      </c>
      <c r="B19" s="170">
        <v>-2.47369415054709</v>
      </c>
      <c r="C19" s="170">
        <v>-3.7223040801900975</v>
      </c>
      <c r="D19" s="170">
        <v>2.5161612853113802</v>
      </c>
      <c r="E19" s="170">
        <v>4.4773263848844058</v>
      </c>
      <c r="F19" s="170">
        <v>7.668820551430322</v>
      </c>
      <c r="G19" s="170">
        <v>10.648654507177957</v>
      </c>
      <c r="H19" s="170">
        <v>9.1061900847779533</v>
      </c>
      <c r="I19" s="170">
        <v>6.7366154693942581</v>
      </c>
      <c r="J19" s="170">
        <v>7.2750917523087821</v>
      </c>
      <c r="K19" s="170">
        <v>4.601173713916773</v>
      </c>
      <c r="L19" s="170">
        <v>6.1133490076106467</v>
      </c>
      <c r="M19" s="170">
        <v>5.3581226131204307</v>
      </c>
      <c r="N19" s="170">
        <v>6.7957326056804712</v>
      </c>
      <c r="O19" s="170">
        <v>7.2426495786796163</v>
      </c>
      <c r="P19" s="170">
        <v>1.2564521380914462</v>
      </c>
      <c r="Q19" s="170">
        <v>-5.3121894466117929</v>
      </c>
      <c r="R19" s="170">
        <v>-4.8152097756779755</v>
      </c>
      <c r="S19" s="170">
        <v>-2.6622038585726648</v>
      </c>
      <c r="T19" s="170">
        <v>5.4816010697875894</v>
      </c>
      <c r="U19" s="170">
        <v>14.574871975955572</v>
      </c>
    </row>
    <row r="20" spans="1:21" s="112" customFormat="1" ht="17.100000000000001" customHeight="1" x14ac:dyDescent="0.2">
      <c r="A20" s="87" t="s">
        <v>52</v>
      </c>
      <c r="B20" s="75">
        <v>-8.1640118761848726</v>
      </c>
      <c r="C20" s="75">
        <v>-7.3856759623351813</v>
      </c>
      <c r="D20" s="75">
        <v>8.0432901887575134</v>
      </c>
      <c r="E20" s="75">
        <v>4.9357083763053478</v>
      </c>
      <c r="F20" s="75">
        <v>5.6969248304839182</v>
      </c>
      <c r="G20" s="75">
        <v>11.585537147204604</v>
      </c>
      <c r="H20" s="75">
        <v>7.5374083443652706</v>
      </c>
      <c r="I20" s="75">
        <v>5.3279928695071366</v>
      </c>
      <c r="J20" s="75">
        <v>7.5749936798725326</v>
      </c>
      <c r="K20" s="75">
        <v>3.2171347002124762</v>
      </c>
      <c r="L20" s="75">
        <v>6.1077971483535887</v>
      </c>
      <c r="M20" s="75">
        <v>2.8133860404223388</v>
      </c>
      <c r="N20" s="75">
        <v>4.2314564016060707</v>
      </c>
      <c r="O20" s="75">
        <v>5.0773420202177233</v>
      </c>
      <c r="P20" s="75">
        <v>-3.1743643776033559</v>
      </c>
      <c r="Q20" s="75">
        <v>-11.89972365643801</v>
      </c>
      <c r="R20" s="75">
        <v>-2.2069623338771716</v>
      </c>
      <c r="S20" s="75">
        <v>-6.8095134866416718</v>
      </c>
      <c r="T20" s="75">
        <v>-3.0165663962069655</v>
      </c>
      <c r="U20" s="75">
        <v>11.226022909214839</v>
      </c>
    </row>
    <row r="21" spans="1:21" s="112" customFormat="1" ht="17.100000000000001" customHeight="1" x14ac:dyDescent="0.2">
      <c r="A21" s="87" t="s">
        <v>53</v>
      </c>
      <c r="B21" s="75">
        <v>0.51130881471275202</v>
      </c>
      <c r="C21" s="75">
        <v>-4.1794346228316126</v>
      </c>
      <c r="D21" s="75">
        <v>5.515725705212704</v>
      </c>
      <c r="E21" s="75">
        <v>7.8979355268121054</v>
      </c>
      <c r="F21" s="75">
        <v>11.054334814754485</v>
      </c>
      <c r="G21" s="75">
        <v>12.009264972990996</v>
      </c>
      <c r="H21" s="75">
        <v>12.334384770255969</v>
      </c>
      <c r="I21" s="75">
        <v>9.7103450786220069</v>
      </c>
      <c r="J21" s="75">
        <v>3.0301537768022913</v>
      </c>
      <c r="K21" s="75">
        <v>0.3513601342367334</v>
      </c>
      <c r="L21" s="75">
        <v>0.46034201180427115</v>
      </c>
      <c r="M21" s="75">
        <v>-0.40670960155075875</v>
      </c>
      <c r="N21" s="75">
        <v>4.3269499917439225</v>
      </c>
      <c r="O21" s="75">
        <v>2.0801720242910271</v>
      </c>
      <c r="P21" s="75">
        <v>-2.3475684988902179</v>
      </c>
      <c r="Q21" s="75">
        <v>-10.732140475433184</v>
      </c>
      <c r="R21" s="75">
        <v>-8.2535429313097204</v>
      </c>
      <c r="S21" s="75">
        <v>-3.5617801581333541</v>
      </c>
      <c r="T21" s="75">
        <v>1.4891742459076651</v>
      </c>
      <c r="U21" s="75">
        <v>10.44408292205552</v>
      </c>
    </row>
    <row r="22" spans="1:21" s="112" customFormat="1" ht="17.100000000000001" customHeight="1" x14ac:dyDescent="0.2">
      <c r="A22" s="87" t="s">
        <v>55</v>
      </c>
      <c r="B22" s="75">
        <v>18.560294611584883</v>
      </c>
      <c r="C22" s="75">
        <v>22.000898005624858</v>
      </c>
      <c r="D22" s="75">
        <v>10.227131358833574</v>
      </c>
      <c r="E22" s="75">
        <v>28.983640746205541</v>
      </c>
      <c r="F22" s="75">
        <v>18.84365683482676</v>
      </c>
      <c r="G22" s="75">
        <v>11.85961315744002</v>
      </c>
      <c r="H22" s="75">
        <v>8.649894361768995</v>
      </c>
      <c r="I22" s="75">
        <v>3.7495008553962039</v>
      </c>
      <c r="J22" s="75">
        <v>-8.9542689700983225E-2</v>
      </c>
      <c r="K22" s="75">
        <v>-0.43860588645306953</v>
      </c>
      <c r="L22" s="75">
        <v>-0.88476583034360345</v>
      </c>
      <c r="M22" s="75">
        <v>3.3269060288637853</v>
      </c>
      <c r="N22" s="75">
        <v>5.5648554373946668</v>
      </c>
      <c r="O22" s="75">
        <v>9.529714171670566</v>
      </c>
      <c r="P22" s="75">
        <v>-2.9395797602473128</v>
      </c>
      <c r="Q22" s="75">
        <v>-45.935719752313972</v>
      </c>
      <c r="R22" s="75">
        <v>-25.8877948276943</v>
      </c>
      <c r="S22" s="75">
        <v>-19.754668488585956</v>
      </c>
      <c r="T22" s="75">
        <v>2.681802924504928</v>
      </c>
      <c r="U22" s="75">
        <v>82.827250040502577</v>
      </c>
    </row>
    <row r="23" spans="1:21" s="112" customFormat="1" ht="17.100000000000001" customHeight="1" x14ac:dyDescent="0.2">
      <c r="A23" s="87" t="s">
        <v>54</v>
      </c>
      <c r="B23" s="75">
        <v>14.657076176783669</v>
      </c>
      <c r="C23" s="75">
        <v>18.599044765810934</v>
      </c>
      <c r="D23" s="136">
        <v>35.866111934009751</v>
      </c>
      <c r="E23" s="75">
        <v>9.4424993643381647</v>
      </c>
      <c r="F23" s="75">
        <v>14.580490088880872</v>
      </c>
      <c r="G23" s="75">
        <v>10.812768258642791</v>
      </c>
      <c r="H23" s="75">
        <v>10.176889505682517</v>
      </c>
      <c r="I23" s="75">
        <v>6.4622777271555076</v>
      </c>
      <c r="J23" s="75">
        <v>-2.7547699536237036</v>
      </c>
      <c r="K23" s="75">
        <v>-9.5157179283818731</v>
      </c>
      <c r="L23" s="75">
        <v>-11.255584966771426</v>
      </c>
      <c r="M23" s="75">
        <v>-3.4281094653948796</v>
      </c>
      <c r="N23" s="75">
        <v>21.416981840351703</v>
      </c>
      <c r="O23" s="75">
        <v>31.113533599233278</v>
      </c>
      <c r="P23" s="75">
        <v>20.068413133305896</v>
      </c>
      <c r="Q23" s="75">
        <v>6.3217094718918565</v>
      </c>
      <c r="R23" s="75">
        <v>-2.4112592345428507</v>
      </c>
      <c r="S23" s="75">
        <v>-1.9436437043218735</v>
      </c>
      <c r="T23" s="75">
        <v>16.450659192319495</v>
      </c>
      <c r="U23" s="75">
        <v>39.12728948431181</v>
      </c>
    </row>
    <row r="24" spans="1:21" s="112" customFormat="1" ht="17.100000000000001" customHeight="1" x14ac:dyDescent="0.2">
      <c r="A24" s="87" t="s">
        <v>72</v>
      </c>
      <c r="B24" s="75">
        <v>-8.3017856699799548</v>
      </c>
      <c r="C24" s="75">
        <v>-8.9839611914182989</v>
      </c>
      <c r="D24" s="136">
        <v>-1.1197632672236169</v>
      </c>
      <c r="E24" s="75">
        <v>2.239599171077411</v>
      </c>
      <c r="F24" s="75">
        <v>4.0627682175976121</v>
      </c>
      <c r="G24" s="75">
        <v>9.1157447974874692</v>
      </c>
      <c r="H24" s="75">
        <v>-4.5764318315332897</v>
      </c>
      <c r="I24" s="75">
        <v>1.314968879925793</v>
      </c>
      <c r="J24" s="75">
        <v>4.1523478688199056</v>
      </c>
      <c r="K24" s="75">
        <v>6.2734829964891325</v>
      </c>
      <c r="L24" s="75">
        <v>18.773217865183021</v>
      </c>
      <c r="M24" s="75">
        <v>15.381225712266456</v>
      </c>
      <c r="N24" s="75">
        <v>19.449310613138991</v>
      </c>
      <c r="O24" s="75">
        <v>18.126252084229442</v>
      </c>
      <c r="P24" s="75">
        <v>9.576676598825685</v>
      </c>
      <c r="Q24" s="75">
        <v>-7.0986286398342591</v>
      </c>
      <c r="R24" s="75">
        <v>3.2216006886595761</v>
      </c>
      <c r="S24" s="75">
        <v>-1.0156715486059009</v>
      </c>
      <c r="T24" s="75">
        <v>10.104326614942828</v>
      </c>
      <c r="U24" s="75">
        <v>21.678643560191311</v>
      </c>
    </row>
    <row r="25" spans="1:21" s="112" customFormat="1" ht="17.100000000000001" customHeight="1" x14ac:dyDescent="0.2">
      <c r="A25" s="87" t="s">
        <v>14</v>
      </c>
      <c r="B25" s="75">
        <v>-1.7156678764958522</v>
      </c>
      <c r="C25" s="75">
        <v>0.74008012751789476</v>
      </c>
      <c r="D25" s="75">
        <v>2.1712438187967864</v>
      </c>
      <c r="E25" s="75">
        <v>5.3749737962946131</v>
      </c>
      <c r="F25" s="75">
        <v>9.3650767458349105</v>
      </c>
      <c r="G25" s="75">
        <v>13.53009662399387</v>
      </c>
      <c r="H25" s="75">
        <v>12.420523545448937</v>
      </c>
      <c r="I25" s="75">
        <v>11.09254772008641</v>
      </c>
      <c r="J25" s="75">
        <v>14.15909675743019</v>
      </c>
      <c r="K25" s="75">
        <v>10.549904089617534</v>
      </c>
      <c r="L25" s="75">
        <v>10.523474717247861</v>
      </c>
      <c r="M25" s="75">
        <v>5.652140205266365</v>
      </c>
      <c r="N25" s="75">
        <v>4.0678219525565495</v>
      </c>
      <c r="O25" s="75">
        <v>0.90292180927395993</v>
      </c>
      <c r="P25" s="75">
        <v>6.1067302834193704</v>
      </c>
      <c r="Q25" s="75">
        <v>9.4926242270354511</v>
      </c>
      <c r="R25" s="75">
        <v>5.6971912838642114</v>
      </c>
      <c r="S25" s="75">
        <v>7.9858171939586997</v>
      </c>
      <c r="T25" s="75">
        <v>1.4004725709704235</v>
      </c>
      <c r="U25" s="75">
        <v>0.80265764881839452</v>
      </c>
    </row>
    <row r="26" spans="1:21" s="112" customFormat="1" ht="17.100000000000001" customHeight="1" x14ac:dyDescent="0.2">
      <c r="A26" s="87" t="s">
        <v>56</v>
      </c>
      <c r="B26" s="75">
        <v>-5.887864980230562</v>
      </c>
      <c r="C26" s="75">
        <v>-24.412371859651284</v>
      </c>
      <c r="D26" s="136">
        <v>-24.897521531497681</v>
      </c>
      <c r="E26" s="75">
        <v>-18.765495415738677</v>
      </c>
      <c r="F26" s="75">
        <v>-4.11848621468015</v>
      </c>
      <c r="G26" s="75">
        <v>4.1642742896229601</v>
      </c>
      <c r="H26" s="75">
        <v>16.744584368787052</v>
      </c>
      <c r="I26" s="75">
        <v>18.123087205701793</v>
      </c>
      <c r="J26" s="75">
        <v>2.6639831517077495</v>
      </c>
      <c r="K26" s="75">
        <v>-5.0553695642088119</v>
      </c>
      <c r="L26" s="75">
        <v>10.070939151159575</v>
      </c>
      <c r="M26" s="75">
        <v>19.243088367231497</v>
      </c>
      <c r="N26" s="75">
        <v>32.513688462839553</v>
      </c>
      <c r="O26" s="75">
        <v>29.440947529005168</v>
      </c>
      <c r="P26" s="75">
        <v>-26.402191316277847</v>
      </c>
      <c r="Q26" s="75">
        <v>-21.931881816917851</v>
      </c>
      <c r="R26" s="75">
        <v>-35.122944518183829</v>
      </c>
      <c r="S26" s="75">
        <v>-11.974173154255451</v>
      </c>
      <c r="T26" s="75">
        <v>60.105970131030119</v>
      </c>
      <c r="U26" s="75">
        <v>33.550468540322576</v>
      </c>
    </row>
    <row r="27" spans="1:21" s="112" customFormat="1" ht="17.100000000000001" customHeight="1" x14ac:dyDescent="0.2">
      <c r="A27" s="87" t="s">
        <v>57</v>
      </c>
      <c r="B27" s="75">
        <v>-11.070831827419447</v>
      </c>
      <c r="C27" s="75">
        <v>-8.7991215192970031</v>
      </c>
      <c r="D27" s="75">
        <v>8.0259456923754691</v>
      </c>
      <c r="E27" s="75">
        <v>5.6062986278915483</v>
      </c>
      <c r="F27" s="75">
        <v>4.0930271685292618</v>
      </c>
      <c r="G27" s="75">
        <v>2.4485673316054779</v>
      </c>
      <c r="H27" s="75">
        <v>4.5015293035745696</v>
      </c>
      <c r="I27" s="75">
        <v>9.5583963239994851</v>
      </c>
      <c r="J27" s="75">
        <v>14.121769852207322</v>
      </c>
      <c r="K27" s="75">
        <v>17.767760300009016</v>
      </c>
      <c r="L27" s="75">
        <v>18.817495995076115</v>
      </c>
      <c r="M27" s="75">
        <v>18.184555735041986</v>
      </c>
      <c r="N27" s="75">
        <v>15.723534203255983</v>
      </c>
      <c r="O27" s="75">
        <v>15.580878007400178</v>
      </c>
      <c r="P27" s="75">
        <v>1.7136576046377971</v>
      </c>
      <c r="Q27" s="75">
        <v>-1.9075269509271742</v>
      </c>
      <c r="R27" s="75">
        <v>-2.2122071435491275</v>
      </c>
      <c r="S27" s="75">
        <v>-2.8233401459192509</v>
      </c>
      <c r="T27" s="75">
        <v>8.0046824830523722</v>
      </c>
      <c r="U27" s="75">
        <v>6.9930653991259639</v>
      </c>
    </row>
    <row r="28" spans="1:21" s="112" customFormat="1" ht="17.100000000000001" customHeight="1" x14ac:dyDescent="0.2">
      <c r="A28" s="87" t="s">
        <v>15</v>
      </c>
      <c r="B28" s="75">
        <v>18.206624312407115</v>
      </c>
      <c r="C28" s="75">
        <v>17.710579229793311</v>
      </c>
      <c r="D28" s="75">
        <v>21.533645086001595</v>
      </c>
      <c r="E28" s="75">
        <v>17.299120265341728</v>
      </c>
      <c r="F28" s="136">
        <v>19.624125357871169</v>
      </c>
      <c r="G28" s="136">
        <v>14.734127153865817</v>
      </c>
      <c r="H28" s="136">
        <v>8.293564583373513</v>
      </c>
      <c r="I28" s="136">
        <v>-2.6368265443124428</v>
      </c>
      <c r="J28" s="136">
        <v>4.1100995199313317</v>
      </c>
      <c r="K28" s="136">
        <v>0.89749153550804373</v>
      </c>
      <c r="L28" s="136">
        <v>5.1310719477949851</v>
      </c>
      <c r="M28" s="136">
        <v>7.0000839729428277</v>
      </c>
      <c r="N28" s="136">
        <v>14.862989828100748</v>
      </c>
      <c r="O28" s="136">
        <v>18.803889799623374</v>
      </c>
      <c r="P28" s="136">
        <v>14.91796379522199</v>
      </c>
      <c r="Q28" s="136">
        <v>16.301795648002827</v>
      </c>
      <c r="R28" s="136">
        <v>5.0480189059506575</v>
      </c>
      <c r="S28" s="136">
        <v>8.3975161628851538</v>
      </c>
      <c r="T28" s="136">
        <v>19.867132903572802</v>
      </c>
      <c r="U28" s="136">
        <v>17.114968897022731</v>
      </c>
    </row>
    <row r="29" spans="1:21" s="112" customFormat="1" ht="17.100000000000001" customHeight="1" x14ac:dyDescent="0.2">
      <c r="A29" s="87" t="s">
        <v>16</v>
      </c>
      <c r="B29" s="75">
        <v>-9.8909474235992274</v>
      </c>
      <c r="C29" s="75">
        <v>-12.625531407198409</v>
      </c>
      <c r="D29" s="75">
        <v>-12.211252905084413</v>
      </c>
      <c r="E29" s="75">
        <v>-6.3840380532686254</v>
      </c>
      <c r="F29" s="75">
        <v>0.46230348352200856</v>
      </c>
      <c r="G29" s="75">
        <v>7.2468307104694096</v>
      </c>
      <c r="H29" s="75">
        <v>11.593234710768829</v>
      </c>
      <c r="I29" s="75">
        <v>8.9461697616066704</v>
      </c>
      <c r="J29" s="75">
        <v>12.114876760745673</v>
      </c>
      <c r="K29" s="75">
        <v>13.891599111017051</v>
      </c>
      <c r="L29" s="75">
        <v>8.464442384035987</v>
      </c>
      <c r="M29" s="75">
        <v>2.0631224790859992</v>
      </c>
      <c r="N29" s="75">
        <v>-7.2610868840154774</v>
      </c>
      <c r="O29" s="75">
        <v>-6.2209811583732506</v>
      </c>
      <c r="P29" s="75">
        <v>-4.3692503843395514E-3</v>
      </c>
      <c r="Q29" s="75">
        <v>6.0361281974966596</v>
      </c>
      <c r="R29" s="75">
        <v>-20.911832463265391</v>
      </c>
      <c r="S29" s="75">
        <v>-12.438308629715344</v>
      </c>
      <c r="T29" s="75">
        <v>2.082584514059227</v>
      </c>
      <c r="U29" s="75">
        <v>13.435005551663949</v>
      </c>
    </row>
    <row r="30" spans="1:21" s="112" customFormat="1" ht="17.100000000000001" customHeight="1" x14ac:dyDescent="0.2">
      <c r="A30" s="87" t="s">
        <v>58</v>
      </c>
      <c r="B30" s="75">
        <v>-4.4099010238104359</v>
      </c>
      <c r="C30" s="136">
        <v>-4.4555893266110091</v>
      </c>
      <c r="D30" s="136">
        <v>0.82810356301072918</v>
      </c>
      <c r="E30" s="75">
        <v>8.2529323911942889</v>
      </c>
      <c r="F30" s="75">
        <v>19.430146060216025</v>
      </c>
      <c r="G30" s="75">
        <v>22.534472758956081</v>
      </c>
      <c r="H30" s="75">
        <v>18.562598151897646</v>
      </c>
      <c r="I30" s="75">
        <v>7.8107365980609078</v>
      </c>
      <c r="J30" s="75">
        <v>10.717275836877761</v>
      </c>
      <c r="K30" s="75">
        <v>3.7813806248011783</v>
      </c>
      <c r="L30" s="75">
        <v>1.7127630047097941</v>
      </c>
      <c r="M30" s="75">
        <v>5.2678125520401853</v>
      </c>
      <c r="N30" s="75">
        <v>1.8612460889946503</v>
      </c>
      <c r="O30" s="75">
        <v>5.3815860958504658</v>
      </c>
      <c r="P30" s="75">
        <v>2.5352578324662645</v>
      </c>
      <c r="Q30" s="75">
        <v>-5.8311033125779677</v>
      </c>
      <c r="R30" s="75">
        <v>13.025993976445548</v>
      </c>
      <c r="S30" s="75">
        <v>8.9590740068223873</v>
      </c>
      <c r="T30" s="75">
        <v>0.82197978678764105</v>
      </c>
      <c r="U30" s="75">
        <v>4.8900405371431033</v>
      </c>
    </row>
    <row r="31" spans="1:21" s="112" customFormat="1" ht="17.100000000000001" customHeight="1" x14ac:dyDescent="0.2">
      <c r="A31" s="87" t="s">
        <v>71</v>
      </c>
      <c r="B31" s="75">
        <v>-8.2670110645825634</v>
      </c>
      <c r="C31" s="75">
        <v>-9.5379113773745079</v>
      </c>
      <c r="D31" s="75">
        <v>26.715406360770587</v>
      </c>
      <c r="E31" s="75">
        <v>134.4206675344636</v>
      </c>
      <c r="F31" s="136">
        <v>81.171994687893402</v>
      </c>
      <c r="G31" s="136">
        <v>117.69215635393979</v>
      </c>
      <c r="H31" s="136">
        <v>77.476434808862621</v>
      </c>
      <c r="I31" s="136">
        <v>22.406962083524174</v>
      </c>
      <c r="J31" s="136">
        <v>63.814678386091096</v>
      </c>
      <c r="K31" s="136">
        <v>17.266621673461536</v>
      </c>
      <c r="L31" s="136">
        <v>14.170643638059488</v>
      </c>
      <c r="M31" s="136">
        <v>4.5291470410075751</v>
      </c>
      <c r="N31" s="136">
        <v>-0.93017853012469232</v>
      </c>
      <c r="O31" s="136">
        <v>2.0573983318112665</v>
      </c>
      <c r="P31" s="136">
        <v>-7.9036486507929276</v>
      </c>
      <c r="Q31" s="136">
        <v>-27.144226519404292</v>
      </c>
      <c r="R31" s="136">
        <v>-27.565226388089837</v>
      </c>
      <c r="S31" s="136">
        <v>-23.291063222398911</v>
      </c>
      <c r="T31" s="136">
        <v>-19.126747661594766</v>
      </c>
      <c r="U31" s="136">
        <v>29.777536671522299</v>
      </c>
    </row>
    <row r="32" spans="1:21" s="112" customFormat="1" ht="17.100000000000001" customHeight="1" x14ac:dyDescent="0.2">
      <c r="A32" s="87" t="s">
        <v>17</v>
      </c>
      <c r="B32" s="75">
        <v>0.59656013985949219</v>
      </c>
      <c r="C32" s="75">
        <v>-4.6548624113183168</v>
      </c>
      <c r="D32" s="75">
        <v>-4.5960063504182802</v>
      </c>
      <c r="E32" s="75">
        <v>-5.3891482562401176</v>
      </c>
      <c r="F32" s="75">
        <v>-4.0434309332393115</v>
      </c>
      <c r="G32" s="75">
        <v>-1.6105237571098829</v>
      </c>
      <c r="H32" s="75">
        <v>-0.73943700706088356</v>
      </c>
      <c r="I32" s="75">
        <v>1.2835763528737498</v>
      </c>
      <c r="J32" s="75">
        <v>4.1167160822065174</v>
      </c>
      <c r="K32" s="75">
        <v>4.8314103633852579</v>
      </c>
      <c r="L32" s="75">
        <v>4.6755850441000391</v>
      </c>
      <c r="M32" s="75">
        <v>5.162848386586294</v>
      </c>
      <c r="N32" s="75">
        <v>2.4769479268071715</v>
      </c>
      <c r="O32" s="75">
        <v>1.4823981809314546</v>
      </c>
      <c r="P32" s="75">
        <v>0.92426130648968208</v>
      </c>
      <c r="Q32" s="75">
        <v>0.8278757920853641</v>
      </c>
      <c r="R32" s="75">
        <v>1.0427430135924398</v>
      </c>
      <c r="S32" s="75">
        <v>2.1813149613386429</v>
      </c>
      <c r="T32" s="75">
        <v>3.7147955038010272</v>
      </c>
      <c r="U32" s="75">
        <v>4.8582634238044209</v>
      </c>
    </row>
    <row r="33" spans="1:21" s="112" customFormat="1" ht="17.100000000000001" customHeight="1" x14ac:dyDescent="0.2">
      <c r="A33" s="87" t="s">
        <v>59</v>
      </c>
      <c r="B33" s="75">
        <v>2.6610031790972988</v>
      </c>
      <c r="C33" s="75">
        <v>2.8320900399423588</v>
      </c>
      <c r="D33" s="75">
        <v>2.9241435400255256</v>
      </c>
      <c r="E33" s="75">
        <v>2.9363144331389757</v>
      </c>
      <c r="F33" s="75">
        <v>2.868043829691147</v>
      </c>
      <c r="G33" s="75">
        <v>2.8187496998496986</v>
      </c>
      <c r="H33" s="75">
        <v>2.7883254270194113</v>
      </c>
      <c r="I33" s="75">
        <v>2.7769341382144708</v>
      </c>
      <c r="J33" s="75">
        <v>2.7844857327271599</v>
      </c>
      <c r="K33" s="75">
        <v>2.7882873212846215</v>
      </c>
      <c r="L33" s="75">
        <v>2.7883888739376639</v>
      </c>
      <c r="M33" s="75">
        <v>2.7844179990059503</v>
      </c>
      <c r="N33" s="75">
        <v>2.776405332813936</v>
      </c>
      <c r="O33" s="75">
        <v>2.7665032408457302</v>
      </c>
      <c r="P33" s="75">
        <v>2.7550364158865692</v>
      </c>
      <c r="Q33" s="75">
        <v>2.7417923408649569</v>
      </c>
      <c r="R33" s="75">
        <v>2.7266836353093016</v>
      </c>
      <c r="S33" s="75">
        <v>2.7156541954839408</v>
      </c>
      <c r="T33" s="75">
        <v>2.7348736810131946</v>
      </c>
      <c r="U33" s="75">
        <v>2.7579042071935289</v>
      </c>
    </row>
    <row r="34" spans="1:21" s="112" customFormat="1" ht="17.100000000000001" customHeight="1" x14ac:dyDescent="0.2">
      <c r="A34" s="88" t="s">
        <v>136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s="156" customFormat="1" ht="17.100000000000001" customHeight="1" x14ac:dyDescent="0.2">
      <c r="A35" s="161" t="s">
        <v>95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</row>
    <row r="36" spans="1:21" s="182" customFormat="1" ht="17.100000000000001" customHeight="1" thickBot="1" x14ac:dyDescent="0.25">
      <c r="A36" s="180" t="s">
        <v>19</v>
      </c>
      <c r="B36" s="181">
        <v>10.610166724824399</v>
      </c>
      <c r="C36" s="181">
        <v>4.6023534227723983</v>
      </c>
      <c r="D36" s="181">
        <v>17.953100763039775</v>
      </c>
      <c r="E36" s="181">
        <v>10.795694982967108</v>
      </c>
      <c r="F36" s="181">
        <v>7.1270260108767802</v>
      </c>
      <c r="G36" s="181">
        <v>10.43488224612461</v>
      </c>
      <c r="H36" s="181">
        <v>-0.66449712362048885</v>
      </c>
      <c r="I36" s="181">
        <v>1.408240938198202</v>
      </c>
      <c r="J36" s="181">
        <v>-0.51953877816404148</v>
      </c>
      <c r="K36" s="181">
        <v>3.3337738920638182</v>
      </c>
      <c r="L36" s="181">
        <v>9.9970769299567497</v>
      </c>
      <c r="M36" s="181">
        <v>4.8825144620425531</v>
      </c>
      <c r="N36" s="181">
        <v>10.604280578936741</v>
      </c>
      <c r="O36" s="181">
        <v>9.2177787870427075</v>
      </c>
      <c r="P36" s="181">
        <v>-0.59688009574522249</v>
      </c>
      <c r="Q36" s="181">
        <v>-24.419581194229302</v>
      </c>
      <c r="R36" s="181">
        <v>-1.6376456919676596</v>
      </c>
      <c r="S36" s="181">
        <v>-3.156278278493041</v>
      </c>
      <c r="T36" s="181">
        <v>-3.6918321175266278</v>
      </c>
      <c r="U36" s="181">
        <v>43.221890915463781</v>
      </c>
    </row>
    <row r="37" spans="1:21" x14ac:dyDescent="0.2">
      <c r="A37" s="115" t="s">
        <v>50</v>
      </c>
    </row>
  </sheetData>
  <mergeCells count="5">
    <mergeCell ref="R3:U3"/>
    <mergeCell ref="B3:E3"/>
    <mergeCell ref="F3:I3"/>
    <mergeCell ref="J3:M3"/>
    <mergeCell ref="N3:Q3"/>
  </mergeCells>
  <conditionalFormatting sqref="A5:A10 A23:A26 A28 A30:A36 A12:A21 B5:I36">
    <cfRule type="cellIs" dxfId="32" priority="27" operator="lessThan">
      <formula>0</formula>
    </cfRule>
  </conditionalFormatting>
  <conditionalFormatting sqref="J5:J10 J23:J26 J28 J30:J36 J12:J21">
    <cfRule type="cellIs" dxfId="31" priority="26" operator="lessThan">
      <formula>0</formula>
    </cfRule>
  </conditionalFormatting>
  <conditionalFormatting sqref="K5:M10 K23:M26 K28:M28 K30:M36 K12:M21">
    <cfRule type="cellIs" dxfId="30" priority="25" operator="lessThan">
      <formula>0</formula>
    </cfRule>
  </conditionalFormatting>
  <conditionalFormatting sqref="N12:R19 N20:O21 Q20:R21 N5:U10 N23:U26 N28:U28 N30:U36 S12:U21">
    <cfRule type="cellIs" dxfId="29" priority="23" operator="lessThan">
      <formula>0</formula>
    </cfRule>
  </conditionalFormatting>
  <conditionalFormatting sqref="A22">
    <cfRule type="cellIs" dxfId="28" priority="22" operator="lessThan">
      <formula>0</formula>
    </cfRule>
  </conditionalFormatting>
  <conditionalFormatting sqref="J22">
    <cfRule type="cellIs" dxfId="27" priority="21" operator="lessThan">
      <formula>0</formula>
    </cfRule>
  </conditionalFormatting>
  <conditionalFormatting sqref="K22:M22">
    <cfRule type="cellIs" dxfId="26" priority="20" operator="lessThan">
      <formula>0</formula>
    </cfRule>
  </conditionalFormatting>
  <conditionalFormatting sqref="N22:O22 Q22:U22">
    <cfRule type="cellIs" dxfId="25" priority="19" operator="lessThan">
      <formula>0</formula>
    </cfRule>
  </conditionalFormatting>
  <conditionalFormatting sqref="A27">
    <cfRule type="cellIs" dxfId="24" priority="18" operator="lessThan">
      <formula>0</formula>
    </cfRule>
  </conditionalFormatting>
  <conditionalFormatting sqref="J27">
    <cfRule type="cellIs" dxfId="23" priority="17" operator="lessThan">
      <formula>0</formula>
    </cfRule>
  </conditionalFormatting>
  <conditionalFormatting sqref="K27:M27">
    <cfRule type="cellIs" dxfId="22" priority="16" operator="lessThan">
      <formula>0</formula>
    </cfRule>
  </conditionalFormatting>
  <conditionalFormatting sqref="N27:U27">
    <cfRule type="cellIs" dxfId="21" priority="15" operator="lessThan">
      <formula>0</formula>
    </cfRule>
  </conditionalFormatting>
  <conditionalFormatting sqref="A29">
    <cfRule type="cellIs" dxfId="20" priority="14" operator="lessThan">
      <formula>0</formula>
    </cfRule>
  </conditionalFormatting>
  <conditionalFormatting sqref="J29">
    <cfRule type="cellIs" dxfId="19" priority="13" operator="lessThan">
      <formula>0</formula>
    </cfRule>
  </conditionalFormatting>
  <conditionalFormatting sqref="K29:M29">
    <cfRule type="cellIs" dxfId="18" priority="12" operator="lessThan">
      <formula>0</formula>
    </cfRule>
  </conditionalFormatting>
  <conditionalFormatting sqref="N29:U29">
    <cfRule type="cellIs" dxfId="17" priority="11" operator="lessThan">
      <formula>0</formula>
    </cfRule>
  </conditionalFormatting>
  <conditionalFormatting sqref="A11">
    <cfRule type="cellIs" dxfId="16" priority="10" operator="lessThan">
      <formula>0</formula>
    </cfRule>
  </conditionalFormatting>
  <conditionalFormatting sqref="J11">
    <cfRule type="cellIs" dxfId="15" priority="9" operator="lessThan">
      <formula>0</formula>
    </cfRule>
  </conditionalFormatting>
  <conditionalFormatting sqref="K11:M11">
    <cfRule type="cellIs" dxfId="14" priority="8" operator="lessThan">
      <formula>0</formula>
    </cfRule>
  </conditionalFormatting>
  <conditionalFormatting sqref="N11:U11">
    <cfRule type="cellIs" dxfId="13" priority="7" operator="lessThan">
      <formula>0</formula>
    </cfRule>
  </conditionalFormatting>
  <conditionalFormatting sqref="P20:P22">
    <cfRule type="cellIs" dxfId="12" priority="1" operator="lessThan">
      <formula>0</formula>
    </cfRule>
  </conditionalFormatting>
  <pageMargins left="0.31496062992125984" right="0" top="0.51181102362204722" bottom="0" header="0" footer="0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37"/>
  <sheetViews>
    <sheetView showGridLines="0" view="pageBreakPreview" zoomScaleSheetLayoutView="100"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B1" sqref="B1:E1048576"/>
    </sheetView>
  </sheetViews>
  <sheetFormatPr defaultRowHeight="11.25" x14ac:dyDescent="0.2"/>
  <cols>
    <col min="1" max="1" width="25.42578125" style="100" customWidth="1"/>
    <col min="2" max="2" width="6.28515625" style="100" customWidth="1"/>
    <col min="3" max="3" width="6" style="100" customWidth="1"/>
    <col min="4" max="4" width="6.140625" style="100" customWidth="1"/>
    <col min="5" max="5" width="6.7109375" style="100" customWidth="1"/>
    <col min="6" max="6" width="7.42578125" style="100" customWidth="1"/>
    <col min="7" max="7" width="6" style="100" bestFit="1" customWidth="1"/>
    <col min="8" max="10" width="7" style="100" customWidth="1"/>
    <col min="11" max="16" width="6" style="100" bestFit="1" customWidth="1"/>
    <col min="17" max="17" width="6.28515625" style="100" customWidth="1"/>
    <col min="18" max="21" width="6" style="100" bestFit="1" customWidth="1"/>
    <col min="22" max="16384" width="9.140625" style="100"/>
  </cols>
  <sheetData>
    <row r="1" spans="1:21" s="101" customFormat="1" ht="17.25" customHeight="1" x14ac:dyDescent="0.2">
      <c r="B1" s="122" t="s">
        <v>144</v>
      </c>
    </row>
    <row r="2" spans="1:21" ht="3.75" customHeight="1" thickBot="1" x14ac:dyDescent="0.25"/>
    <row r="3" spans="1:21" s="94" customFormat="1" ht="12" customHeight="1" x14ac:dyDescent="0.2"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90" t="s">
        <v>135</v>
      </c>
      <c r="K3" s="190"/>
      <c r="L3" s="190"/>
      <c r="M3" s="190"/>
      <c r="N3" s="190" t="s">
        <v>137</v>
      </c>
      <c r="O3" s="190"/>
      <c r="P3" s="190"/>
      <c r="Q3" s="190"/>
      <c r="R3" s="188" t="s">
        <v>138</v>
      </c>
      <c r="S3" s="188"/>
      <c r="T3" s="188"/>
      <c r="U3" s="188"/>
    </row>
    <row r="4" spans="1:21" s="156" customFormat="1" ht="13.5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7" t="s">
        <v>46</v>
      </c>
      <c r="G4" s="97" t="s">
        <v>47</v>
      </c>
      <c r="H4" s="97" t="s">
        <v>48</v>
      </c>
      <c r="I4" s="97" t="s">
        <v>49</v>
      </c>
      <c r="J4" s="160" t="s">
        <v>46</v>
      </c>
      <c r="K4" s="160" t="s">
        <v>47</v>
      </c>
      <c r="L4" s="97" t="s">
        <v>48</v>
      </c>
      <c r="M4" s="97" t="s">
        <v>49</v>
      </c>
      <c r="N4" s="160" t="s">
        <v>46</v>
      </c>
      <c r="O4" s="160" t="s">
        <v>47</v>
      </c>
      <c r="P4" s="160" t="s">
        <v>48</v>
      </c>
      <c r="Q4" s="160" t="s">
        <v>49</v>
      </c>
      <c r="R4" s="160" t="s">
        <v>46</v>
      </c>
      <c r="S4" s="160" t="s">
        <v>47</v>
      </c>
      <c r="T4" s="160" t="s">
        <v>48</v>
      </c>
      <c r="U4" s="160" t="s">
        <v>49</v>
      </c>
    </row>
    <row r="5" spans="1:21" s="105" customFormat="1" ht="17.100000000000001" customHeight="1" x14ac:dyDescent="0.2">
      <c r="A5" s="82" t="s">
        <v>97</v>
      </c>
      <c r="B5" s="132">
        <v>97.183945830978502</v>
      </c>
      <c r="C5" s="132">
        <v>99.760191323325415</v>
      </c>
      <c r="D5" s="132">
        <v>101.85757365671387</v>
      </c>
      <c r="E5" s="132">
        <v>101.40675758520881</v>
      </c>
      <c r="F5" s="132">
        <v>102.33259885707528</v>
      </c>
      <c r="G5" s="132">
        <v>100.18607518250842</v>
      </c>
      <c r="H5" s="132">
        <v>106.42918799725074</v>
      </c>
      <c r="I5" s="132">
        <v>109.01393652138461</v>
      </c>
      <c r="J5" s="132">
        <v>105.31696071698072</v>
      </c>
      <c r="K5" s="132">
        <v>107.39647141953579</v>
      </c>
      <c r="L5" s="132">
        <v>108.25716897578661</v>
      </c>
      <c r="M5" s="132">
        <v>109.49485803954575</v>
      </c>
      <c r="N5" s="132">
        <v>108.2590980148082</v>
      </c>
      <c r="O5" s="132">
        <v>111.61661078208375</v>
      </c>
      <c r="P5" s="132">
        <v>112.37527954727111</v>
      </c>
      <c r="Q5" s="132">
        <v>110.030392511424</v>
      </c>
      <c r="R5" s="132">
        <v>112.2512240183142</v>
      </c>
      <c r="S5" s="132">
        <v>113.61330455127334</v>
      </c>
      <c r="T5" s="132">
        <v>113.53683173403637</v>
      </c>
      <c r="U5" s="132">
        <v>113.59822698918248</v>
      </c>
    </row>
    <row r="6" spans="1:21" s="161" customFormat="1" ht="17.100000000000001" customHeight="1" x14ac:dyDescent="0.2">
      <c r="A6" s="161" t="s">
        <v>96</v>
      </c>
      <c r="B6" s="161">
        <v>99.735193712293324</v>
      </c>
      <c r="C6" s="161">
        <v>100.18614888770215</v>
      </c>
      <c r="D6" s="161">
        <v>101.21532375225975</v>
      </c>
      <c r="E6" s="161">
        <v>99.074941952817625</v>
      </c>
      <c r="F6" s="161">
        <v>102.13709843052285</v>
      </c>
      <c r="G6" s="161">
        <v>94.134563628720088</v>
      </c>
      <c r="H6" s="161">
        <v>111.10932969433192</v>
      </c>
      <c r="I6" s="161">
        <v>116.48429058399294</v>
      </c>
      <c r="J6" s="161">
        <v>101.07335983161541</v>
      </c>
      <c r="K6" s="161">
        <v>106.60049560210851</v>
      </c>
      <c r="L6" s="161">
        <v>112.0478470783161</v>
      </c>
      <c r="M6" s="161">
        <v>116.33027326196471</v>
      </c>
      <c r="N6" s="161">
        <v>108.75474802568765</v>
      </c>
      <c r="O6" s="161">
        <v>118.55012177561797</v>
      </c>
      <c r="P6" s="161">
        <v>116.72429908497281</v>
      </c>
      <c r="Q6" s="161">
        <v>114.08033429580979</v>
      </c>
      <c r="R6" s="161">
        <v>112.20100552338079</v>
      </c>
      <c r="S6" s="161">
        <v>116.65253270081514</v>
      </c>
      <c r="T6" s="161">
        <v>115.31438636141935</v>
      </c>
      <c r="U6" s="161">
        <v>119.88191649551965</v>
      </c>
    </row>
    <row r="7" spans="1:21" s="112" customFormat="1" ht="17.100000000000001" customHeight="1" x14ac:dyDescent="0.2">
      <c r="A7" s="77" t="s">
        <v>1</v>
      </c>
      <c r="B7" s="74">
        <v>99.768178784291877</v>
      </c>
      <c r="C7" s="74">
        <v>99.94335769308563</v>
      </c>
      <c r="D7" s="74">
        <v>99.68576887413991</v>
      </c>
      <c r="E7" s="74">
        <v>100.73531493882541</v>
      </c>
      <c r="F7" s="74">
        <v>105.83645734323139</v>
      </c>
      <c r="G7" s="74">
        <v>98.960437458597212</v>
      </c>
      <c r="H7" s="74">
        <v>96.078045950495849</v>
      </c>
      <c r="I7" s="74">
        <v>99.606758854339233</v>
      </c>
      <c r="J7" s="74">
        <v>99.314083664294202</v>
      </c>
      <c r="K7" s="74">
        <v>92.126171256646032</v>
      </c>
      <c r="L7" s="74">
        <v>90.738881395940282</v>
      </c>
      <c r="M7" s="74">
        <v>85.310677953102882</v>
      </c>
      <c r="N7" s="74">
        <v>87.916251416294713</v>
      </c>
      <c r="O7" s="74">
        <v>91.407217090151576</v>
      </c>
      <c r="P7" s="74">
        <v>95.090475343395951</v>
      </c>
      <c r="Q7" s="74">
        <v>82.254559818574648</v>
      </c>
      <c r="R7" s="74">
        <v>81.579677936547213</v>
      </c>
      <c r="S7" s="74">
        <v>79.409184084732516</v>
      </c>
      <c r="T7" s="74">
        <v>98.165748490523328</v>
      </c>
      <c r="U7" s="74">
        <v>94.20201127673154</v>
      </c>
    </row>
    <row r="8" spans="1:21" s="112" customFormat="1" ht="17.100000000000001" customHeight="1" x14ac:dyDescent="0.2">
      <c r="A8" s="77" t="s">
        <v>2</v>
      </c>
      <c r="B8" s="74">
        <v>102.76991594683693</v>
      </c>
      <c r="C8" s="74">
        <v>100.35547291907285</v>
      </c>
      <c r="D8" s="74">
        <v>98.208000350193174</v>
      </c>
      <c r="E8" s="74">
        <v>96.290854198155728</v>
      </c>
      <c r="F8" s="74">
        <v>104.05316021471533</v>
      </c>
      <c r="G8" s="74">
        <v>95.659868360737676</v>
      </c>
      <c r="H8" s="74">
        <v>104.10202604329031</v>
      </c>
      <c r="I8" s="74">
        <v>107.37356135488083</v>
      </c>
      <c r="J8" s="74">
        <v>98.463089408092458</v>
      </c>
      <c r="K8" s="74">
        <v>101.14590836494469</v>
      </c>
      <c r="L8" s="74">
        <v>103.51278495926488</v>
      </c>
      <c r="M8" s="74">
        <v>111.38084335797981</v>
      </c>
      <c r="N8" s="74">
        <v>103.04493163901046</v>
      </c>
      <c r="O8" s="74">
        <v>104.71409140010172</v>
      </c>
      <c r="P8" s="74">
        <v>105.98255749108559</v>
      </c>
      <c r="Q8" s="74">
        <v>106.54771783034587</v>
      </c>
      <c r="R8" s="74">
        <v>107.40946241608027</v>
      </c>
      <c r="S8" s="74">
        <v>99.615140358625254</v>
      </c>
      <c r="T8" s="74">
        <v>99.828598697236714</v>
      </c>
      <c r="U8" s="74">
        <v>112.37613086660248</v>
      </c>
    </row>
    <row r="9" spans="1:21" s="112" customFormat="1" ht="17.100000000000001" customHeight="1" x14ac:dyDescent="0.2">
      <c r="A9" s="77" t="s">
        <v>3</v>
      </c>
      <c r="B9" s="74">
        <v>98.390822985973358</v>
      </c>
      <c r="C9" s="74">
        <v>98.346245001453042</v>
      </c>
      <c r="D9" s="74">
        <v>101.03432498860541</v>
      </c>
      <c r="E9" s="74">
        <v>102.11147913612064</v>
      </c>
      <c r="F9" s="74">
        <v>107.90790434155517</v>
      </c>
      <c r="G9" s="74">
        <v>108.52358500846462</v>
      </c>
      <c r="H9" s="74">
        <v>110.56052251519732</v>
      </c>
      <c r="I9" s="74">
        <v>110.24385831264458</v>
      </c>
      <c r="J9" s="74">
        <v>115.22293058895747</v>
      </c>
      <c r="K9" s="74">
        <v>116.53183526801669</v>
      </c>
      <c r="L9" s="74">
        <v>119.06171570447182</v>
      </c>
      <c r="M9" s="74">
        <v>121.01099955220502</v>
      </c>
      <c r="N9" s="74">
        <v>123.28967269648356</v>
      </c>
      <c r="O9" s="74">
        <v>126.31280499523373</v>
      </c>
      <c r="P9" s="74">
        <v>131.28207699013046</v>
      </c>
      <c r="Q9" s="74">
        <v>132.03738095235894</v>
      </c>
      <c r="R9" s="74">
        <v>130.68899829246993</v>
      </c>
      <c r="S9" s="74">
        <v>131.58604288223924</v>
      </c>
      <c r="T9" s="74">
        <v>132.15222794011262</v>
      </c>
      <c r="U9" s="74">
        <v>132.9169802522357</v>
      </c>
    </row>
    <row r="10" spans="1:21" s="112" customFormat="1" ht="17.100000000000001" customHeight="1" x14ac:dyDescent="0.2">
      <c r="A10" s="77" t="s">
        <v>4</v>
      </c>
      <c r="B10" s="74">
        <v>90.890053709233769</v>
      </c>
      <c r="C10" s="74">
        <v>109.52021031712289</v>
      </c>
      <c r="D10" s="74">
        <v>139.63187606746911</v>
      </c>
      <c r="E10" s="74">
        <v>88.440603256180609</v>
      </c>
      <c r="F10" s="74">
        <v>79.05976976473039</v>
      </c>
      <c r="G10" s="74">
        <v>94.110467629878556</v>
      </c>
      <c r="H10" s="74">
        <v>114.41695083722321</v>
      </c>
      <c r="I10" s="74">
        <v>85.062795106142488</v>
      </c>
      <c r="J10" s="74">
        <v>83.728382978345323</v>
      </c>
      <c r="K10" s="74">
        <v>106.64378563796504</v>
      </c>
      <c r="L10" s="74">
        <v>146.46824663770732</v>
      </c>
      <c r="M10" s="74">
        <v>104.61124097423047</v>
      </c>
      <c r="N10" s="74">
        <v>93.245506251263237</v>
      </c>
      <c r="O10" s="74">
        <v>127.51551117309828</v>
      </c>
      <c r="P10" s="74">
        <v>134.31781863620384</v>
      </c>
      <c r="Q10" s="74">
        <v>82.159821637448132</v>
      </c>
      <c r="R10" s="74">
        <v>82.700684269848153</v>
      </c>
      <c r="S10" s="74">
        <v>115.17942024778935</v>
      </c>
      <c r="T10" s="74">
        <v>139.67226601822475</v>
      </c>
      <c r="U10" s="74">
        <v>105.57545828642365</v>
      </c>
    </row>
    <row r="11" spans="1:21" s="112" customFormat="1" ht="17.100000000000001" customHeight="1" x14ac:dyDescent="0.2">
      <c r="A11" s="77" t="s">
        <v>5</v>
      </c>
      <c r="B11" s="74">
        <v>86.398590707656538</v>
      </c>
      <c r="C11" s="74">
        <v>103.80223534749793</v>
      </c>
      <c r="D11" s="74">
        <v>108.39313215402662</v>
      </c>
      <c r="E11" s="74">
        <v>101.05844841203661</v>
      </c>
      <c r="F11" s="74">
        <v>80.86331428219026</v>
      </c>
      <c r="G11" s="74">
        <v>63.554401368938443</v>
      </c>
      <c r="H11" s="74">
        <v>137.55822798301139</v>
      </c>
      <c r="I11" s="74">
        <v>154.77392100896873</v>
      </c>
      <c r="J11" s="74">
        <v>93.358603837793467</v>
      </c>
      <c r="K11" s="74">
        <v>114.28694026545638</v>
      </c>
      <c r="L11" s="74">
        <v>128.43400059861045</v>
      </c>
      <c r="M11" s="74">
        <v>133.44815088897343</v>
      </c>
      <c r="N11" s="74">
        <v>126.92227287555973</v>
      </c>
      <c r="O11" s="74">
        <v>152.33303069985703</v>
      </c>
      <c r="P11" s="74">
        <v>120.22312458915295</v>
      </c>
      <c r="Q11" s="74">
        <v>119.77979609973517</v>
      </c>
      <c r="R11" s="74">
        <v>120.4848824544227</v>
      </c>
      <c r="S11" s="74">
        <v>169.72865345733265</v>
      </c>
      <c r="T11" s="74">
        <v>122.37070446058389</v>
      </c>
      <c r="U11" s="74">
        <v>123.10936865349467</v>
      </c>
    </row>
    <row r="12" spans="1:21" s="112" customFormat="1" ht="17.100000000000001" customHeight="1" x14ac:dyDescent="0.2">
      <c r="A12" s="77" t="s">
        <v>6</v>
      </c>
      <c r="B12" s="74">
        <v>97.074507813980901</v>
      </c>
      <c r="C12" s="74">
        <v>96.043845903034409</v>
      </c>
      <c r="D12" s="74">
        <v>102.4752480395664</v>
      </c>
      <c r="E12" s="74">
        <v>105.33054929632068</v>
      </c>
      <c r="F12" s="74">
        <v>109.0464535010706</v>
      </c>
      <c r="G12" s="74">
        <v>118.12359663391652</v>
      </c>
      <c r="H12" s="74">
        <v>114.85024344185646</v>
      </c>
      <c r="I12" s="74">
        <v>120.61546861848531</v>
      </c>
      <c r="J12" s="74">
        <v>124.85044461685833</v>
      </c>
      <c r="K12" s="74">
        <v>125.74335232548847</v>
      </c>
      <c r="L12" s="74">
        <v>134.32801206047151</v>
      </c>
      <c r="M12" s="74">
        <v>133.44198265582233</v>
      </c>
      <c r="N12" s="74">
        <v>134.7902680763946</v>
      </c>
      <c r="O12" s="74">
        <v>159.40072376617883</v>
      </c>
      <c r="P12" s="74">
        <v>161.02585660804434</v>
      </c>
      <c r="Q12" s="74">
        <v>153.89650358758556</v>
      </c>
      <c r="R12" s="74">
        <v>165.28764533881494</v>
      </c>
      <c r="S12" s="74">
        <v>153.82829583344471</v>
      </c>
      <c r="T12" s="74">
        <v>157.36696253945993</v>
      </c>
      <c r="U12" s="74">
        <v>169.24458251629005</v>
      </c>
    </row>
    <row r="13" spans="1:21" s="161" customFormat="1" ht="17.100000000000001" customHeight="1" x14ac:dyDescent="0.2">
      <c r="A13" s="161" t="s">
        <v>93</v>
      </c>
      <c r="B13" s="161">
        <v>96.814484072946527</v>
      </c>
      <c r="C13" s="161">
        <v>98.343880488728004</v>
      </c>
      <c r="D13" s="161">
        <v>102.0183804781215</v>
      </c>
      <c r="E13" s="161">
        <v>102.62658809801401</v>
      </c>
      <c r="F13" s="161">
        <v>105.91652694353388</v>
      </c>
      <c r="G13" s="161">
        <v>104.7520875839037</v>
      </c>
      <c r="H13" s="161">
        <v>106.41365500819944</v>
      </c>
      <c r="I13" s="161">
        <v>109.71812331162079</v>
      </c>
      <c r="J13" s="161">
        <v>111.92691537824642</v>
      </c>
      <c r="K13" s="161">
        <v>108.42977889524596</v>
      </c>
      <c r="L13" s="161">
        <v>108.40158145307612</v>
      </c>
      <c r="M13" s="161">
        <v>106.94901178738856</v>
      </c>
      <c r="N13" s="161">
        <v>107.93858868620103</v>
      </c>
      <c r="O13" s="161">
        <v>109.05374780153679</v>
      </c>
      <c r="P13" s="161">
        <v>113.54767276220332</v>
      </c>
      <c r="Q13" s="161">
        <v>113.94928187069917</v>
      </c>
      <c r="R13" s="161">
        <v>114.60163522091406</v>
      </c>
      <c r="S13" s="161">
        <v>114.81767223462131</v>
      </c>
      <c r="T13" s="161">
        <v>117.47427580850662</v>
      </c>
      <c r="U13" s="161">
        <v>118.26008626687859</v>
      </c>
    </row>
    <row r="14" spans="1:21" s="112" customFormat="1" ht="17.100000000000001" customHeight="1" x14ac:dyDescent="0.2">
      <c r="A14" s="77" t="s">
        <v>8</v>
      </c>
      <c r="B14" s="74">
        <v>103.30229497421615</v>
      </c>
      <c r="C14" s="74">
        <v>102.75549803037715</v>
      </c>
      <c r="D14" s="74">
        <v>104.15112398973338</v>
      </c>
      <c r="E14" s="74">
        <v>91.795966706955085</v>
      </c>
      <c r="F14" s="74">
        <v>112.46967266851556</v>
      </c>
      <c r="G14" s="74">
        <v>98.60327084023703</v>
      </c>
      <c r="H14" s="74">
        <v>114.19197501808512</v>
      </c>
      <c r="I14" s="74">
        <v>143.01121625968597</v>
      </c>
      <c r="J14" s="74">
        <v>180.35493883142757</v>
      </c>
      <c r="K14" s="74">
        <v>165.45255165785946</v>
      </c>
      <c r="L14" s="74">
        <v>144.20094897258139</v>
      </c>
      <c r="M14" s="74">
        <v>119.30521736870203</v>
      </c>
      <c r="N14" s="74">
        <v>95.014872811241531</v>
      </c>
      <c r="O14" s="74">
        <v>86.504160171390538</v>
      </c>
      <c r="P14" s="74">
        <v>168.17130725257888</v>
      </c>
      <c r="Q14" s="74">
        <v>211.65529566925386</v>
      </c>
      <c r="R14" s="74">
        <v>132.12069600391848</v>
      </c>
      <c r="S14" s="74">
        <v>140.57740139784985</v>
      </c>
      <c r="T14" s="74">
        <v>152.16217947935192</v>
      </c>
      <c r="U14" s="74">
        <v>144.40040637182773</v>
      </c>
    </row>
    <row r="15" spans="1:21" s="112" customFormat="1" ht="17.100000000000001" customHeight="1" x14ac:dyDescent="0.2">
      <c r="A15" s="86" t="s">
        <v>9</v>
      </c>
      <c r="B15" s="74">
        <v>95.556258769882902</v>
      </c>
      <c r="C15" s="74">
        <v>98.257566462937604</v>
      </c>
      <c r="D15" s="74">
        <v>102.09943003050273</v>
      </c>
      <c r="E15" s="74">
        <v>103.88093517842401</v>
      </c>
      <c r="F15" s="74">
        <v>107.75080930579122</v>
      </c>
      <c r="G15" s="74">
        <v>106.1178267301007</v>
      </c>
      <c r="H15" s="74">
        <v>107.56558712044593</v>
      </c>
      <c r="I15" s="74">
        <v>110.0641243274078</v>
      </c>
      <c r="J15" s="74">
        <v>109.60619612741553</v>
      </c>
      <c r="K15" s="74">
        <v>106.7161554323947</v>
      </c>
      <c r="L15" s="74">
        <v>107.05010400656543</v>
      </c>
      <c r="M15" s="74">
        <v>107.24456546769079</v>
      </c>
      <c r="N15" s="74">
        <v>110.72562436017847</v>
      </c>
      <c r="O15" s="74">
        <v>113.34983249643538</v>
      </c>
      <c r="P15" s="74">
        <v>117.36342623297324</v>
      </c>
      <c r="Q15" s="74">
        <v>118.75722299186675</v>
      </c>
      <c r="R15" s="74">
        <v>120.32113416859669</v>
      </c>
      <c r="S15" s="74">
        <v>121.90054347938282</v>
      </c>
      <c r="T15" s="74">
        <v>125.99966194058364</v>
      </c>
      <c r="U15" s="74">
        <v>128.24662354243506</v>
      </c>
    </row>
    <row r="16" spans="1:21" s="112" customFormat="1" ht="17.100000000000001" customHeight="1" x14ac:dyDescent="0.2">
      <c r="A16" s="86" t="s">
        <v>10</v>
      </c>
      <c r="B16" s="74">
        <v>94.041984506768145</v>
      </c>
      <c r="C16" s="74">
        <v>94.166559087274194</v>
      </c>
      <c r="D16" s="74">
        <v>106.48705374537271</v>
      </c>
      <c r="E16" s="74">
        <v>104.58505400786484</v>
      </c>
      <c r="F16" s="74">
        <v>104.20000972798131</v>
      </c>
      <c r="G16" s="74">
        <v>103.94734018621936</v>
      </c>
      <c r="H16" s="74">
        <v>109.0028087196645</v>
      </c>
      <c r="I16" s="74">
        <v>108.37954894668545</v>
      </c>
      <c r="J16" s="74">
        <v>117.40860377812335</v>
      </c>
      <c r="K16" s="74">
        <v>116.91033865567545</v>
      </c>
      <c r="L16" s="74">
        <v>117.12479820500879</v>
      </c>
      <c r="M16" s="74">
        <v>116.47079925808885</v>
      </c>
      <c r="N16" s="74">
        <v>116.63102140003416</v>
      </c>
      <c r="O16" s="74">
        <v>116.93468780134431</v>
      </c>
      <c r="P16" s="74">
        <v>117.1867728710785</v>
      </c>
      <c r="Q16" s="74">
        <v>116.918137737847</v>
      </c>
      <c r="R16" s="74">
        <v>116.37610010898879</v>
      </c>
      <c r="S16" s="74">
        <v>115.90485902987308</v>
      </c>
      <c r="T16" s="74">
        <v>115.57609002824489</v>
      </c>
      <c r="U16" s="74">
        <v>116.23864710371659</v>
      </c>
    </row>
    <row r="17" spans="1:21" s="112" customFormat="1" ht="17.100000000000001" customHeight="1" x14ac:dyDescent="0.2">
      <c r="A17" s="86" t="s">
        <v>11</v>
      </c>
      <c r="B17" s="74">
        <v>97.658906040665599</v>
      </c>
      <c r="C17" s="74">
        <v>98.171978279501175</v>
      </c>
      <c r="D17" s="74">
        <v>100.2440896088453</v>
      </c>
      <c r="E17" s="74">
        <v>103.8047792573602</v>
      </c>
      <c r="F17" s="74">
        <v>105.89965682920499</v>
      </c>
      <c r="G17" s="74">
        <v>107.57186173408948</v>
      </c>
      <c r="H17" s="74">
        <v>107.05869117698165</v>
      </c>
      <c r="I17" s="74">
        <v>109.85827415762097</v>
      </c>
      <c r="J17" s="74">
        <v>109.01496468328484</v>
      </c>
      <c r="K17" s="74">
        <v>107.61182263768596</v>
      </c>
      <c r="L17" s="74">
        <v>104.93737947444023</v>
      </c>
      <c r="M17" s="74">
        <v>103.61508377477809</v>
      </c>
      <c r="N17" s="74">
        <v>105.11107806720774</v>
      </c>
      <c r="O17" s="74">
        <v>107.65154164640423</v>
      </c>
      <c r="P17" s="74">
        <v>106.98520951556098</v>
      </c>
      <c r="Q17" s="74">
        <v>106.9968841020543</v>
      </c>
      <c r="R17" s="74">
        <v>106.78902030677726</v>
      </c>
      <c r="S17" s="74">
        <v>106.57136849125901</v>
      </c>
      <c r="T17" s="74">
        <v>106.40951624648662</v>
      </c>
      <c r="U17" s="74">
        <v>105.67066656601618</v>
      </c>
    </row>
    <row r="18" spans="1:21" s="112" customFormat="1" ht="17.100000000000001" customHeight="1" x14ac:dyDescent="0.2">
      <c r="A18" s="77" t="s">
        <v>12</v>
      </c>
      <c r="B18" s="74">
        <v>99.264339221463047</v>
      </c>
      <c r="C18" s="74">
        <v>98.75583723332187</v>
      </c>
      <c r="D18" s="74">
        <v>100.92818681078701</v>
      </c>
      <c r="E18" s="74">
        <v>101.11228794338433</v>
      </c>
      <c r="F18" s="74">
        <v>99.925117989327873</v>
      </c>
      <c r="G18" s="74">
        <v>100.90137965098647</v>
      </c>
      <c r="H18" s="74">
        <v>100.82320200323937</v>
      </c>
      <c r="I18" s="74">
        <v>101.7188128640301</v>
      </c>
      <c r="J18" s="74">
        <v>103.19332810172163</v>
      </c>
      <c r="K18" s="74">
        <v>103.44005469893054</v>
      </c>
      <c r="L18" s="74">
        <v>102.75389434147515</v>
      </c>
      <c r="M18" s="74">
        <v>103.06241978514998</v>
      </c>
      <c r="N18" s="74">
        <v>102.99432255637156</v>
      </c>
      <c r="O18" s="74">
        <v>102.59738796384023</v>
      </c>
      <c r="P18" s="74">
        <v>93.469439859457367</v>
      </c>
      <c r="Q18" s="74">
        <v>92.514430865742398</v>
      </c>
      <c r="R18" s="74">
        <v>93.55307937966613</v>
      </c>
      <c r="S18" s="74">
        <v>94.726029189715561</v>
      </c>
      <c r="T18" s="74">
        <v>95.871361042588291</v>
      </c>
      <c r="U18" s="74">
        <v>97.133233241526767</v>
      </c>
    </row>
    <row r="19" spans="1:21" s="161" customFormat="1" ht="17.100000000000001" customHeight="1" x14ac:dyDescent="0.2">
      <c r="A19" s="161" t="s">
        <v>94</v>
      </c>
      <c r="B19" s="161">
        <v>95.995993685365221</v>
      </c>
      <c r="C19" s="161">
        <v>100.26013094465705</v>
      </c>
      <c r="D19" s="161">
        <v>101.90795826068617</v>
      </c>
      <c r="E19" s="161">
        <v>101.87804700468934</v>
      </c>
      <c r="F19" s="161">
        <v>101.01099070184254</v>
      </c>
      <c r="G19" s="161">
        <v>99.557805690520695</v>
      </c>
      <c r="H19" s="161">
        <v>102.94633798823078</v>
      </c>
      <c r="I19" s="161">
        <v>104.43192550518701</v>
      </c>
      <c r="J19" s="161">
        <v>102.41973253741183</v>
      </c>
      <c r="K19" s="161">
        <v>104.76133383004962</v>
      </c>
      <c r="L19" s="161">
        <v>105.11877158129252</v>
      </c>
      <c r="M19" s="161">
        <v>106.99187632095473</v>
      </c>
      <c r="N19" s="161">
        <v>107.40401992782638</v>
      </c>
      <c r="O19" s="161">
        <v>108.92384530543649</v>
      </c>
      <c r="P19" s="161">
        <v>107.99429236762532</v>
      </c>
      <c r="Q19" s="161">
        <v>106.48568680509997</v>
      </c>
      <c r="R19" s="161">
        <v>109.99232705498785</v>
      </c>
      <c r="S19" s="161">
        <v>109.37501944867047</v>
      </c>
      <c r="T19" s="161">
        <v>108.25520470992716</v>
      </c>
      <c r="U19" s="161">
        <v>107.36576423693951</v>
      </c>
    </row>
    <row r="20" spans="1:21" s="112" customFormat="1" ht="17.100000000000001" customHeight="1" x14ac:dyDescent="0.2">
      <c r="A20" s="87" t="s">
        <v>52</v>
      </c>
      <c r="B20" s="74">
        <v>90.107011033481839</v>
      </c>
      <c r="C20" s="74">
        <v>100.32923691768023</v>
      </c>
      <c r="D20" s="74">
        <v>105.34910886363291</v>
      </c>
      <c r="E20" s="74">
        <v>104.82709901658673</v>
      </c>
      <c r="F20" s="74">
        <v>101.6049067470786</v>
      </c>
      <c r="G20" s="74">
        <v>92.495926021779368</v>
      </c>
      <c r="H20" s="74">
        <v>108.49375906532026</v>
      </c>
      <c r="I20" s="74">
        <v>111.28527212985655</v>
      </c>
      <c r="J20" s="74">
        <v>98.636266052751665</v>
      </c>
      <c r="K20" s="74">
        <v>105.38614052293482</v>
      </c>
      <c r="L20" s="74">
        <v>104.73183963876829</v>
      </c>
      <c r="M20" s="74">
        <v>103.45228571243206</v>
      </c>
      <c r="N20" s="74">
        <v>100.80277964859773</v>
      </c>
      <c r="O20" s="74">
        <v>107.39968997204667</v>
      </c>
      <c r="P20" s="74">
        <v>109.77792496895515</v>
      </c>
      <c r="Q20" s="74">
        <v>113.3878577819833</v>
      </c>
      <c r="R20" s="74">
        <v>102.35980884957814</v>
      </c>
      <c r="S20" s="74">
        <v>110.0313159552579</v>
      </c>
      <c r="T20" s="74">
        <v>112.26519702544269</v>
      </c>
      <c r="U20" s="74">
        <v>107.81335259620337</v>
      </c>
    </row>
    <row r="21" spans="1:21" s="112" customFormat="1" ht="17.100000000000001" customHeight="1" x14ac:dyDescent="0.2">
      <c r="A21" s="87" t="s">
        <v>53</v>
      </c>
      <c r="B21" s="74">
        <v>96.67965079842746</v>
      </c>
      <c r="C21" s="74">
        <v>102.51220656876849</v>
      </c>
      <c r="D21" s="74">
        <v>100.98302230291213</v>
      </c>
      <c r="E21" s="74">
        <v>99.902396916386522</v>
      </c>
      <c r="F21" s="74">
        <v>102.05109113650768</v>
      </c>
      <c r="G21" s="74">
        <v>102.53782282522599</v>
      </c>
      <c r="H21" s="74">
        <v>102.00483432482055</v>
      </c>
      <c r="I21" s="74">
        <v>101.68712516656151</v>
      </c>
      <c r="J21" s="74">
        <v>108.82893599085774</v>
      </c>
      <c r="K21" s="74">
        <v>111.66995123730618</v>
      </c>
      <c r="L21" s="74">
        <v>109.72094801000136</v>
      </c>
      <c r="M21" s="74">
        <v>114.59780577276666</v>
      </c>
      <c r="N21" s="74">
        <v>122.57934724053399</v>
      </c>
      <c r="O21" s="74">
        <v>124.57627686871957</v>
      </c>
      <c r="P21" s="74">
        <v>116.37060331036606</v>
      </c>
      <c r="Q21" s="74">
        <v>115.97368172490322</v>
      </c>
      <c r="R21" s="74">
        <v>140.56831766471251</v>
      </c>
      <c r="S21" s="74">
        <v>129.52752108551431</v>
      </c>
      <c r="T21" s="74">
        <v>109.81876160523507</v>
      </c>
      <c r="U21" s="74">
        <v>103.89119077732092</v>
      </c>
    </row>
    <row r="22" spans="1:21" s="112" customFormat="1" ht="17.100000000000001" customHeight="1" x14ac:dyDescent="0.2">
      <c r="A22" s="87" t="s">
        <v>55</v>
      </c>
      <c r="B22" s="74">
        <v>96.082761899503453</v>
      </c>
      <c r="C22" s="74">
        <v>98.701729796513774</v>
      </c>
      <c r="D22" s="74">
        <v>101.77919027664967</v>
      </c>
      <c r="E22" s="74">
        <v>103.21785504694154</v>
      </c>
      <c r="F22" s="74">
        <v>103.93953240212015</v>
      </c>
      <c r="G22" s="74">
        <v>103.26750913535325</v>
      </c>
      <c r="H22" s="74">
        <v>102.4197846142811</v>
      </c>
      <c r="I22" s="74">
        <v>103.26846407281506</v>
      </c>
      <c r="J22" s="74">
        <v>105.80018721934938</v>
      </c>
      <c r="K22" s="74">
        <v>106.08023697844087</v>
      </c>
      <c r="L22" s="74">
        <v>107.13707133186246</v>
      </c>
      <c r="M22" s="74">
        <v>109.68863581260835</v>
      </c>
      <c r="N22" s="74">
        <v>112.21919722208111</v>
      </c>
      <c r="O22" s="74">
        <v>112.87667246755521</v>
      </c>
      <c r="P22" s="74">
        <v>112.66289820143865</v>
      </c>
      <c r="Q22" s="74">
        <v>106.24271343132547</v>
      </c>
      <c r="R22" s="74">
        <v>109.85893612000115</v>
      </c>
      <c r="S22" s="74">
        <v>108.75922590139628</v>
      </c>
      <c r="T22" s="74">
        <v>109.01202698749699</v>
      </c>
      <c r="U22" s="74">
        <v>109.54339239420143</v>
      </c>
    </row>
    <row r="23" spans="1:21" s="112" customFormat="1" ht="17.100000000000001" customHeight="1" x14ac:dyDescent="0.2">
      <c r="A23" s="87" t="s">
        <v>54</v>
      </c>
      <c r="B23" s="74">
        <v>113.53486846328688</v>
      </c>
      <c r="C23" s="74">
        <v>103.4709163475523</v>
      </c>
      <c r="D23" s="74">
        <v>96.400392130935231</v>
      </c>
      <c r="E23" s="74">
        <v>87.837912638110126</v>
      </c>
      <c r="F23" s="74">
        <v>81.40454847811705</v>
      </c>
      <c r="G23" s="74">
        <v>79.733079162518749</v>
      </c>
      <c r="H23" s="74">
        <v>82.135915772653391</v>
      </c>
      <c r="I23" s="74">
        <v>91.141358025095258</v>
      </c>
      <c r="J23" s="74">
        <v>102.57678694516825</v>
      </c>
      <c r="K23" s="74">
        <v>111.05594741423026</v>
      </c>
      <c r="L23" s="74">
        <v>112.90511945767321</v>
      </c>
      <c r="M23" s="74">
        <v>111.45770832588144</v>
      </c>
      <c r="N23" s="74">
        <v>101.91746249899245</v>
      </c>
      <c r="O23" s="74">
        <v>98.131163156733876</v>
      </c>
      <c r="P23" s="74">
        <v>94.823617752844896</v>
      </c>
      <c r="Q23" s="74">
        <v>94.555525948953473</v>
      </c>
      <c r="R23" s="74">
        <v>91.187315997920919</v>
      </c>
      <c r="S23" s="74">
        <v>90.617155837258366</v>
      </c>
      <c r="T23" s="74">
        <v>91.927025124793872</v>
      </c>
      <c r="U23" s="74">
        <v>91.799925198363979</v>
      </c>
    </row>
    <row r="24" spans="1:21" s="112" customFormat="1" ht="17.100000000000001" customHeight="1" x14ac:dyDescent="0.2">
      <c r="A24" s="87" t="s">
        <v>72</v>
      </c>
      <c r="B24" s="74">
        <v>97.807216151522709</v>
      </c>
      <c r="C24" s="74">
        <v>98.32401576260213</v>
      </c>
      <c r="D24" s="74">
        <v>100.78724119468174</v>
      </c>
      <c r="E24" s="74">
        <v>102.89563514282425</v>
      </c>
      <c r="F24" s="74">
        <v>103.60153465148514</v>
      </c>
      <c r="G24" s="74">
        <v>105.38638810014631</v>
      </c>
      <c r="H24" s="74">
        <v>104.63282459843136</v>
      </c>
      <c r="I24" s="74">
        <v>103.85699450483339</v>
      </c>
      <c r="J24" s="74">
        <v>100.24730916857831</v>
      </c>
      <c r="K24" s="74">
        <v>102.96118301994184</v>
      </c>
      <c r="L24" s="74">
        <v>105.2821745412063</v>
      </c>
      <c r="M24" s="74">
        <v>114.49489152602885</v>
      </c>
      <c r="N24" s="74">
        <v>117.11226946092033</v>
      </c>
      <c r="O24" s="74">
        <v>115.00536630858093</v>
      </c>
      <c r="P24" s="74">
        <v>104.67239778652949</v>
      </c>
      <c r="Q24" s="74">
        <v>87.314388882628521</v>
      </c>
      <c r="R24" s="74">
        <v>117.93548332524568</v>
      </c>
      <c r="S24" s="74">
        <v>106.03411490079246</v>
      </c>
      <c r="T24" s="74">
        <v>103.63140904245205</v>
      </c>
      <c r="U24" s="74">
        <v>97.508112054077827</v>
      </c>
    </row>
    <row r="25" spans="1:21" s="112" customFormat="1" ht="17.100000000000001" customHeight="1" x14ac:dyDescent="0.2">
      <c r="A25" s="87" t="s">
        <v>14</v>
      </c>
      <c r="B25" s="74">
        <v>98.747479164030068</v>
      </c>
      <c r="C25" s="74">
        <v>99.978803870024194</v>
      </c>
      <c r="D25" s="74">
        <v>100.61315992249946</v>
      </c>
      <c r="E25" s="74">
        <v>100.60924852220316</v>
      </c>
      <c r="F25" s="74">
        <v>101.55396961004637</v>
      </c>
      <c r="G25" s="74">
        <v>101.52542020333652</v>
      </c>
      <c r="H25" s="74">
        <v>102.44669988362365</v>
      </c>
      <c r="I25" s="74">
        <v>102.82402726014719</v>
      </c>
      <c r="J25" s="74">
        <v>102.45248667092508</v>
      </c>
      <c r="K25" s="74">
        <v>102.8780007204051</v>
      </c>
      <c r="L25" s="74">
        <v>103.7247510699894</v>
      </c>
      <c r="M25" s="74">
        <v>105.13207695502578</v>
      </c>
      <c r="N25" s="74">
        <v>105.1287331673612</v>
      </c>
      <c r="O25" s="74">
        <v>106.1142764903374</v>
      </c>
      <c r="P25" s="74">
        <v>105.85408280922164</v>
      </c>
      <c r="Q25" s="74">
        <v>106.03717428874818</v>
      </c>
      <c r="R25" s="74">
        <v>105.80769670613121</v>
      </c>
      <c r="S25" s="74">
        <v>105.9159096027475</v>
      </c>
      <c r="T25" s="74">
        <v>106.09911000524544</v>
      </c>
      <c r="U25" s="74">
        <v>106.24224696325253</v>
      </c>
    </row>
    <row r="26" spans="1:21" s="112" customFormat="1" ht="17.100000000000001" customHeight="1" x14ac:dyDescent="0.2">
      <c r="A26" s="87" t="s">
        <v>56</v>
      </c>
      <c r="B26" s="74">
        <v>97.494802527008929</v>
      </c>
      <c r="C26" s="74">
        <v>99.087133248370009</v>
      </c>
      <c r="D26" s="74">
        <v>101.70840468964755</v>
      </c>
      <c r="E26" s="74">
        <v>102.7888625814231</v>
      </c>
      <c r="F26" s="74">
        <v>103.34090962330077</v>
      </c>
      <c r="G26" s="74">
        <v>103.18234298891902</v>
      </c>
      <c r="H26" s="74">
        <v>103.24248882880337</v>
      </c>
      <c r="I26" s="74">
        <v>104.73708522542312</v>
      </c>
      <c r="J26" s="74">
        <v>102.28544779848883</v>
      </c>
      <c r="K26" s="74">
        <v>102.37326875212609</v>
      </c>
      <c r="L26" s="74">
        <v>102.35016255448708</v>
      </c>
      <c r="M26" s="74">
        <v>104.82501851573038</v>
      </c>
      <c r="N26" s="74">
        <v>104.95287006607819</v>
      </c>
      <c r="O26" s="74">
        <v>105.68370372672507</v>
      </c>
      <c r="P26" s="74">
        <v>105.71386025340695</v>
      </c>
      <c r="Q26" s="74">
        <v>107.41488649002677</v>
      </c>
      <c r="R26" s="74">
        <v>105.68586591421084</v>
      </c>
      <c r="S26" s="74">
        <v>105.13276744524514</v>
      </c>
      <c r="T26" s="74">
        <v>105.61455077622537</v>
      </c>
      <c r="U26" s="74">
        <v>106.70229118621673</v>
      </c>
    </row>
    <row r="27" spans="1:21" s="112" customFormat="1" ht="17.100000000000001" customHeight="1" x14ac:dyDescent="0.2">
      <c r="A27" s="87" t="s">
        <v>57</v>
      </c>
      <c r="B27" s="74">
        <v>94.006518111438737</v>
      </c>
      <c r="C27" s="74">
        <v>100.68052890401043</v>
      </c>
      <c r="D27" s="74">
        <v>102.23060223378322</v>
      </c>
      <c r="E27" s="74">
        <v>102.98583042383203</v>
      </c>
      <c r="F27" s="74">
        <v>101.19317993700834</v>
      </c>
      <c r="G27" s="74">
        <v>101.12573363213077</v>
      </c>
      <c r="H27" s="74">
        <v>100.38480843329442</v>
      </c>
      <c r="I27" s="74">
        <v>99.797705876123842</v>
      </c>
      <c r="J27" s="74">
        <v>101.51943798528178</v>
      </c>
      <c r="K27" s="74">
        <v>102.18481391445309</v>
      </c>
      <c r="L27" s="74">
        <v>101.96642298997874</v>
      </c>
      <c r="M27" s="74">
        <v>100.87250920787447</v>
      </c>
      <c r="N27" s="74">
        <v>102.45163389369989</v>
      </c>
      <c r="O27" s="74">
        <v>101.73443345705596</v>
      </c>
      <c r="P27" s="74">
        <v>103.0400314096006</v>
      </c>
      <c r="Q27" s="74">
        <v>102.07578654342078</v>
      </c>
      <c r="R27" s="74">
        <v>108.70718630803449</v>
      </c>
      <c r="S27" s="74">
        <v>110.10649386615181</v>
      </c>
      <c r="T27" s="74">
        <v>110.10363198128576</v>
      </c>
      <c r="U27" s="74">
        <v>111.7864902089391</v>
      </c>
    </row>
    <row r="28" spans="1:21" s="112" customFormat="1" ht="17.100000000000001" customHeight="1" x14ac:dyDescent="0.2">
      <c r="A28" s="87" t="s">
        <v>15</v>
      </c>
      <c r="B28" s="74">
        <v>97.638302485711378</v>
      </c>
      <c r="C28" s="74">
        <v>100.16993949681353</v>
      </c>
      <c r="D28" s="74">
        <v>100.39547139434009</v>
      </c>
      <c r="E28" s="74">
        <v>101.50716823179833</v>
      </c>
      <c r="F28" s="74">
        <v>102.55981517322536</v>
      </c>
      <c r="G28" s="74">
        <v>104.10519944601519</v>
      </c>
      <c r="H28" s="74">
        <v>104.4840039334068</v>
      </c>
      <c r="I28" s="74">
        <v>104.62199052204708</v>
      </c>
      <c r="J28" s="74">
        <v>106.08784615018922</v>
      </c>
      <c r="K28" s="74">
        <v>106.26359753124781</v>
      </c>
      <c r="L28" s="74">
        <v>106.63578748031716</v>
      </c>
      <c r="M28" s="74">
        <v>106.73328724110563</v>
      </c>
      <c r="N28" s="74">
        <v>108.16580954175893</v>
      </c>
      <c r="O28" s="74">
        <v>108.36773961196656</v>
      </c>
      <c r="P28" s="74">
        <v>109.1458684252033</v>
      </c>
      <c r="Q28" s="74">
        <v>109.38938107005973</v>
      </c>
      <c r="R28" s="74">
        <v>111.60871200078117</v>
      </c>
      <c r="S28" s="74">
        <v>111.83522705334654</v>
      </c>
      <c r="T28" s="74">
        <v>110.86971645595165</v>
      </c>
      <c r="U28" s="74">
        <v>111.33355958940349</v>
      </c>
    </row>
    <row r="29" spans="1:21" s="112" customFormat="1" ht="17.100000000000001" customHeight="1" x14ac:dyDescent="0.2">
      <c r="A29" s="87" t="s">
        <v>16</v>
      </c>
      <c r="B29" s="74">
        <v>92.750374689514743</v>
      </c>
      <c r="C29" s="74">
        <v>100.24809466466841</v>
      </c>
      <c r="D29" s="74">
        <v>102.01752289469354</v>
      </c>
      <c r="E29" s="74">
        <v>105.55493756165882</v>
      </c>
      <c r="F29" s="74">
        <v>100.29721537359568</v>
      </c>
      <c r="G29" s="74">
        <v>103.43025040553286</v>
      </c>
      <c r="H29" s="74">
        <v>104.195957880143</v>
      </c>
      <c r="I29" s="74">
        <v>106.35580103430084</v>
      </c>
      <c r="J29" s="74">
        <v>101.41113890773443</v>
      </c>
      <c r="K29" s="74">
        <v>102.75171079025344</v>
      </c>
      <c r="L29" s="74">
        <v>103.97278305544727</v>
      </c>
      <c r="M29" s="74">
        <v>109.00294079153763</v>
      </c>
      <c r="N29" s="74">
        <v>108.47916790272873</v>
      </c>
      <c r="O29" s="74">
        <v>108.81600360884099</v>
      </c>
      <c r="P29" s="74">
        <v>105.72121351916689</v>
      </c>
      <c r="Q29" s="74">
        <v>99.787760991055521</v>
      </c>
      <c r="R29" s="74">
        <v>114.24551682614781</v>
      </c>
      <c r="S29" s="74">
        <v>105.80348180609379</v>
      </c>
      <c r="T29" s="74">
        <v>101.8010728899485</v>
      </c>
      <c r="U29" s="74">
        <v>105.84174530033262</v>
      </c>
    </row>
    <row r="30" spans="1:21" s="112" customFormat="1" ht="17.100000000000001" customHeight="1" x14ac:dyDescent="0.2">
      <c r="A30" s="87" t="s">
        <v>58</v>
      </c>
      <c r="B30" s="74">
        <v>98.496355364941166</v>
      </c>
      <c r="C30" s="74">
        <v>100.10941667568196</v>
      </c>
      <c r="D30" s="74">
        <v>100.53145924914388</v>
      </c>
      <c r="E30" s="74">
        <v>100.75383262224862</v>
      </c>
      <c r="F30" s="74">
        <v>101.11865354714953</v>
      </c>
      <c r="G30" s="74">
        <v>102.24280974860432</v>
      </c>
      <c r="H30" s="74">
        <v>103.86306339045571</v>
      </c>
      <c r="I30" s="74">
        <v>104.95637970263891</v>
      </c>
      <c r="J30" s="74">
        <v>106.36815790493577</v>
      </c>
      <c r="K30" s="74">
        <v>106.22824341894686</v>
      </c>
      <c r="L30" s="74">
        <v>106.61155580245195</v>
      </c>
      <c r="M30" s="74">
        <v>105.51936924809536</v>
      </c>
      <c r="N30" s="74">
        <v>107.62472744005574</v>
      </c>
      <c r="O30" s="74">
        <v>108.30557681278303</v>
      </c>
      <c r="P30" s="74">
        <v>110.83832466904828</v>
      </c>
      <c r="Q30" s="74">
        <v>110.61422169110612</v>
      </c>
      <c r="R30" s="74">
        <v>111.33320769552597</v>
      </c>
      <c r="S30" s="74">
        <v>112.81086757734383</v>
      </c>
      <c r="T30" s="74">
        <v>118.06470011882186</v>
      </c>
      <c r="U30" s="74">
        <v>120.10722985601481</v>
      </c>
    </row>
    <row r="31" spans="1:21" s="112" customFormat="1" ht="17.100000000000001" customHeight="1" x14ac:dyDescent="0.2">
      <c r="A31" s="87" t="s">
        <v>71</v>
      </c>
      <c r="B31" s="74">
        <v>107.2259949015973</v>
      </c>
      <c r="C31" s="74">
        <v>103.90056666881971</v>
      </c>
      <c r="D31" s="74">
        <v>97.896311458354859</v>
      </c>
      <c r="E31" s="74">
        <v>95.923536787824787</v>
      </c>
      <c r="F31" s="74">
        <v>98.613051925803646</v>
      </c>
      <c r="G31" s="74">
        <v>98.081065838630082</v>
      </c>
      <c r="H31" s="74">
        <v>98.458472623626065</v>
      </c>
      <c r="I31" s="74">
        <v>98.115866635468095</v>
      </c>
      <c r="J31" s="74">
        <v>93.829358100451742</v>
      </c>
      <c r="K31" s="74">
        <v>93.269495413837006</v>
      </c>
      <c r="L31" s="74">
        <v>93.490362282189651</v>
      </c>
      <c r="M31" s="74">
        <v>95.538868235507749</v>
      </c>
      <c r="N31" s="74">
        <v>103.67965749047985</v>
      </c>
      <c r="O31" s="74">
        <v>103.27969271208445</v>
      </c>
      <c r="P31" s="74">
        <v>103.46466742824055</v>
      </c>
      <c r="Q31" s="74">
        <v>101.89366091823753</v>
      </c>
      <c r="R31" s="74">
        <v>107.55378395026696</v>
      </c>
      <c r="S31" s="74">
        <v>109.12218262032812</v>
      </c>
      <c r="T31" s="74">
        <v>108.5578115877085</v>
      </c>
      <c r="U31" s="74">
        <v>109.58892968442615</v>
      </c>
    </row>
    <row r="32" spans="1:21" s="112" customFormat="1" ht="17.100000000000001" customHeight="1" x14ac:dyDescent="0.2">
      <c r="A32" s="87" t="s">
        <v>17</v>
      </c>
      <c r="B32" s="74">
        <v>96.816319294097298</v>
      </c>
      <c r="C32" s="74">
        <v>100.23103197283811</v>
      </c>
      <c r="D32" s="74">
        <v>103.3023374028347</v>
      </c>
      <c r="E32" s="74">
        <v>99.741123528856221</v>
      </c>
      <c r="F32" s="74">
        <v>101.71755022991027</v>
      </c>
      <c r="G32" s="74">
        <v>101.90393390872036</v>
      </c>
      <c r="H32" s="74">
        <v>98.850371007350532</v>
      </c>
      <c r="I32" s="74">
        <v>99.512868993560431</v>
      </c>
      <c r="J32" s="74">
        <v>99.360384616425861</v>
      </c>
      <c r="K32" s="74">
        <v>99.229452529414303</v>
      </c>
      <c r="L32" s="74">
        <v>100.19583498591456</v>
      </c>
      <c r="M32" s="74">
        <v>105.8988555891555</v>
      </c>
      <c r="N32" s="74">
        <v>109.56980014389291</v>
      </c>
      <c r="O32" s="74">
        <v>111.34706950635831</v>
      </c>
      <c r="P32" s="74">
        <v>111.32480580992792</v>
      </c>
      <c r="Q32" s="74">
        <v>109.82032778519446</v>
      </c>
      <c r="R32" s="74">
        <v>112.88533290408789</v>
      </c>
      <c r="S32" s="74">
        <v>113.01668438860901</v>
      </c>
      <c r="T32" s="74">
        <v>115.10695197479176</v>
      </c>
      <c r="U32" s="74">
        <v>116.09700197247939</v>
      </c>
    </row>
    <row r="33" spans="1:21" s="112" customFormat="1" ht="17.100000000000001" customHeight="1" x14ac:dyDescent="0.2">
      <c r="A33" s="87" t="s">
        <v>59</v>
      </c>
      <c r="B33" s="74">
        <v>97.136720311545318</v>
      </c>
      <c r="C33" s="74">
        <v>99.142088701125971</v>
      </c>
      <c r="D33" s="74">
        <v>100.95860406809531</v>
      </c>
      <c r="E33" s="74">
        <v>102.69648477464909</v>
      </c>
      <c r="F33" s="74">
        <v>102.76480401721322</v>
      </c>
      <c r="G33" s="74">
        <v>103.72027243036641</v>
      </c>
      <c r="H33" s="74">
        <v>104.0669344881229</v>
      </c>
      <c r="I33" s="74">
        <v>105.14801293253268</v>
      </c>
      <c r="J33" s="74">
        <v>105.88470751218534</v>
      </c>
      <c r="K33" s="74">
        <v>106.27405560584948</v>
      </c>
      <c r="L33" s="74">
        <v>106.38406532656863</v>
      </c>
      <c r="M33" s="74">
        <v>107.28330099429854</v>
      </c>
      <c r="N33" s="74">
        <v>107.59863870975181</v>
      </c>
      <c r="O33" s="74">
        <v>108.31875711827172</v>
      </c>
      <c r="P33" s="74">
        <v>108.89820046394722</v>
      </c>
      <c r="Q33" s="74">
        <v>110.20861399135453</v>
      </c>
      <c r="R33" s="74">
        <v>110.631140266884</v>
      </c>
      <c r="S33" s="74">
        <v>111.08069241183918</v>
      </c>
      <c r="T33" s="74">
        <v>111.29954329426587</v>
      </c>
      <c r="U33" s="74">
        <v>112.31850700785118</v>
      </c>
    </row>
    <row r="34" spans="1:21" s="112" customFormat="1" ht="17.100000000000001" customHeight="1" x14ac:dyDescent="0.2">
      <c r="A34" s="88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1" s="156" customFormat="1" ht="17.100000000000001" customHeight="1" x14ac:dyDescent="0.2">
      <c r="A35" s="161" t="s">
        <v>95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</row>
    <row r="36" spans="1:21" s="133" customFormat="1" ht="17.100000000000001" customHeight="1" thickBot="1" x14ac:dyDescent="0.25">
      <c r="A36" s="133" t="s">
        <v>19</v>
      </c>
      <c r="B36" s="133">
        <v>95.161368834149755</v>
      </c>
      <c r="C36" s="133">
        <v>100.68003074215386</v>
      </c>
      <c r="D36" s="133">
        <v>102.72012646030018</v>
      </c>
      <c r="E36" s="133">
        <v>101.22448503770663</v>
      </c>
      <c r="F36" s="133">
        <v>98.860364701914378</v>
      </c>
      <c r="G36" s="133">
        <v>106.25093216827524</v>
      </c>
      <c r="H36" s="133">
        <v>116.03854785905719</v>
      </c>
      <c r="I36" s="133">
        <v>112.94135833384449</v>
      </c>
      <c r="J36" s="133">
        <v>118.79824122622229</v>
      </c>
      <c r="K36" s="133">
        <v>122.87118234251551</v>
      </c>
      <c r="L36" s="133">
        <v>116.9766314416526</v>
      </c>
      <c r="M36" s="133">
        <v>113.89434630466424</v>
      </c>
      <c r="N36" s="133">
        <v>113.10380426788946</v>
      </c>
      <c r="O36" s="133">
        <v>117.40212053346015</v>
      </c>
      <c r="P36" s="133">
        <v>123.89619321036949</v>
      </c>
      <c r="Q36" s="133">
        <v>102.86589183000802</v>
      </c>
      <c r="R36" s="133">
        <v>118.05403108440025</v>
      </c>
      <c r="S36" s="133">
        <v>125.52278198453951</v>
      </c>
      <c r="T36" s="133">
        <v>129.00900590688644</v>
      </c>
      <c r="U36" s="133">
        <v>116.70511905101901</v>
      </c>
    </row>
    <row r="37" spans="1:21" x14ac:dyDescent="0.2">
      <c r="A37" s="115" t="s">
        <v>50</v>
      </c>
    </row>
  </sheetData>
  <mergeCells count="5">
    <mergeCell ref="R3:U3"/>
    <mergeCell ref="B3:E3"/>
    <mergeCell ref="F3:I3"/>
    <mergeCell ref="J3:M3"/>
    <mergeCell ref="N3:Q3"/>
  </mergeCells>
  <pageMargins left="0.51181102362204722" right="0" top="0.51181102362204722" bottom="0" header="0" footer="0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8"/>
  <sheetViews>
    <sheetView showGridLines="0" view="pageBreakPreview" zoomScaleSheetLayoutView="100" workbookViewId="0">
      <pane xSplit="1" ySplit="4" topLeftCell="B5" activePane="bottomRight" state="frozen"/>
      <selection activeCell="B1" sqref="B1:AI1048576"/>
      <selection pane="topRight" activeCell="B1" sqref="B1:AI1048576"/>
      <selection pane="bottomLeft" activeCell="B1" sqref="B1:AI1048576"/>
      <selection pane="bottomRight" activeCell="H6" sqref="H6"/>
    </sheetView>
  </sheetViews>
  <sheetFormatPr defaultRowHeight="11.25" x14ac:dyDescent="0.2"/>
  <cols>
    <col min="1" max="1" width="26.42578125" style="93" customWidth="1"/>
    <col min="2" max="10" width="6.7109375" style="93" customWidth="1"/>
    <col min="11" max="16" width="6.85546875" style="93" bestFit="1" customWidth="1"/>
    <col min="17" max="17" width="6.85546875" style="93" customWidth="1"/>
    <col min="18" max="21" width="6.85546875" style="93" bestFit="1" customWidth="1"/>
    <col min="22" max="16384" width="9.140625" style="93"/>
  </cols>
  <sheetData>
    <row r="1" spans="1:21" ht="16.5" customHeight="1" x14ac:dyDescent="0.2">
      <c r="B1" s="122" t="s">
        <v>143</v>
      </c>
    </row>
    <row r="2" spans="1:21" ht="1.5" customHeight="1" thickBot="1" x14ac:dyDescent="0.25"/>
    <row r="3" spans="1:21" s="95" customFormat="1" ht="12" customHeight="1" x14ac:dyDescent="0.2">
      <c r="A3" s="94"/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89" t="s">
        <v>135</v>
      </c>
      <c r="K3" s="189"/>
      <c r="L3" s="189"/>
      <c r="M3" s="189"/>
      <c r="N3" s="189" t="s">
        <v>137</v>
      </c>
      <c r="O3" s="189"/>
      <c r="P3" s="189"/>
      <c r="Q3" s="189"/>
      <c r="R3" s="188" t="s">
        <v>138</v>
      </c>
      <c r="S3" s="188"/>
      <c r="T3" s="188"/>
      <c r="U3" s="188"/>
    </row>
    <row r="4" spans="1:21" s="99" customFormat="1" ht="12" customHeight="1" x14ac:dyDescent="0.2">
      <c r="A4" s="96"/>
      <c r="B4" s="98" t="s">
        <v>46</v>
      </c>
      <c r="C4" s="98" t="s">
        <v>47</v>
      </c>
      <c r="D4" s="98" t="s">
        <v>48</v>
      </c>
      <c r="E4" s="98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159" t="s">
        <v>46</v>
      </c>
      <c r="O4" s="159" t="s">
        <v>47</v>
      </c>
      <c r="P4" s="159" t="s">
        <v>48</v>
      </c>
      <c r="Q4" s="159" t="s">
        <v>49</v>
      </c>
      <c r="R4" s="159" t="s">
        <v>46</v>
      </c>
      <c r="S4" s="159" t="s">
        <v>47</v>
      </c>
      <c r="T4" s="159" t="s">
        <v>48</v>
      </c>
      <c r="U4" s="159" t="s">
        <v>49</v>
      </c>
    </row>
    <row r="5" spans="1:21" s="84" customFormat="1" ht="17.100000000000001" customHeight="1" x14ac:dyDescent="0.2">
      <c r="A5" s="82" t="s">
        <v>97</v>
      </c>
      <c r="B5" s="83">
        <v>26418.097480065648</v>
      </c>
      <c r="C5" s="83">
        <v>26864.75744678043</v>
      </c>
      <c r="D5" s="83">
        <v>27527.071567495059</v>
      </c>
      <c r="E5" s="83">
        <v>27881.906920129484</v>
      </c>
      <c r="F5" s="83">
        <v>28357.265543682475</v>
      </c>
      <c r="G5" s="83">
        <v>28545.589056352106</v>
      </c>
      <c r="H5" s="83">
        <v>29059.800838909825</v>
      </c>
      <c r="I5" s="83">
        <v>29522.590768034916</v>
      </c>
      <c r="J5" s="83">
        <v>30000.096409077603</v>
      </c>
      <c r="K5" s="83">
        <v>30119.118855126875</v>
      </c>
      <c r="L5" s="83">
        <v>31285.814579517883</v>
      </c>
      <c r="M5" s="83">
        <v>31567.62166624267</v>
      </c>
      <c r="N5" s="83">
        <v>32408.072404107621</v>
      </c>
      <c r="O5" s="83">
        <v>32686.294241591222</v>
      </c>
      <c r="P5" s="83">
        <v>31375.885334557301</v>
      </c>
      <c r="Q5" s="83">
        <v>29814.601712936008</v>
      </c>
      <c r="R5" s="83">
        <v>31838.050176070839</v>
      </c>
      <c r="S5" s="83">
        <v>32502.625087496908</v>
      </c>
      <c r="T5" s="83">
        <v>32214.755149548597</v>
      </c>
      <c r="U5" s="83">
        <v>33783.682332363474</v>
      </c>
    </row>
    <row r="6" spans="1:21" s="164" customFormat="1" ht="17.100000000000001" customHeight="1" x14ac:dyDescent="0.2">
      <c r="A6" s="161" t="s">
        <v>96</v>
      </c>
      <c r="B6" s="162">
        <v>6108.2136009807246</v>
      </c>
      <c r="C6" s="162">
        <v>6402.7824749968731</v>
      </c>
      <c r="D6" s="162">
        <v>6515.6221518715129</v>
      </c>
      <c r="E6" s="162">
        <v>6545.0115539679364</v>
      </c>
      <c r="F6" s="162">
        <v>6660.0235605399621</v>
      </c>
      <c r="G6" s="162">
        <v>6534.3927142098028</v>
      </c>
      <c r="H6" s="162">
        <v>6743.7706856905343</v>
      </c>
      <c r="I6" s="162">
        <v>6686.4610684781092</v>
      </c>
      <c r="J6" s="162">
        <v>6819.4308949904871</v>
      </c>
      <c r="K6" s="162">
        <v>6779.7065507708421</v>
      </c>
      <c r="L6" s="162">
        <v>7247.9337930824768</v>
      </c>
      <c r="M6" s="162">
        <v>7258.6612607231818</v>
      </c>
      <c r="N6" s="162">
        <v>7288.6481241192314</v>
      </c>
      <c r="O6" s="162">
        <v>7373.9465472175889</v>
      </c>
      <c r="P6" s="162">
        <v>7032.7967518146097</v>
      </c>
      <c r="Q6" s="162">
        <v>7571.871232845604</v>
      </c>
      <c r="R6" s="162">
        <v>7682.033662147689</v>
      </c>
      <c r="S6" s="162">
        <v>7853.3461549365238</v>
      </c>
      <c r="T6" s="162">
        <v>6934.5619377318435</v>
      </c>
      <c r="U6" s="162">
        <v>7589.5070173010145</v>
      </c>
    </row>
    <row r="7" spans="1:21" s="81" customFormat="1" ht="17.100000000000001" customHeight="1" x14ac:dyDescent="0.2">
      <c r="A7" s="77" t="s">
        <v>1</v>
      </c>
      <c r="B7" s="85">
        <v>504.17524156691297</v>
      </c>
      <c r="C7" s="85">
        <v>710.232006893468</v>
      </c>
      <c r="D7" s="85">
        <v>654.047298428678</v>
      </c>
      <c r="E7" s="85">
        <v>689.43496274753602</v>
      </c>
      <c r="F7" s="85">
        <v>710.88482150936704</v>
      </c>
      <c r="G7" s="85">
        <v>672.79821041691901</v>
      </c>
      <c r="H7" s="85">
        <v>663.68051589916695</v>
      </c>
      <c r="I7" s="85">
        <v>660.25140628247095</v>
      </c>
      <c r="J7" s="85">
        <v>707.966863690271</v>
      </c>
      <c r="K7" s="85">
        <v>711.23404937196199</v>
      </c>
      <c r="L7" s="85">
        <v>676.366709674292</v>
      </c>
      <c r="M7" s="85">
        <v>739.14466694201496</v>
      </c>
      <c r="N7" s="85">
        <v>731.18362755836904</v>
      </c>
      <c r="O7" s="85">
        <v>777.53311137584399</v>
      </c>
      <c r="P7" s="85">
        <v>808.59222758883698</v>
      </c>
      <c r="Q7" s="85">
        <v>737.194729989243</v>
      </c>
      <c r="R7" s="85">
        <v>767.69423131537906</v>
      </c>
      <c r="S7" s="85">
        <v>835.767934015224</v>
      </c>
      <c r="T7" s="85">
        <v>861.45573923352799</v>
      </c>
      <c r="U7" s="85">
        <v>822.35537364383697</v>
      </c>
    </row>
    <row r="8" spans="1:21" s="81" customFormat="1" ht="17.100000000000001" customHeight="1" x14ac:dyDescent="0.2">
      <c r="A8" s="77" t="s">
        <v>2</v>
      </c>
      <c r="B8" s="85">
        <v>3244.6577043797502</v>
      </c>
      <c r="C8" s="85">
        <v>3304.950791323</v>
      </c>
      <c r="D8" s="85">
        <v>3478.3827038627801</v>
      </c>
      <c r="E8" s="85">
        <v>3483.2605176530001</v>
      </c>
      <c r="F8" s="85">
        <v>3626.1065544243902</v>
      </c>
      <c r="G8" s="85">
        <v>3577.5456860900399</v>
      </c>
      <c r="H8" s="85">
        <v>3774.2996367396699</v>
      </c>
      <c r="I8" s="85">
        <v>3613.0323474964098</v>
      </c>
      <c r="J8" s="85">
        <v>3631.4627351475901</v>
      </c>
      <c r="K8" s="85">
        <v>3518.8563909403601</v>
      </c>
      <c r="L8" s="85">
        <v>3930.6262728767001</v>
      </c>
      <c r="M8" s="85">
        <v>3810.3800306268699</v>
      </c>
      <c r="N8" s="85">
        <v>3824.1666132444502</v>
      </c>
      <c r="O8" s="85">
        <v>3866.9772341378898</v>
      </c>
      <c r="P8" s="85">
        <v>3517.1268645411301</v>
      </c>
      <c r="Q8" s="85">
        <v>4176.0585072639797</v>
      </c>
      <c r="R8" s="85">
        <v>4242.6542477174698</v>
      </c>
      <c r="S8" s="85">
        <v>4233.7381268344698</v>
      </c>
      <c r="T8" s="85">
        <v>3269.8443707761098</v>
      </c>
      <c r="U8" s="85">
        <v>3944.8979978836701</v>
      </c>
    </row>
    <row r="9" spans="1:21" s="81" customFormat="1" ht="17.100000000000001" customHeight="1" x14ac:dyDescent="0.2">
      <c r="A9" s="77" t="s">
        <v>3</v>
      </c>
      <c r="B9" s="85">
        <v>804.46854103512499</v>
      </c>
      <c r="C9" s="85">
        <v>820.75427522615905</v>
      </c>
      <c r="D9" s="85">
        <v>835.56693905955103</v>
      </c>
      <c r="E9" s="85">
        <v>848.29967633593105</v>
      </c>
      <c r="F9" s="85">
        <v>867.568348627913</v>
      </c>
      <c r="G9" s="85">
        <v>876.01983598297602</v>
      </c>
      <c r="H9" s="85">
        <v>893.83515683591804</v>
      </c>
      <c r="I9" s="85">
        <v>907.56888086727099</v>
      </c>
      <c r="J9" s="85">
        <v>925.03402977984194</v>
      </c>
      <c r="K9" s="85">
        <v>942.18539437163997</v>
      </c>
      <c r="L9" s="85">
        <v>957.85192897020397</v>
      </c>
      <c r="M9" s="85">
        <v>980.37846285707496</v>
      </c>
      <c r="N9" s="85">
        <v>996.72449815973505</v>
      </c>
      <c r="O9" s="85">
        <v>1016.76128084035</v>
      </c>
      <c r="P9" s="85">
        <v>1039.1850281273901</v>
      </c>
      <c r="Q9" s="85">
        <v>1053.1706145246501</v>
      </c>
      <c r="R9" s="85">
        <v>1075.95755379047</v>
      </c>
      <c r="S9" s="85">
        <v>1095.75454649873</v>
      </c>
      <c r="T9" s="85">
        <v>1114.5309130523999</v>
      </c>
      <c r="U9" s="85">
        <v>1139.4241985932899</v>
      </c>
    </row>
    <row r="10" spans="1:21" s="81" customFormat="1" ht="17.100000000000001" customHeight="1" x14ac:dyDescent="0.2">
      <c r="A10" s="77" t="s">
        <v>4</v>
      </c>
      <c r="B10" s="85">
        <v>4.0784295848291698</v>
      </c>
      <c r="C10" s="85">
        <v>4.1109310868721503</v>
      </c>
      <c r="D10" s="85">
        <v>4.1489855648840397</v>
      </c>
      <c r="E10" s="85">
        <v>4.1682216321679402</v>
      </c>
      <c r="F10" s="85">
        <v>4.0742211662446701</v>
      </c>
      <c r="G10" s="85">
        <v>4.02430925886142</v>
      </c>
      <c r="H10" s="85">
        <v>4.0890556699473599</v>
      </c>
      <c r="I10" s="85">
        <v>4.2182612314993202</v>
      </c>
      <c r="J10" s="85">
        <v>4.3155711810688597</v>
      </c>
      <c r="K10" s="85">
        <v>4.4012322897369902</v>
      </c>
      <c r="L10" s="85">
        <v>4.4400335232762602</v>
      </c>
      <c r="M10" s="85">
        <v>4.73591962916122</v>
      </c>
      <c r="N10" s="85">
        <v>4.9264687067669701</v>
      </c>
      <c r="O10" s="85">
        <v>5.0836966534902599</v>
      </c>
      <c r="P10" s="85">
        <v>4.3780667084172604</v>
      </c>
      <c r="Q10" s="85">
        <v>4.4480990269290102</v>
      </c>
      <c r="R10" s="85">
        <v>4.5609582341155104</v>
      </c>
      <c r="S10" s="85">
        <v>4.8591743130186904</v>
      </c>
      <c r="T10" s="85">
        <v>5.2434045397119702</v>
      </c>
      <c r="U10" s="85">
        <v>5.0723301321920804</v>
      </c>
    </row>
    <row r="11" spans="1:21" s="81" customFormat="1" ht="17.100000000000001" customHeight="1" x14ac:dyDescent="0.2">
      <c r="A11" s="77" t="s">
        <v>5</v>
      </c>
      <c r="B11" s="85">
        <v>981.06465326911496</v>
      </c>
      <c r="C11" s="85">
        <v>990.25291377617896</v>
      </c>
      <c r="D11" s="85">
        <v>1005.8080275354901</v>
      </c>
      <c r="E11" s="85">
        <v>1017.5374418272399</v>
      </c>
      <c r="F11" s="85">
        <v>1020.2260697258801</v>
      </c>
      <c r="G11" s="85">
        <v>1009.5424281058999</v>
      </c>
      <c r="H11" s="85">
        <v>1037.1766913502499</v>
      </c>
      <c r="I11" s="85">
        <v>1065.53791867572</v>
      </c>
      <c r="J11" s="85">
        <v>1062.52336544689</v>
      </c>
      <c r="K11" s="85">
        <v>1058.2106254922301</v>
      </c>
      <c r="L11" s="85">
        <v>1060.6648151899701</v>
      </c>
      <c r="M11" s="85">
        <v>1102.8462188544599</v>
      </c>
      <c r="N11" s="85">
        <v>1113.70577086919</v>
      </c>
      <c r="O11" s="85">
        <v>1128.72470852678</v>
      </c>
      <c r="P11" s="85">
        <v>1107.0402305950199</v>
      </c>
      <c r="Q11" s="85">
        <v>1075.63990388508</v>
      </c>
      <c r="R11" s="85">
        <v>1063.7422319125801</v>
      </c>
      <c r="S11" s="85">
        <v>1132.9660798766599</v>
      </c>
      <c r="T11" s="85">
        <v>1177.6687175665299</v>
      </c>
      <c r="U11" s="85">
        <v>1182.3953916517801</v>
      </c>
    </row>
    <row r="12" spans="1:21" s="81" customFormat="1" ht="17.100000000000001" customHeight="1" x14ac:dyDescent="0.2">
      <c r="A12" s="77" t="s">
        <v>6</v>
      </c>
      <c r="B12" s="85">
        <v>569.76903114499203</v>
      </c>
      <c r="C12" s="85">
        <v>572.48155669119501</v>
      </c>
      <c r="D12" s="85">
        <v>537.66819742013001</v>
      </c>
      <c r="E12" s="85">
        <v>502.31073377206002</v>
      </c>
      <c r="F12" s="85">
        <v>431.16354508616803</v>
      </c>
      <c r="G12" s="85">
        <v>394.46224435510601</v>
      </c>
      <c r="H12" s="85">
        <v>370.689629195583</v>
      </c>
      <c r="I12" s="85">
        <v>435.85225392473802</v>
      </c>
      <c r="J12" s="85">
        <v>488.12832974482501</v>
      </c>
      <c r="K12" s="85">
        <v>544.81885830491296</v>
      </c>
      <c r="L12" s="85">
        <v>617.98403284803601</v>
      </c>
      <c r="M12" s="85">
        <v>621.17596181360102</v>
      </c>
      <c r="N12" s="85">
        <v>617.94114558071999</v>
      </c>
      <c r="O12" s="85">
        <v>578.86651568323498</v>
      </c>
      <c r="P12" s="85">
        <v>556.47433425381496</v>
      </c>
      <c r="Q12" s="85">
        <v>525.35937815572299</v>
      </c>
      <c r="R12" s="85">
        <v>527.424439177674</v>
      </c>
      <c r="S12" s="85">
        <v>550.26029339842205</v>
      </c>
      <c r="T12" s="85">
        <v>505.81879256356302</v>
      </c>
      <c r="U12" s="85">
        <v>495.36172539624499</v>
      </c>
    </row>
    <row r="13" spans="1:21" s="164" customFormat="1" ht="17.100000000000001" customHeight="1" x14ac:dyDescent="0.2">
      <c r="A13" s="161" t="s">
        <v>93</v>
      </c>
      <c r="B13" s="162">
        <v>6805.7671908276989</v>
      </c>
      <c r="C13" s="162">
        <v>7057.2793326892825</v>
      </c>
      <c r="D13" s="162">
        <v>7255.9149107231297</v>
      </c>
      <c r="E13" s="162">
        <v>7148.0552628202267</v>
      </c>
      <c r="F13" s="162">
        <v>7183.7405047997108</v>
      </c>
      <c r="G13" s="162">
        <v>7231.3220777750266</v>
      </c>
      <c r="H13" s="162">
        <v>7488.2407119378113</v>
      </c>
      <c r="I13" s="162">
        <v>7734.9850598424255</v>
      </c>
      <c r="J13" s="162">
        <v>7790.8328590778856</v>
      </c>
      <c r="K13" s="162">
        <v>7941.0129908702029</v>
      </c>
      <c r="L13" s="162">
        <v>8213.9452340273911</v>
      </c>
      <c r="M13" s="162">
        <v>8360.8144558879067</v>
      </c>
      <c r="N13" s="162">
        <v>8631.4245033476327</v>
      </c>
      <c r="O13" s="162">
        <v>8794.9379529556863</v>
      </c>
      <c r="P13" s="162">
        <v>8380.1012953265163</v>
      </c>
      <c r="Q13" s="162">
        <v>7513.0326977500408</v>
      </c>
      <c r="R13" s="162">
        <v>8399.0534652208844</v>
      </c>
      <c r="S13" s="162">
        <v>8594.0677020777784</v>
      </c>
      <c r="T13" s="162">
        <v>8622.0762004311546</v>
      </c>
      <c r="U13" s="162">
        <v>8850.7671677607505</v>
      </c>
    </row>
    <row r="14" spans="1:21" s="81" customFormat="1" ht="17.100000000000001" customHeight="1" x14ac:dyDescent="0.2">
      <c r="A14" s="77" t="s">
        <v>8</v>
      </c>
      <c r="B14" s="85">
        <v>281.78008734023899</v>
      </c>
      <c r="C14" s="85">
        <v>327.11047132040602</v>
      </c>
      <c r="D14" s="85">
        <v>347.916650756379</v>
      </c>
      <c r="E14" s="85">
        <v>385.77784334935001</v>
      </c>
      <c r="F14" s="85">
        <v>309.26992872584202</v>
      </c>
      <c r="G14" s="85">
        <v>277.46619013276398</v>
      </c>
      <c r="H14" s="85">
        <v>316.87302703656098</v>
      </c>
      <c r="I14" s="85">
        <v>386.44234194017002</v>
      </c>
      <c r="J14" s="85">
        <v>369.15355402995698</v>
      </c>
      <c r="K14" s="85">
        <v>298.00093879325698</v>
      </c>
      <c r="L14" s="85">
        <v>438.14117187408999</v>
      </c>
      <c r="M14" s="85">
        <v>408.108628632847</v>
      </c>
      <c r="N14" s="85">
        <v>485.54468583581399</v>
      </c>
      <c r="O14" s="85">
        <v>560.66100006945601</v>
      </c>
      <c r="P14" s="85">
        <v>441.97497083450497</v>
      </c>
      <c r="Q14" s="85">
        <v>273.02234647888798</v>
      </c>
      <c r="R14" s="85">
        <v>608.72591864547303</v>
      </c>
      <c r="S14" s="85">
        <v>473.65361347807902</v>
      </c>
      <c r="T14" s="85">
        <v>376.887502362058</v>
      </c>
      <c r="U14" s="85">
        <v>407.59509916098801</v>
      </c>
    </row>
    <row r="15" spans="1:21" s="81" customFormat="1" ht="17.100000000000001" customHeight="1" x14ac:dyDescent="0.2">
      <c r="A15" s="86" t="s">
        <v>9</v>
      </c>
      <c r="B15" s="85">
        <v>4066.3370957232</v>
      </c>
      <c r="C15" s="85">
        <v>4178.0728398970896</v>
      </c>
      <c r="D15" s="85">
        <v>4373.2177173560103</v>
      </c>
      <c r="E15" s="85">
        <v>4242.9139088647298</v>
      </c>
      <c r="F15" s="85">
        <v>4280.4708126944597</v>
      </c>
      <c r="G15" s="85">
        <v>4347.7387069023898</v>
      </c>
      <c r="H15" s="85">
        <v>4453.6127590927999</v>
      </c>
      <c r="I15" s="85">
        <v>4560.4653114422199</v>
      </c>
      <c r="J15" s="85">
        <v>4577.1764270568701</v>
      </c>
      <c r="K15" s="85">
        <v>4729.2237735702802</v>
      </c>
      <c r="L15" s="85">
        <v>4800.6701512868804</v>
      </c>
      <c r="M15" s="85">
        <v>4884.1168273615103</v>
      </c>
      <c r="N15" s="85">
        <v>5105.9661589805401</v>
      </c>
      <c r="O15" s="85">
        <v>5121.6712201974096</v>
      </c>
      <c r="P15" s="85">
        <v>4765.5570078723604</v>
      </c>
      <c r="Q15" s="85">
        <v>4202.7279961481299</v>
      </c>
      <c r="R15" s="85">
        <v>4946.3028337568503</v>
      </c>
      <c r="S15" s="85">
        <v>4866.6063039471101</v>
      </c>
      <c r="T15" s="85">
        <v>4879.5210482221701</v>
      </c>
      <c r="U15" s="85">
        <v>4954.8015471568397</v>
      </c>
    </row>
    <row r="16" spans="1:21" s="81" customFormat="1" ht="17.100000000000001" customHeight="1" x14ac:dyDescent="0.2">
      <c r="A16" s="86" t="s">
        <v>10</v>
      </c>
      <c r="B16" s="85">
        <v>327.643086433186</v>
      </c>
      <c r="C16" s="85">
        <v>340.35292160254397</v>
      </c>
      <c r="D16" s="85">
        <v>358.97232161577602</v>
      </c>
      <c r="E16" s="85">
        <v>352.82369496309701</v>
      </c>
      <c r="F16" s="85">
        <v>363.07217401306099</v>
      </c>
      <c r="G16" s="85">
        <v>366.38573405455003</v>
      </c>
      <c r="H16" s="85">
        <v>365.02706619143902</v>
      </c>
      <c r="I16" s="85">
        <v>359.38875855616499</v>
      </c>
      <c r="J16" s="85">
        <v>362.71119994301898</v>
      </c>
      <c r="K16" s="85">
        <v>364.86266417806598</v>
      </c>
      <c r="L16" s="85">
        <v>372.45341291248297</v>
      </c>
      <c r="M16" s="85">
        <v>390.089797383313</v>
      </c>
      <c r="N16" s="85">
        <v>409.272403351072</v>
      </c>
      <c r="O16" s="85">
        <v>423.32419096557999</v>
      </c>
      <c r="P16" s="85">
        <v>435.36168415598098</v>
      </c>
      <c r="Q16" s="85">
        <v>384.05628803636802</v>
      </c>
      <c r="R16" s="85">
        <v>436.821518846316</v>
      </c>
      <c r="S16" s="85">
        <v>453.493251006609</v>
      </c>
      <c r="T16" s="85">
        <v>466.830728461028</v>
      </c>
      <c r="U16" s="85">
        <v>482.70337844970999</v>
      </c>
    </row>
    <row r="17" spans="1:21" s="81" customFormat="1" ht="17.100000000000001" customHeight="1" x14ac:dyDescent="0.2">
      <c r="A17" s="86" t="s">
        <v>11</v>
      </c>
      <c r="B17" s="85">
        <v>631.867176201284</v>
      </c>
      <c r="C17" s="85">
        <v>641.55507908493303</v>
      </c>
      <c r="D17" s="85">
        <v>648.17754091872405</v>
      </c>
      <c r="E17" s="85">
        <v>656.46408809858895</v>
      </c>
      <c r="F17" s="85">
        <v>660.61665523377803</v>
      </c>
      <c r="G17" s="85">
        <v>667.06697894818296</v>
      </c>
      <c r="H17" s="85">
        <v>673.17519371315996</v>
      </c>
      <c r="I17" s="85">
        <v>680.81862528259001</v>
      </c>
      <c r="J17" s="85">
        <v>690.11161937082898</v>
      </c>
      <c r="K17" s="85">
        <v>698.72826101376995</v>
      </c>
      <c r="L17" s="85">
        <v>705.84936320266797</v>
      </c>
      <c r="M17" s="85">
        <v>713.84184282302601</v>
      </c>
      <c r="N17" s="85">
        <v>719.78198312014695</v>
      </c>
      <c r="O17" s="85">
        <v>725.90736192916995</v>
      </c>
      <c r="P17" s="85">
        <v>735.67122872593097</v>
      </c>
      <c r="Q17" s="85">
        <v>742.238344770965</v>
      </c>
      <c r="R17" s="85">
        <v>752.87646207431396</v>
      </c>
      <c r="S17" s="85">
        <v>761.23164468711104</v>
      </c>
      <c r="T17" s="85">
        <v>769.33050954004796</v>
      </c>
      <c r="U17" s="85">
        <v>779.50134078358406</v>
      </c>
    </row>
    <row r="18" spans="1:21" s="81" customFormat="1" ht="17.100000000000001" customHeight="1" x14ac:dyDescent="0.2">
      <c r="A18" s="77" t="s">
        <v>12</v>
      </c>
      <c r="B18" s="85">
        <v>1498.1397451297901</v>
      </c>
      <c r="C18" s="85">
        <v>1570.1880207843101</v>
      </c>
      <c r="D18" s="85">
        <v>1527.63068007624</v>
      </c>
      <c r="E18" s="85">
        <v>1510.0757275444601</v>
      </c>
      <c r="F18" s="85">
        <v>1570.3109341325701</v>
      </c>
      <c r="G18" s="85">
        <v>1572.6644677371401</v>
      </c>
      <c r="H18" s="85">
        <v>1679.5526659038501</v>
      </c>
      <c r="I18" s="85">
        <v>1747.87002262128</v>
      </c>
      <c r="J18" s="85">
        <v>1791.6800586772099</v>
      </c>
      <c r="K18" s="85">
        <v>1850.19735331483</v>
      </c>
      <c r="L18" s="85">
        <v>1896.8311347512699</v>
      </c>
      <c r="M18" s="85">
        <v>1964.6573596872099</v>
      </c>
      <c r="N18" s="85">
        <v>1910.85927206006</v>
      </c>
      <c r="O18" s="85">
        <v>1963.37417979407</v>
      </c>
      <c r="P18" s="85">
        <v>2001.5364037377401</v>
      </c>
      <c r="Q18" s="85">
        <v>1910.98772231569</v>
      </c>
      <c r="R18" s="85">
        <v>1654.3267318979299</v>
      </c>
      <c r="S18" s="85">
        <v>2039.0828889588699</v>
      </c>
      <c r="T18" s="85">
        <v>2129.5064118458499</v>
      </c>
      <c r="U18" s="85">
        <v>2226.1658022096299</v>
      </c>
    </row>
    <row r="19" spans="1:21" s="164" customFormat="1" ht="17.100000000000001" customHeight="1" x14ac:dyDescent="0.2">
      <c r="A19" s="161" t="s">
        <v>94</v>
      </c>
      <c r="B19" s="162">
        <v>11618.563347868645</v>
      </c>
      <c r="C19" s="162">
        <v>11597.934530440785</v>
      </c>
      <c r="D19" s="162">
        <v>11785.92572118325</v>
      </c>
      <c r="E19" s="162">
        <v>12212.535011825312</v>
      </c>
      <c r="F19" s="162">
        <v>12501.837435228372</v>
      </c>
      <c r="G19" s="162">
        <v>12792.391283226558</v>
      </c>
      <c r="H19" s="162">
        <v>12863.319643078028</v>
      </c>
      <c r="I19" s="162">
        <v>13090.377334921912</v>
      </c>
      <c r="J19" s="162">
        <v>13394.001194266655</v>
      </c>
      <c r="K19" s="162">
        <v>13353.197816180329</v>
      </c>
      <c r="L19" s="162">
        <v>13655.043331258026</v>
      </c>
      <c r="M19" s="162">
        <v>13835.48648898349</v>
      </c>
      <c r="N19" s="162">
        <v>14282.815439755039</v>
      </c>
      <c r="O19" s="162">
        <v>14290.170598520266</v>
      </c>
      <c r="P19" s="162">
        <v>13802.639897388412</v>
      </c>
      <c r="Q19" s="162">
        <v>13131.902840014141</v>
      </c>
      <c r="R19" s="162">
        <v>13586.607629712295</v>
      </c>
      <c r="S19" s="162">
        <v>13903.498460830084</v>
      </c>
      <c r="T19" s="162">
        <v>14574.798602530038</v>
      </c>
      <c r="U19" s="162">
        <v>15053.70799614448</v>
      </c>
    </row>
    <row r="20" spans="1:21" s="81" customFormat="1" ht="17.100000000000001" customHeight="1" x14ac:dyDescent="0.2">
      <c r="A20" s="87" t="s">
        <v>52</v>
      </c>
      <c r="B20" s="85">
        <v>2405.9367715252301</v>
      </c>
      <c r="C20" s="85">
        <v>2407.4804396736599</v>
      </c>
      <c r="D20" s="85">
        <v>2487.1488882628701</v>
      </c>
      <c r="E20" s="85">
        <v>2548.0393786674599</v>
      </c>
      <c r="F20" s="85">
        <v>2545.8254034500001</v>
      </c>
      <c r="G20" s="85">
        <v>2664.2087920129702</v>
      </c>
      <c r="H20" s="85">
        <v>2668.7488776568998</v>
      </c>
      <c r="I20" s="85">
        <v>2706.6725833703499</v>
      </c>
      <c r="J20" s="85">
        <v>2741.1807617719401</v>
      </c>
      <c r="K20" s="85">
        <v>2731.43086811383</v>
      </c>
      <c r="L20" s="85">
        <v>2829.7891169588602</v>
      </c>
      <c r="M20" s="85">
        <v>2797.6698291746902</v>
      </c>
      <c r="N20" s="85">
        <v>2859.3224567773</v>
      </c>
      <c r="O20" s="85">
        <v>2858.0415303089699</v>
      </c>
      <c r="P20" s="85">
        <v>2737.9558493464801</v>
      </c>
      <c r="Q20" s="85">
        <v>2474.6970559750498</v>
      </c>
      <c r="R20" s="85">
        <v>2794.7240428230202</v>
      </c>
      <c r="S20" s="85">
        <v>2658.4415679185199</v>
      </c>
      <c r="T20" s="85">
        <v>2655.0874614159902</v>
      </c>
      <c r="U20" s="85">
        <v>2758.8809935849499</v>
      </c>
    </row>
    <row r="21" spans="1:21" s="81" customFormat="1" ht="17.100000000000001" customHeight="1" x14ac:dyDescent="0.2">
      <c r="A21" s="87" t="s">
        <v>53</v>
      </c>
      <c r="B21" s="85">
        <v>873.84645827193594</v>
      </c>
      <c r="C21" s="85">
        <v>892.56022851063904</v>
      </c>
      <c r="D21" s="85">
        <v>910.58840031827697</v>
      </c>
      <c r="E21" s="85">
        <v>943.93811550719499</v>
      </c>
      <c r="F21" s="85">
        <v>972.95833979598797</v>
      </c>
      <c r="G21" s="85">
        <v>997.89338673473901</v>
      </c>
      <c r="H21" s="85">
        <v>1021.78199980951</v>
      </c>
      <c r="I21" s="85">
        <v>1035.66597317383</v>
      </c>
      <c r="J21" s="85">
        <v>1002.85037521572</v>
      </c>
      <c r="K21" s="85">
        <v>1001.88341816712</v>
      </c>
      <c r="L21" s="85">
        <v>1026.1778457258999</v>
      </c>
      <c r="M21" s="85">
        <v>1031.7601935969301</v>
      </c>
      <c r="N21" s="85">
        <v>1046.5579525286901</v>
      </c>
      <c r="O21" s="85">
        <v>1023.20971929579</v>
      </c>
      <c r="P21" s="85">
        <v>1002.12176657509</v>
      </c>
      <c r="Q21" s="85">
        <v>921.37643968884197</v>
      </c>
      <c r="R21" s="85">
        <v>956.90948164245106</v>
      </c>
      <c r="S21" s="85">
        <v>988.40882783072698</v>
      </c>
      <c r="T21" s="85">
        <v>1016.68679566379</v>
      </c>
      <c r="U21" s="85">
        <v>1017.49984877307</v>
      </c>
    </row>
    <row r="22" spans="1:21" s="81" customFormat="1" ht="17.100000000000001" customHeight="1" x14ac:dyDescent="0.2">
      <c r="A22" s="87" t="s">
        <v>55</v>
      </c>
      <c r="B22" s="85">
        <v>749.35136555287102</v>
      </c>
      <c r="C22" s="85">
        <v>794.48507745571305</v>
      </c>
      <c r="D22" s="85">
        <v>808.69206844289602</v>
      </c>
      <c r="E22" s="85">
        <v>861.33496834763901</v>
      </c>
      <c r="F22" s="85">
        <v>898.69284006249495</v>
      </c>
      <c r="G22" s="85">
        <v>880.05649356955098</v>
      </c>
      <c r="H22" s="85">
        <v>883.55954142958001</v>
      </c>
      <c r="I22" s="85">
        <v>893.34086618336903</v>
      </c>
      <c r="J22" s="85">
        <v>897.96260163556497</v>
      </c>
      <c r="K22" s="85">
        <v>871.88847165280697</v>
      </c>
      <c r="L22" s="85">
        <v>878.26763782954799</v>
      </c>
      <c r="M22" s="85">
        <v>923.35559970785403</v>
      </c>
      <c r="N22" s="85">
        <v>951.786048423696</v>
      </c>
      <c r="O22" s="85">
        <v>951.77937530047996</v>
      </c>
      <c r="P22" s="85">
        <v>852.81407953922997</v>
      </c>
      <c r="Q22" s="85">
        <v>509.09695367234099</v>
      </c>
      <c r="R22" s="85">
        <v>693.84521694059299</v>
      </c>
      <c r="S22" s="85">
        <v>763.64386223257202</v>
      </c>
      <c r="T22" s="85">
        <v>874.89704484546996</v>
      </c>
      <c r="U22" s="85">
        <v>914.845717991328</v>
      </c>
    </row>
    <row r="23" spans="1:21" s="81" customFormat="1" ht="17.100000000000001" customHeight="1" x14ac:dyDescent="0.2">
      <c r="A23" s="87" t="s">
        <v>54</v>
      </c>
      <c r="B23" s="85">
        <v>495.08138138864399</v>
      </c>
      <c r="C23" s="85">
        <v>529.34729283927504</v>
      </c>
      <c r="D23" s="85">
        <v>548.49864200062405</v>
      </c>
      <c r="E23" s="85">
        <v>558.79486291773799</v>
      </c>
      <c r="F23" s="85">
        <v>565.67095675526195</v>
      </c>
      <c r="G23" s="85">
        <v>585.93096368287797</v>
      </c>
      <c r="H23" s="85">
        <v>604.88680377308003</v>
      </c>
      <c r="I23" s="85">
        <v>598.55441212909705</v>
      </c>
      <c r="J23" s="85">
        <v>546.71796546085704</v>
      </c>
      <c r="K23" s="85">
        <v>526.128861994045</v>
      </c>
      <c r="L23" s="85">
        <v>538.68270972934499</v>
      </c>
      <c r="M23" s="85">
        <v>582.14935626182398</v>
      </c>
      <c r="N23" s="85">
        <v>662.21490299821596</v>
      </c>
      <c r="O23" s="85">
        <v>693.224877195413</v>
      </c>
      <c r="P23" s="85">
        <v>647.84135635332302</v>
      </c>
      <c r="Q23" s="85">
        <v>620.36678231592998</v>
      </c>
      <c r="R23" s="85">
        <v>643.96424731346804</v>
      </c>
      <c r="S23" s="85">
        <v>677.99911663968703</v>
      </c>
      <c r="T23" s="85">
        <v>754.70108326636296</v>
      </c>
      <c r="U23" s="85">
        <v>854.43611416059696</v>
      </c>
    </row>
    <row r="24" spans="1:21" s="81" customFormat="1" ht="17.100000000000001" customHeight="1" x14ac:dyDescent="0.2">
      <c r="A24" s="87" t="s">
        <v>72</v>
      </c>
      <c r="B24" s="85">
        <v>700.43164884175405</v>
      </c>
      <c r="C24" s="85">
        <v>688.40538674639402</v>
      </c>
      <c r="D24" s="85">
        <v>736.93757843267201</v>
      </c>
      <c r="E24" s="85">
        <v>745.085231967769</v>
      </c>
      <c r="F24" s="85">
        <v>731.91585909398998</v>
      </c>
      <c r="G24" s="85">
        <v>749.30026917417695</v>
      </c>
      <c r="H24" s="85">
        <v>698.96013617397398</v>
      </c>
      <c r="I24" s="85">
        <v>758.02583895927398</v>
      </c>
      <c r="J24" s="85">
        <v>764.85561033652903</v>
      </c>
      <c r="K24" s="85">
        <v>793.58127804202002</v>
      </c>
      <c r="L24" s="85">
        <v>829.02629514186503</v>
      </c>
      <c r="M24" s="85">
        <v>875.86781317427801</v>
      </c>
      <c r="N24" s="85">
        <v>917.44696970875395</v>
      </c>
      <c r="O24" s="85">
        <v>934.29174197164798</v>
      </c>
      <c r="P24" s="85">
        <v>906.367252334216</v>
      </c>
      <c r="Q24" s="85">
        <v>819.30954779793603</v>
      </c>
      <c r="R24" s="85">
        <v>947.09238832465905</v>
      </c>
      <c r="S24" s="85">
        <v>923.64235486719599</v>
      </c>
      <c r="T24" s="85">
        <v>998.77555882547199</v>
      </c>
      <c r="U24" s="85">
        <v>994.39322317576</v>
      </c>
    </row>
    <row r="25" spans="1:21" s="81" customFormat="1" ht="17.100000000000001" customHeight="1" x14ac:dyDescent="0.2">
      <c r="A25" s="87" t="s">
        <v>14</v>
      </c>
      <c r="B25" s="85">
        <v>1584.41595528784</v>
      </c>
      <c r="C25" s="85">
        <v>1601.3917097917499</v>
      </c>
      <c r="D25" s="85">
        <v>1634.00629185812</v>
      </c>
      <c r="E25" s="85">
        <v>1695.63044248353</v>
      </c>
      <c r="F25" s="85">
        <v>1734.57447008382</v>
      </c>
      <c r="G25" s="85">
        <v>1816.48960077942</v>
      </c>
      <c r="H25" s="85">
        <v>1835.86472276573</v>
      </c>
      <c r="I25" s="85">
        <v>1884.5158778683999</v>
      </c>
      <c r="J25" s="85">
        <v>1981.84238430407</v>
      </c>
      <c r="K25" s="85">
        <v>2007.24504003466</v>
      </c>
      <c r="L25" s="85">
        <v>2027.83151139508</v>
      </c>
      <c r="M25" s="85">
        <v>1991.8356179774801</v>
      </c>
      <c r="N25" s="85">
        <v>2063.7204871765898</v>
      </c>
      <c r="O25" s="85">
        <v>2024.57287882126</v>
      </c>
      <c r="P25" s="85">
        <v>2149.9198097178901</v>
      </c>
      <c r="Q25" s="85">
        <v>2181.7685890262801</v>
      </c>
      <c r="R25" s="85">
        <v>2182.4841090329801</v>
      </c>
      <c r="S25" s="85">
        <v>2185.5943178323901</v>
      </c>
      <c r="T25" s="85">
        <v>2178.7385765777499</v>
      </c>
      <c r="U25" s="85">
        <v>2201.13625900024</v>
      </c>
    </row>
    <row r="26" spans="1:21" s="81" customFormat="1" ht="17.100000000000001" customHeight="1" x14ac:dyDescent="0.2">
      <c r="A26" s="87" t="s">
        <v>56</v>
      </c>
      <c r="B26" s="85">
        <v>655.11540737747498</v>
      </c>
      <c r="C26" s="85">
        <v>589.72569905025398</v>
      </c>
      <c r="D26" s="85">
        <v>528.03193231981504</v>
      </c>
      <c r="E26" s="85">
        <v>551.48392250006702</v>
      </c>
      <c r="F26" s="85">
        <v>622.54741289745596</v>
      </c>
      <c r="G26" s="85">
        <v>613.13770567273298</v>
      </c>
      <c r="H26" s="85">
        <v>620.35012825777903</v>
      </c>
      <c r="I26" s="85">
        <v>655.74441796813801</v>
      </c>
      <c r="J26" s="85">
        <v>631.83915611720795</v>
      </c>
      <c r="K26" s="85">
        <v>582.54922012888596</v>
      </c>
      <c r="L26" s="85">
        <v>687.32229027750304</v>
      </c>
      <c r="M26" s="85">
        <v>786.33090903154402</v>
      </c>
      <c r="N26" s="85">
        <v>827.33318616481995</v>
      </c>
      <c r="O26" s="85">
        <v>755.50680443720103</v>
      </c>
      <c r="P26" s="85">
        <v>509.39850406942497</v>
      </c>
      <c r="Q26" s="85">
        <v>614.80829526762795</v>
      </c>
      <c r="R26" s="85">
        <v>532.82851261203996</v>
      </c>
      <c r="S26" s="85">
        <v>667.192552175993</v>
      </c>
      <c r="T26" s="85">
        <v>816.49789988677901</v>
      </c>
      <c r="U26" s="85">
        <v>821.56616227528002</v>
      </c>
    </row>
    <row r="27" spans="1:21" s="81" customFormat="1" ht="17.100000000000001" customHeight="1" x14ac:dyDescent="0.2">
      <c r="A27" s="87" t="s">
        <v>57</v>
      </c>
      <c r="B27" s="85">
        <v>465.33882366584601</v>
      </c>
      <c r="C27" s="85">
        <v>475.58887733137499</v>
      </c>
      <c r="D27" s="85">
        <v>479.24795348277001</v>
      </c>
      <c r="E27" s="85">
        <v>480.85677679086598</v>
      </c>
      <c r="F27" s="85">
        <v>484.28171993544203</v>
      </c>
      <c r="G27" s="85">
        <v>487.37541472439801</v>
      </c>
      <c r="H27" s="85">
        <v>500.87608026955002</v>
      </c>
      <c r="I27" s="85">
        <v>527.10827048597696</v>
      </c>
      <c r="J27" s="85">
        <v>553.12976068517003</v>
      </c>
      <c r="K27" s="85">
        <v>573.35077078617803</v>
      </c>
      <c r="L27" s="85">
        <v>594.388869979172</v>
      </c>
      <c r="M27" s="85">
        <v>623.66831468032501</v>
      </c>
      <c r="N27" s="85">
        <v>640.76636827125105</v>
      </c>
      <c r="O27" s="85">
        <v>662.02447165452099</v>
      </c>
      <c r="P27" s="85">
        <v>604.46833242431103</v>
      </c>
      <c r="Q27" s="85">
        <v>612.16457523821896</v>
      </c>
      <c r="R27" s="85">
        <v>626.299801994885</v>
      </c>
      <c r="S27" s="85">
        <v>643.29648016102999</v>
      </c>
      <c r="T27" s="85">
        <v>652.40141722281601</v>
      </c>
      <c r="U27" s="85">
        <v>655.22872487643201</v>
      </c>
    </row>
    <row r="28" spans="1:21" s="81" customFormat="1" ht="17.100000000000001" customHeight="1" x14ac:dyDescent="0.2">
      <c r="A28" s="87" t="s">
        <v>15</v>
      </c>
      <c r="B28" s="85">
        <v>621.78946972886104</v>
      </c>
      <c r="C28" s="85">
        <v>644.26751762050401</v>
      </c>
      <c r="D28" s="85">
        <v>678.69891941544302</v>
      </c>
      <c r="E28" s="85">
        <v>740.21057744990503</v>
      </c>
      <c r="F28" s="85">
        <v>734.97599444352795</v>
      </c>
      <c r="G28" s="85">
        <v>740.30829400126504</v>
      </c>
      <c r="H28" s="85">
        <v>735.85527587361901</v>
      </c>
      <c r="I28" s="85">
        <v>726.65694363272701</v>
      </c>
      <c r="J28" s="85">
        <v>758.04095862134795</v>
      </c>
      <c r="K28" s="85">
        <v>748.44871126467001</v>
      </c>
      <c r="L28" s="85">
        <v>772.25887367716996</v>
      </c>
      <c r="M28" s="85">
        <v>783.54844242743104</v>
      </c>
      <c r="N28" s="85">
        <v>865.52891712104599</v>
      </c>
      <c r="O28" s="85">
        <v>890.45750052784604</v>
      </c>
      <c r="P28" s="85">
        <v>884.41512053740803</v>
      </c>
      <c r="Q28" s="85">
        <v>917.720103894359</v>
      </c>
      <c r="R28" s="85">
        <v>905.76692181362102</v>
      </c>
      <c r="S28" s="85">
        <v>965.55696297602003</v>
      </c>
      <c r="T28" s="85">
        <v>1058.8103968113501</v>
      </c>
      <c r="U28" s="85">
        <v>1078.40173799627</v>
      </c>
    </row>
    <row r="29" spans="1:21" s="81" customFormat="1" ht="17.100000000000001" customHeight="1" x14ac:dyDescent="0.2">
      <c r="A29" s="87" t="s">
        <v>16</v>
      </c>
      <c r="B29" s="85">
        <v>1258.98609335329</v>
      </c>
      <c r="C29" s="85">
        <v>1178.6879250177999</v>
      </c>
      <c r="D29" s="85">
        <v>1143.35064908698</v>
      </c>
      <c r="E29" s="85">
        <v>1195.4292009401199</v>
      </c>
      <c r="F29" s="85">
        <v>1265.0230077849301</v>
      </c>
      <c r="G29" s="85">
        <v>1265.50223925869</v>
      </c>
      <c r="H29" s="85">
        <v>1275.3055593748099</v>
      </c>
      <c r="I29" s="85">
        <v>1302.3229345296099</v>
      </c>
      <c r="J29" s="85">
        <v>1416.43518939095</v>
      </c>
      <c r="K29" s="85">
        <v>1443.03682410591</v>
      </c>
      <c r="L29" s="85">
        <v>1383.7548544019601</v>
      </c>
      <c r="M29" s="85">
        <v>1329.1451224203499</v>
      </c>
      <c r="N29" s="85">
        <v>1311.73412037921</v>
      </c>
      <c r="O29" s="85">
        <v>1354.77487502806</v>
      </c>
      <c r="P29" s="85">
        <v>1383.66095971349</v>
      </c>
      <c r="Q29" s="85">
        <v>1408.8914044984999</v>
      </c>
      <c r="R29" s="85">
        <v>1037.72935893921</v>
      </c>
      <c r="S29" s="85">
        <v>1187.1123913215499</v>
      </c>
      <c r="T29" s="85">
        <v>1410.75808411196</v>
      </c>
      <c r="U29" s="85">
        <v>1598.4764298170001</v>
      </c>
    </row>
    <row r="30" spans="1:21" s="81" customFormat="1" ht="17.100000000000001" customHeight="1" x14ac:dyDescent="0.2">
      <c r="A30" s="87" t="s">
        <v>58</v>
      </c>
      <c r="B30" s="85">
        <v>802.43830077637597</v>
      </c>
      <c r="C30" s="85">
        <v>803.08098575371196</v>
      </c>
      <c r="D30" s="85">
        <v>830.36942714445604</v>
      </c>
      <c r="E30" s="85">
        <v>884.00365892894001</v>
      </c>
      <c r="F30" s="85">
        <v>946.51890997538601</v>
      </c>
      <c r="G30" s="85">
        <v>975.22040064983605</v>
      </c>
      <c r="H30" s="85">
        <v>988.74016687342601</v>
      </c>
      <c r="I30" s="85">
        <v>967.39691114585798</v>
      </c>
      <c r="J30" s="85">
        <v>1037.4621679056299</v>
      </c>
      <c r="K30" s="85">
        <v>1005.5498471249</v>
      </c>
      <c r="L30" s="85">
        <v>1008.71086637166</v>
      </c>
      <c r="M30" s="85">
        <v>1028.6019827218199</v>
      </c>
      <c r="N30" s="85">
        <v>1050.56965827766</v>
      </c>
      <c r="O30" s="85">
        <v>1054.9188080265501</v>
      </c>
      <c r="P30" s="85">
        <v>1036.0014356259201</v>
      </c>
      <c r="Q30" s="85">
        <v>974.28397134921499</v>
      </c>
      <c r="R30" s="85">
        <v>1183.6378365507801</v>
      </c>
      <c r="S30" s="85">
        <v>1147.03211624236</v>
      </c>
      <c r="T30" s="85">
        <v>1045.9746108449101</v>
      </c>
      <c r="U30" s="85">
        <v>1023.5974196118</v>
      </c>
    </row>
    <row r="31" spans="1:21" s="81" customFormat="1" ht="17.100000000000001" customHeight="1" x14ac:dyDescent="0.2">
      <c r="A31" s="87" t="s">
        <v>71</v>
      </c>
      <c r="B31" s="85">
        <v>22.990702592165899</v>
      </c>
      <c r="C31" s="85">
        <v>25.381999567575999</v>
      </c>
      <c r="D31" s="85">
        <v>32.885086973830198</v>
      </c>
      <c r="E31" s="85">
        <v>50.397508609370398</v>
      </c>
      <c r="F31" s="85">
        <v>41.169775013930298</v>
      </c>
      <c r="G31" s="85">
        <v>55.149079444567903</v>
      </c>
      <c r="H31" s="85">
        <v>59.8442639769601</v>
      </c>
      <c r="I31" s="85">
        <v>61.454680560364103</v>
      </c>
      <c r="J31" s="85">
        <v>67.783004132523601</v>
      </c>
      <c r="K31" s="85">
        <v>64.5275979996686</v>
      </c>
      <c r="L31" s="85">
        <v>68.927584159680194</v>
      </c>
      <c r="M31" s="85">
        <v>64.246353234862099</v>
      </c>
      <c r="N31" s="85">
        <v>66.690274530868905</v>
      </c>
      <c r="O31" s="85">
        <v>65.815369681128502</v>
      </c>
      <c r="P31" s="85">
        <v>63.789671606959303</v>
      </c>
      <c r="Q31" s="85">
        <v>47.516680510854599</v>
      </c>
      <c r="R31" s="85">
        <v>47.429353203856003</v>
      </c>
      <c r="S31" s="85">
        <v>50.5606202346845</v>
      </c>
      <c r="T31" s="85">
        <v>51.6265071576629</v>
      </c>
      <c r="U31" s="85">
        <v>60.787306558510103</v>
      </c>
    </row>
    <row r="32" spans="1:21" s="81" customFormat="1" ht="17.100000000000001" customHeight="1" x14ac:dyDescent="0.2">
      <c r="A32" s="87" t="s">
        <v>17</v>
      </c>
      <c r="B32" s="85">
        <v>762.400641032507</v>
      </c>
      <c r="C32" s="85">
        <v>745.46792823115095</v>
      </c>
      <c r="D32" s="85">
        <v>743.83171027803405</v>
      </c>
      <c r="E32" s="85">
        <v>732.11943937528201</v>
      </c>
      <c r="F32" s="85">
        <v>730.923403015227</v>
      </c>
      <c r="G32" s="85">
        <v>733.497326549685</v>
      </c>
      <c r="H32" s="85">
        <v>738.66947004568397</v>
      </c>
      <c r="I32" s="85">
        <v>741.45215944348695</v>
      </c>
      <c r="J32" s="85">
        <v>760.829517418926</v>
      </c>
      <c r="K32" s="85">
        <v>768.89075374388801</v>
      </c>
      <c r="L32" s="85">
        <v>773.61562054673902</v>
      </c>
      <c r="M32" s="85">
        <v>779.39634692991501</v>
      </c>
      <c r="N32" s="85">
        <v>779.60255743036305</v>
      </c>
      <c r="O32" s="85">
        <v>780.37522585176703</v>
      </c>
      <c r="P32" s="85">
        <v>781.08436813807202</v>
      </c>
      <c r="Q32" s="85">
        <v>785.46933460455705</v>
      </c>
      <c r="R32" s="85">
        <v>787.82367753616097</v>
      </c>
      <c r="S32" s="85">
        <v>797.29076852687001</v>
      </c>
      <c r="T32" s="85">
        <v>810.40027173432395</v>
      </c>
      <c r="U32" s="85">
        <v>823.28395432544403</v>
      </c>
    </row>
    <row r="33" spans="1:21" s="81" customFormat="1" ht="17.100000000000001" customHeight="1" x14ac:dyDescent="0.2">
      <c r="A33" s="87" t="s">
        <v>59</v>
      </c>
      <c r="B33" s="85">
        <v>220.44032847384901</v>
      </c>
      <c r="C33" s="85">
        <v>222.06346285097899</v>
      </c>
      <c r="D33" s="85">
        <v>223.638173166462</v>
      </c>
      <c r="E33" s="85">
        <v>225.210927339432</v>
      </c>
      <c r="F33" s="85">
        <v>226.75934292091699</v>
      </c>
      <c r="G33" s="85">
        <v>228.32131697164999</v>
      </c>
      <c r="H33" s="85">
        <v>229.87661679742399</v>
      </c>
      <c r="I33" s="85">
        <v>231.46546547143399</v>
      </c>
      <c r="J33" s="85">
        <v>233.07174127021801</v>
      </c>
      <c r="K33" s="85">
        <v>234.68615302175101</v>
      </c>
      <c r="L33" s="85">
        <v>236.28925506354199</v>
      </c>
      <c r="M33" s="85">
        <v>237.910607644186</v>
      </c>
      <c r="N33" s="85">
        <v>239.541539966572</v>
      </c>
      <c r="O33" s="85">
        <v>241.17742041963101</v>
      </c>
      <c r="P33" s="85">
        <v>242.8013914066</v>
      </c>
      <c r="Q33" s="85">
        <v>244.43310617443001</v>
      </c>
      <c r="R33" s="85">
        <v>246.072680984572</v>
      </c>
      <c r="S33" s="85">
        <v>247.72652187048399</v>
      </c>
      <c r="T33" s="85">
        <v>249.442894165399</v>
      </c>
      <c r="U33" s="85">
        <v>251.17410399780101</v>
      </c>
    </row>
    <row r="34" spans="1:21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s="99" customFormat="1" ht="17.100000000000001" customHeight="1" x14ac:dyDescent="0.2">
      <c r="A35" s="161" t="s">
        <v>95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s="91" customFormat="1" ht="17.100000000000001" customHeight="1" thickBot="1" x14ac:dyDescent="0.25">
      <c r="A36" s="89" t="s">
        <v>19</v>
      </c>
      <c r="B36" s="90">
        <v>1885.55334038858</v>
      </c>
      <c r="C36" s="90">
        <v>1806.7611086534901</v>
      </c>
      <c r="D36" s="90">
        <v>1969.6087837171699</v>
      </c>
      <c r="E36" s="90">
        <v>1976.30509151601</v>
      </c>
      <c r="F36" s="90">
        <v>2011.6640431144299</v>
      </c>
      <c r="G36" s="90">
        <v>1987.4829811407201</v>
      </c>
      <c r="H36" s="90">
        <v>1964.46979820345</v>
      </c>
      <c r="I36" s="90">
        <v>2010.76730479247</v>
      </c>
      <c r="J36" s="90">
        <v>1995.83146074258</v>
      </c>
      <c r="K36" s="90">
        <v>2045.2014973055</v>
      </c>
      <c r="L36" s="90">
        <v>2168.8922211499898</v>
      </c>
      <c r="M36" s="90">
        <v>2112.6594606480899</v>
      </c>
      <c r="N36" s="90">
        <v>2205.1843368857199</v>
      </c>
      <c r="O36" s="90">
        <v>2227.2391428976798</v>
      </c>
      <c r="P36" s="90">
        <v>2160.34739002776</v>
      </c>
      <c r="Q36" s="90">
        <v>1597.7949423262201</v>
      </c>
      <c r="R36" s="90">
        <v>2170.3554189899701</v>
      </c>
      <c r="S36" s="90">
        <v>2151.7127696525199</v>
      </c>
      <c r="T36" s="90">
        <v>2083.3184088555599</v>
      </c>
      <c r="U36" s="90">
        <v>2289.7001511572298</v>
      </c>
    </row>
    <row r="37" spans="1:21" ht="13.5" customHeight="1" x14ac:dyDescent="0.2">
      <c r="A37" s="92" t="s">
        <v>50</v>
      </c>
    </row>
    <row r="38" spans="1:21" ht="20.100000000000001" customHeight="1" x14ac:dyDescent="0.2"/>
  </sheetData>
  <mergeCells count="5">
    <mergeCell ref="B3:E3"/>
    <mergeCell ref="F3:I3"/>
    <mergeCell ref="J3:M3"/>
    <mergeCell ref="N3:Q3"/>
    <mergeCell ref="R3:U3"/>
  </mergeCells>
  <pageMargins left="0.51181102362204722" right="0" top="0.51181102362204722" bottom="0" header="0" footer="0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7"/>
  <sheetViews>
    <sheetView showGridLines="0" view="pageBreakPreview" zoomScaleSheetLayoutView="100"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N29" sqref="N29"/>
    </sheetView>
  </sheetViews>
  <sheetFormatPr defaultRowHeight="11.25" x14ac:dyDescent="0.2"/>
  <cols>
    <col min="1" max="1" width="26.7109375" style="93" customWidth="1"/>
    <col min="2" max="6" width="6.7109375" style="93" customWidth="1"/>
    <col min="7" max="7" width="6.5703125" style="93" customWidth="1"/>
    <col min="8" max="8" width="7.140625" style="93" customWidth="1"/>
    <col min="9" max="12" width="6.42578125" style="93" customWidth="1"/>
    <col min="13" max="13" width="6.85546875" style="93" customWidth="1"/>
    <col min="14" max="14" width="6.42578125" style="93" customWidth="1"/>
    <col min="15" max="17" width="7.140625" style="93" customWidth="1"/>
    <col min="18" max="21" width="6.5703125" style="93" bestFit="1" customWidth="1"/>
    <col min="22" max="16384" width="9.140625" style="93"/>
  </cols>
  <sheetData>
    <row r="1" spans="1:21" ht="18.75" customHeight="1" x14ac:dyDescent="0.2">
      <c r="B1" s="122" t="s">
        <v>142</v>
      </c>
      <c r="C1" s="129"/>
      <c r="D1" s="129"/>
    </row>
    <row r="2" spans="1:21" ht="1.5" customHeight="1" thickBot="1" x14ac:dyDescent="0.25"/>
    <row r="3" spans="1:21" s="95" customFormat="1" ht="12" customHeight="1" x14ac:dyDescent="0.2">
      <c r="A3" s="94"/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89" t="s">
        <v>135</v>
      </c>
      <c r="K3" s="189"/>
      <c r="L3" s="189"/>
      <c r="M3" s="189"/>
      <c r="N3" s="189" t="s">
        <v>137</v>
      </c>
      <c r="O3" s="189"/>
      <c r="P3" s="189"/>
      <c r="Q3" s="189"/>
      <c r="R3" s="188" t="s">
        <v>138</v>
      </c>
      <c r="S3" s="188"/>
      <c r="T3" s="188"/>
      <c r="U3" s="188"/>
    </row>
    <row r="4" spans="1:21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</row>
    <row r="5" spans="1:21" s="84" customFormat="1" ht="17.100000000000001" customHeight="1" x14ac:dyDescent="0.2">
      <c r="A5" s="82" t="s">
        <v>97</v>
      </c>
      <c r="B5" s="130">
        <v>0.9124453096191143</v>
      </c>
      <c r="C5" s="130">
        <v>1.6907347966742092</v>
      </c>
      <c r="D5" s="130">
        <v>2.4653642305414003</v>
      </c>
      <c r="E5" s="130">
        <v>1.2890414142470163</v>
      </c>
      <c r="F5" s="130">
        <v>1.7048999729993408</v>
      </c>
      <c r="G5" s="130">
        <v>0.66411026965744746</v>
      </c>
      <c r="H5" s="130">
        <v>1.8013703677391524</v>
      </c>
      <c r="I5" s="130">
        <v>1.5925433614996987</v>
      </c>
      <c r="J5" s="130">
        <v>1.6174245844294166</v>
      </c>
      <c r="K5" s="130">
        <v>0.39674021185232</v>
      </c>
      <c r="L5" s="130">
        <v>3.8736051011412975</v>
      </c>
      <c r="M5" s="130">
        <v>0.90075035766938871</v>
      </c>
      <c r="N5" s="130">
        <v>2.6623821925859437</v>
      </c>
      <c r="O5" s="130">
        <v>0.85849548228094097</v>
      </c>
      <c r="P5" s="130">
        <v>-4.0090470254854127</v>
      </c>
      <c r="Q5" s="130">
        <v>-4.9760623643715913</v>
      </c>
      <c r="R5" s="130">
        <v>6.7867700619220317</v>
      </c>
      <c r="S5" s="130">
        <v>2.087360588198206</v>
      </c>
      <c r="T5" s="130">
        <v>-0.88568211697783727</v>
      </c>
      <c r="U5" s="130">
        <v>4.8702129677271833</v>
      </c>
    </row>
    <row r="6" spans="1:21" s="84" customFormat="1" ht="17.100000000000001" customHeight="1" x14ac:dyDescent="0.2">
      <c r="A6" s="82" t="s">
        <v>96</v>
      </c>
      <c r="B6" s="130">
        <v>-1.0348774709527331</v>
      </c>
      <c r="C6" s="130">
        <v>4.8225044711739162</v>
      </c>
      <c r="D6" s="130">
        <v>1.7623537472229112</v>
      </c>
      <c r="E6" s="130">
        <v>0.45106056507562275</v>
      </c>
      <c r="F6" s="130">
        <v>1.7572468073383307</v>
      </c>
      <c r="G6" s="130">
        <v>-1.8863423708365024</v>
      </c>
      <c r="H6" s="130">
        <v>3.204245300797659</v>
      </c>
      <c r="I6" s="130">
        <v>-0.84981562813263301</v>
      </c>
      <c r="J6" s="130">
        <v>1.988642798493756</v>
      </c>
      <c r="K6" s="130">
        <v>-0.58251699931186618</v>
      </c>
      <c r="L6" s="130">
        <v>6.906305439700744</v>
      </c>
      <c r="M6" s="130">
        <v>0.1480072520936071</v>
      </c>
      <c r="N6" s="130">
        <v>0.41311837429733878</v>
      </c>
      <c r="O6" s="130">
        <v>1.1702914126982211</v>
      </c>
      <c r="P6" s="130">
        <v>-4.62642078049379</v>
      </c>
      <c r="Q6" s="130">
        <v>7.6651508646528477</v>
      </c>
      <c r="R6" s="130">
        <v>1.4548904215937686</v>
      </c>
      <c r="S6" s="130">
        <v>2.2300409022282253</v>
      </c>
      <c r="T6" s="130">
        <v>-11.69927059215572</v>
      </c>
      <c r="U6" s="130">
        <v>9.4446496469449812</v>
      </c>
    </row>
    <row r="7" spans="1:21" s="81" customFormat="1" ht="17.100000000000001" customHeight="1" x14ac:dyDescent="0.2">
      <c r="A7" s="77" t="s">
        <v>1</v>
      </c>
      <c r="B7" s="76">
        <v>-14.026912837332384</v>
      </c>
      <c r="C7" s="76">
        <v>40.870068249713462</v>
      </c>
      <c r="D7" s="76">
        <v>-7.9107542210805288</v>
      </c>
      <c r="E7" s="76">
        <v>5.4105665452445884</v>
      </c>
      <c r="F7" s="76">
        <v>3.1112229464471897</v>
      </c>
      <c r="G7" s="76">
        <v>-5.3576345900284705</v>
      </c>
      <c r="H7" s="76">
        <v>-1.3551900668852812</v>
      </c>
      <c r="I7" s="76">
        <v>-0.51668077253257394</v>
      </c>
      <c r="J7" s="76">
        <v>7.2268619125646083</v>
      </c>
      <c r="K7" s="76">
        <v>0.46148850310039347</v>
      </c>
      <c r="L7" s="76">
        <v>-4.9023721134356162</v>
      </c>
      <c r="M7" s="76">
        <v>9.2816450558239403</v>
      </c>
      <c r="N7" s="76">
        <v>-1.0770610598575092</v>
      </c>
      <c r="O7" s="76">
        <v>6.338966310316474</v>
      </c>
      <c r="P7" s="76">
        <v>3.9945715183799635</v>
      </c>
      <c r="Q7" s="76">
        <v>-8.8298520766760369</v>
      </c>
      <c r="R7" s="76">
        <v>4.1372381116426382</v>
      </c>
      <c r="S7" s="76">
        <v>8.8672937639776794</v>
      </c>
      <c r="T7" s="76">
        <v>3.0735571649529225</v>
      </c>
      <c r="U7" s="76">
        <v>-4.5388711002703586</v>
      </c>
    </row>
    <row r="8" spans="1:21" s="81" customFormat="1" ht="17.100000000000001" customHeight="1" x14ac:dyDescent="0.2">
      <c r="A8" s="77" t="s">
        <v>2</v>
      </c>
      <c r="B8" s="76">
        <v>-0.78196444246787511</v>
      </c>
      <c r="C8" s="76">
        <v>1.8582264274553228</v>
      </c>
      <c r="D8" s="76">
        <v>5.2476397831737076</v>
      </c>
      <c r="E8" s="76">
        <v>0.14023223450378985</v>
      </c>
      <c r="F8" s="76">
        <v>4.100928886813171</v>
      </c>
      <c r="G8" s="76">
        <v>-1.3392013611706721</v>
      </c>
      <c r="H8" s="76">
        <v>5.4996907912213455</v>
      </c>
      <c r="I8" s="76">
        <v>-4.2727738856093271</v>
      </c>
      <c r="J8" s="76">
        <v>0.51010857026927425</v>
      </c>
      <c r="K8" s="76">
        <v>-3.1008536344695137</v>
      </c>
      <c r="L8" s="76">
        <v>11.701809798106044</v>
      </c>
      <c r="M8" s="76">
        <v>-3.0592133136541078</v>
      </c>
      <c r="N8" s="76">
        <v>0.36181647255042471</v>
      </c>
      <c r="O8" s="76">
        <v>1.1194758289341022</v>
      </c>
      <c r="P8" s="76">
        <v>-9.0471277283005751</v>
      </c>
      <c r="Q8" s="76">
        <v>18.734940993060214</v>
      </c>
      <c r="R8" s="76">
        <v>1.5947032432053199</v>
      </c>
      <c r="S8" s="76">
        <v>-0.21015431289969078</v>
      </c>
      <c r="T8" s="76">
        <v>-22.766966854869107</v>
      </c>
      <c r="U8" s="76">
        <v>20.644824357415324</v>
      </c>
    </row>
    <row r="9" spans="1:21" s="81" customFormat="1" ht="17.100000000000001" customHeight="1" x14ac:dyDescent="0.2">
      <c r="A9" s="77" t="s">
        <v>3</v>
      </c>
      <c r="B9" s="76">
        <v>1.5344133549348715</v>
      </c>
      <c r="C9" s="76">
        <v>2.024409080071532</v>
      </c>
      <c r="D9" s="76">
        <v>1.8047623119977541</v>
      </c>
      <c r="E9" s="76">
        <v>1.5238440729489655</v>
      </c>
      <c r="F9" s="76">
        <v>2.2714463802708584</v>
      </c>
      <c r="G9" s="76">
        <v>0.97415810159848792</v>
      </c>
      <c r="H9" s="76">
        <v>2.0336663761673313</v>
      </c>
      <c r="I9" s="76">
        <v>1.5364940533295846</v>
      </c>
      <c r="J9" s="76">
        <v>1.9243882509370813</v>
      </c>
      <c r="K9" s="76">
        <v>1.8541333658697923</v>
      </c>
      <c r="L9" s="76">
        <v>1.6627868243502375</v>
      </c>
      <c r="M9" s="76">
        <v>2.3517762198474124</v>
      </c>
      <c r="N9" s="76">
        <v>1.6673188897911473</v>
      </c>
      <c r="O9" s="76">
        <v>2.0102628878500672</v>
      </c>
      <c r="P9" s="76">
        <v>2.2054092449809826</v>
      </c>
      <c r="Q9" s="76">
        <v>1.3458225454288986</v>
      </c>
      <c r="R9" s="76">
        <v>2.1636512594974677</v>
      </c>
      <c r="S9" s="76">
        <v>1.8399417931048934</v>
      </c>
      <c r="T9" s="76">
        <v>1.7135558883753843</v>
      </c>
      <c r="U9" s="76">
        <v>2.2335213181942093</v>
      </c>
    </row>
    <row r="10" spans="1:21" s="81" customFormat="1" ht="17.100000000000001" customHeight="1" x14ac:dyDescent="0.2">
      <c r="A10" s="77" t="s">
        <v>4</v>
      </c>
      <c r="B10" s="76">
        <v>2.7131022606427857</v>
      </c>
      <c r="C10" s="76">
        <v>0.79691217825308414</v>
      </c>
      <c r="D10" s="76">
        <v>0.92569000082274311</v>
      </c>
      <c r="E10" s="76">
        <v>0.46363302506302606</v>
      </c>
      <c r="F10" s="76">
        <v>-2.2551695715465003</v>
      </c>
      <c r="G10" s="76">
        <v>-1.2250662236202414</v>
      </c>
      <c r="H10" s="76">
        <v>1.6088825913010973</v>
      </c>
      <c r="I10" s="76">
        <v>3.1597897407355191</v>
      </c>
      <c r="J10" s="76">
        <v>2.3068734776995337</v>
      </c>
      <c r="K10" s="76">
        <v>1.9849309645012969</v>
      </c>
      <c r="L10" s="76">
        <v>0.88159931094180521</v>
      </c>
      <c r="M10" s="76">
        <v>6.6640511683936143</v>
      </c>
      <c r="N10" s="76">
        <v>4.0234863031131773</v>
      </c>
      <c r="O10" s="76">
        <v>3.1914938687689798</v>
      </c>
      <c r="P10" s="76">
        <v>-13.880252760332235</v>
      </c>
      <c r="Q10" s="76">
        <v>1.5996174379231398</v>
      </c>
      <c r="R10" s="76">
        <v>2.5372458325060965</v>
      </c>
      <c r="S10" s="76">
        <v>6.5384523075119105</v>
      </c>
      <c r="T10" s="76">
        <v>7.9073151515443918</v>
      </c>
      <c r="U10" s="76">
        <v>-3.2626589503865988</v>
      </c>
    </row>
    <row r="11" spans="1:21" s="81" customFormat="1" ht="17.100000000000001" customHeight="1" x14ac:dyDescent="0.2">
      <c r="A11" s="77" t="s">
        <v>5</v>
      </c>
      <c r="B11" s="76">
        <v>5.4872285164085488</v>
      </c>
      <c r="C11" s="76">
        <v>0.93656014172427415</v>
      </c>
      <c r="D11" s="76">
        <v>1.5708223164922597</v>
      </c>
      <c r="E11" s="76">
        <v>1.1661682916262128</v>
      </c>
      <c r="F11" s="76">
        <v>0.26422889105799374</v>
      </c>
      <c r="G11" s="76">
        <v>-1.0471837504456905</v>
      </c>
      <c r="H11" s="76">
        <v>2.7373057808176782</v>
      </c>
      <c r="I11" s="76">
        <v>2.7344643937715185</v>
      </c>
      <c r="J11" s="76">
        <v>-0.28291374487888765</v>
      </c>
      <c r="K11" s="76">
        <v>-0.40589601084640714</v>
      </c>
      <c r="L11" s="76">
        <v>0.23191882963737864</v>
      </c>
      <c r="M11" s="76">
        <v>3.9768834659547947</v>
      </c>
      <c r="N11" s="76">
        <v>0.98468415895827111</v>
      </c>
      <c r="O11" s="76">
        <v>1.348555251345096</v>
      </c>
      <c r="P11" s="76">
        <v>-1.9211485110539273</v>
      </c>
      <c r="Q11" s="76">
        <v>-2.8364214634785778</v>
      </c>
      <c r="R11" s="76">
        <v>-1.1061017659838579</v>
      </c>
      <c r="S11" s="76">
        <v>6.5075772952642108</v>
      </c>
      <c r="T11" s="76">
        <v>3.9456289542875389</v>
      </c>
      <c r="U11" s="76">
        <v>0.40135854971312668</v>
      </c>
    </row>
    <row r="12" spans="1:21" s="81" customFormat="1" ht="17.100000000000001" customHeight="1" x14ac:dyDescent="0.2">
      <c r="A12" s="77" t="s">
        <v>6</v>
      </c>
      <c r="B12" s="76">
        <v>-3.2830829390007477</v>
      </c>
      <c r="C12" s="76">
        <v>0.47607458424898663</v>
      </c>
      <c r="D12" s="76">
        <v>-6.081132023235436</v>
      </c>
      <c r="E12" s="76">
        <v>-6.5760749506339033</v>
      </c>
      <c r="F12" s="76">
        <v>-14.16397936624173</v>
      </c>
      <c r="G12" s="76">
        <v>-8.5121530215935266</v>
      </c>
      <c r="H12" s="76">
        <v>-6.0265882222487743</v>
      </c>
      <c r="I12" s="76">
        <v>17.578755809964662</v>
      </c>
      <c r="J12" s="76">
        <v>11.993990015963973</v>
      </c>
      <c r="K12" s="76">
        <v>11.613857484920743</v>
      </c>
      <c r="L12" s="76">
        <v>13.429266154765784</v>
      </c>
      <c r="M12" s="76">
        <v>0.51650670501222073</v>
      </c>
      <c r="N12" s="76">
        <v>-0.52075682765260201</v>
      </c>
      <c r="O12" s="76">
        <v>-6.3233578435311966</v>
      </c>
      <c r="P12" s="76">
        <v>-3.8682806524040436</v>
      </c>
      <c r="Q12" s="76">
        <v>-5.5914449567228459</v>
      </c>
      <c r="R12" s="76">
        <v>0.39307588439754237</v>
      </c>
      <c r="S12" s="76">
        <v>4.3296920894208446</v>
      </c>
      <c r="T12" s="76">
        <v>-8.076450612197938</v>
      </c>
      <c r="U12" s="76">
        <v>-2.0673544204081629</v>
      </c>
    </row>
    <row r="13" spans="1:21" s="164" customFormat="1" ht="17.100000000000001" customHeight="1" x14ac:dyDescent="0.2">
      <c r="A13" s="161" t="s">
        <v>93</v>
      </c>
      <c r="B13" s="163">
        <v>3.3552909095303063</v>
      </c>
      <c r="C13" s="163">
        <v>3.6955736922731131</v>
      </c>
      <c r="D13" s="163">
        <v>2.814619751747216</v>
      </c>
      <c r="E13" s="163">
        <v>-1.4865065154430424</v>
      </c>
      <c r="F13" s="163">
        <v>0.49923007961476529</v>
      </c>
      <c r="G13" s="163">
        <v>0.66235094298749964</v>
      </c>
      <c r="H13" s="163">
        <v>3.5528584040310784</v>
      </c>
      <c r="I13" s="163">
        <v>3.2950910286744906</v>
      </c>
      <c r="J13" s="163">
        <v>0.7220156057625049</v>
      </c>
      <c r="K13" s="163">
        <v>1.927651825020571</v>
      </c>
      <c r="L13" s="163">
        <v>3.4369952985970231</v>
      </c>
      <c r="M13" s="163">
        <v>1.7880472498415179</v>
      </c>
      <c r="N13" s="163">
        <v>3.2366469664824926</v>
      </c>
      <c r="O13" s="163">
        <v>1.8943970319688974</v>
      </c>
      <c r="P13" s="163">
        <v>-4.7167661653571669</v>
      </c>
      <c r="Q13" s="163">
        <v>-10.346755570365595</v>
      </c>
      <c r="R13" s="163">
        <v>11.793117414971244</v>
      </c>
      <c r="S13" s="163">
        <v>2.3218596912665923</v>
      </c>
      <c r="T13" s="163">
        <v>0.32590502337566107</v>
      </c>
      <c r="U13" s="163">
        <v>2.6523886128280827</v>
      </c>
    </row>
    <row r="14" spans="1:21" s="81" customFormat="1" ht="17.100000000000001" customHeight="1" x14ac:dyDescent="0.2">
      <c r="A14" s="77" t="s">
        <v>8</v>
      </c>
      <c r="B14" s="76">
        <v>26.743200021991107</v>
      </c>
      <c r="C14" s="76">
        <v>16.087149524314071</v>
      </c>
      <c r="D14" s="76">
        <v>6.3605971866284916</v>
      </c>
      <c r="E14" s="76">
        <v>10.882259446525456</v>
      </c>
      <c r="F14" s="76">
        <v>-19.832117355227286</v>
      </c>
      <c r="G14" s="76">
        <v>-10.283488835822464</v>
      </c>
      <c r="H14" s="76">
        <v>14.202392329292923</v>
      </c>
      <c r="I14" s="76">
        <v>21.954950080235804</v>
      </c>
      <c r="J14" s="76">
        <v>-4.4738337479824475</v>
      </c>
      <c r="K14" s="76">
        <v>-19.274530736585007</v>
      </c>
      <c r="L14" s="76">
        <v>47.026775703568369</v>
      </c>
      <c r="M14" s="76">
        <v>-6.854535745358703</v>
      </c>
      <c r="N14" s="76">
        <v>18.97437392156489</v>
      </c>
      <c r="O14" s="76">
        <v>15.470525458297878</v>
      </c>
      <c r="P14" s="76">
        <v>-21.168946871683236</v>
      </c>
      <c r="Q14" s="76">
        <v>-38.226740314414855</v>
      </c>
      <c r="R14" s="76">
        <v>122.95827667444942</v>
      </c>
      <c r="S14" s="76">
        <v>-22.18934680290182</v>
      </c>
      <c r="T14" s="76">
        <v>-20.429720868264724</v>
      </c>
      <c r="U14" s="76">
        <v>8.1476824268454262</v>
      </c>
    </row>
    <row r="15" spans="1:21" s="81" customFormat="1" ht="17.100000000000001" customHeight="1" x14ac:dyDescent="0.2">
      <c r="A15" s="86" t="s">
        <v>9</v>
      </c>
      <c r="B15" s="76">
        <v>-1.1443146029928908</v>
      </c>
      <c r="C15" s="76">
        <v>2.7478229557359679</v>
      </c>
      <c r="D15" s="76">
        <v>4.6706911281069852</v>
      </c>
      <c r="E15" s="76">
        <v>-2.9795865861912851</v>
      </c>
      <c r="F15" s="76">
        <v>0.88516770871220896</v>
      </c>
      <c r="G15" s="76">
        <v>1.5715069007931515</v>
      </c>
      <c r="H15" s="76">
        <v>2.4351521406363874</v>
      </c>
      <c r="I15" s="76">
        <v>2.3992331199263361</v>
      </c>
      <c r="J15" s="76">
        <v>0.3664344419575416</v>
      </c>
      <c r="K15" s="76">
        <v>3.3218589874451698</v>
      </c>
      <c r="L15" s="76">
        <v>1.5107421669468213</v>
      </c>
      <c r="M15" s="76">
        <v>1.7382297355351684</v>
      </c>
      <c r="N15" s="76">
        <v>4.5422609544513382</v>
      </c>
      <c r="O15" s="76">
        <v>0.30758255593306139</v>
      </c>
      <c r="P15" s="76">
        <v>-6.9530861512684723</v>
      </c>
      <c r="Q15" s="76">
        <v>-11.810351041745527</v>
      </c>
      <c r="R15" s="76">
        <v>17.692671005361738</v>
      </c>
      <c r="S15" s="76">
        <v>-1.6112343398353657</v>
      </c>
      <c r="T15" s="76">
        <v>0.26537474922894155</v>
      </c>
      <c r="U15" s="76">
        <v>1.5427845928054351</v>
      </c>
    </row>
    <row r="16" spans="1:21" s="81" customFormat="1" ht="17.100000000000001" customHeight="1" x14ac:dyDescent="0.2">
      <c r="A16" s="86" t="s">
        <v>10</v>
      </c>
      <c r="B16" s="76">
        <v>1.4876012633673774</v>
      </c>
      <c r="C16" s="76">
        <v>3.8791708708768358</v>
      </c>
      <c r="D16" s="76">
        <v>5.4706155967643832</v>
      </c>
      <c r="E16" s="76">
        <v>-1.7128414316188278</v>
      </c>
      <c r="F16" s="76">
        <v>2.9047026025380562</v>
      </c>
      <c r="G16" s="76">
        <v>0.91264499971563939</v>
      </c>
      <c r="H16" s="76">
        <v>-0.37082990324855958</v>
      </c>
      <c r="I16" s="76">
        <v>-1.544627277670696</v>
      </c>
      <c r="J16" s="76">
        <v>0.9244700363477687</v>
      </c>
      <c r="K16" s="76">
        <v>0.59316178694923671</v>
      </c>
      <c r="L16" s="76">
        <v>2.0804399791129136</v>
      </c>
      <c r="M16" s="76">
        <v>4.7351920695043015</v>
      </c>
      <c r="N16" s="76">
        <v>4.9174846654370885</v>
      </c>
      <c r="O16" s="76">
        <v>3.4333581984647976</v>
      </c>
      <c r="P16" s="76">
        <v>2.8435637384540025</v>
      </c>
      <c r="Q16" s="76">
        <v>-11.784545582847228</v>
      </c>
      <c r="R16" s="76">
        <v>13.738931623728924</v>
      </c>
      <c r="S16" s="76">
        <v>3.8166004743366289</v>
      </c>
      <c r="T16" s="76">
        <v>2.9410531302977772</v>
      </c>
      <c r="U16" s="76">
        <v>3.4000868025565456</v>
      </c>
    </row>
    <row r="17" spans="1:21" s="81" customFormat="1" ht="17.100000000000001" customHeight="1" x14ac:dyDescent="0.2">
      <c r="A17" s="86" t="s">
        <v>11</v>
      </c>
      <c r="B17" s="76">
        <v>1.5281903700053556</v>
      </c>
      <c r="C17" s="76">
        <v>1.5332182535405137</v>
      </c>
      <c r="D17" s="76">
        <v>1.0322514854432807</v>
      </c>
      <c r="E17" s="76">
        <v>1.2784378749253866</v>
      </c>
      <c r="F17" s="76">
        <v>0.63256577328041352</v>
      </c>
      <c r="G17" s="76">
        <v>0.97640949002750776</v>
      </c>
      <c r="H17" s="76">
        <v>0.91568237639469974</v>
      </c>
      <c r="I17" s="76">
        <v>1.1354297723404905</v>
      </c>
      <c r="J17" s="76">
        <v>1.364973539668024</v>
      </c>
      <c r="K17" s="76">
        <v>1.2485866635308485</v>
      </c>
      <c r="L17" s="76">
        <v>1.0191518772356689</v>
      </c>
      <c r="M17" s="76">
        <v>1.1323208657571859</v>
      </c>
      <c r="N17" s="76">
        <v>0.83213674805464599</v>
      </c>
      <c r="O17" s="76">
        <v>0.85100474208459342</v>
      </c>
      <c r="P17" s="76">
        <v>1.3450568638417648</v>
      </c>
      <c r="Q17" s="76">
        <v>0.89266995753078948</v>
      </c>
      <c r="R17" s="76">
        <v>1.4332481443857015</v>
      </c>
      <c r="S17" s="76">
        <v>1.1097680740047355</v>
      </c>
      <c r="T17" s="76">
        <v>1.0639159458834424</v>
      </c>
      <c r="U17" s="76">
        <v>1.3220366432129094</v>
      </c>
    </row>
    <row r="18" spans="1:21" s="81" customFormat="1" ht="17.100000000000001" customHeight="1" x14ac:dyDescent="0.2">
      <c r="A18" s="77" t="s">
        <v>12</v>
      </c>
      <c r="B18" s="76">
        <v>14.896903929972648</v>
      </c>
      <c r="C18" s="76">
        <v>4.8091825805127497</v>
      </c>
      <c r="D18" s="76">
        <v>-2.710334058389563</v>
      </c>
      <c r="E18" s="76">
        <v>-1.1491620822189685</v>
      </c>
      <c r="F18" s="76">
        <v>3.9888864835976534</v>
      </c>
      <c r="G18" s="76">
        <v>0.14987691631085376</v>
      </c>
      <c r="H18" s="76">
        <v>6.7966308363606842</v>
      </c>
      <c r="I18" s="76">
        <v>4.0675924074500491</v>
      </c>
      <c r="J18" s="76">
        <v>2.5064813452334356</v>
      </c>
      <c r="K18" s="76">
        <v>3.2660571486643253</v>
      </c>
      <c r="L18" s="76">
        <v>2.5204760645068713</v>
      </c>
      <c r="M18" s="76">
        <v>3.5757650585398038</v>
      </c>
      <c r="N18" s="76">
        <v>-2.7382936450412454</v>
      </c>
      <c r="O18" s="76">
        <v>2.7482352312315772</v>
      </c>
      <c r="P18" s="76">
        <v>1.9437061124880861</v>
      </c>
      <c r="Q18" s="76">
        <v>-4.5239587575302771</v>
      </c>
      <c r="R18" s="76">
        <v>-13.430802690178689</v>
      </c>
      <c r="S18" s="76">
        <v>23.257567543475986</v>
      </c>
      <c r="T18" s="76">
        <v>4.4345192329650285</v>
      </c>
      <c r="U18" s="76">
        <v>4.5390513889082884</v>
      </c>
    </row>
    <row r="19" spans="1:21" s="164" customFormat="1" ht="17.100000000000001" customHeight="1" x14ac:dyDescent="0.2">
      <c r="A19" s="161" t="s">
        <v>94</v>
      </c>
      <c r="B19" s="163">
        <v>-0.21567584654847982</v>
      </c>
      <c r="C19" s="163">
        <v>-0.1775505009545264</v>
      </c>
      <c r="D19" s="163">
        <v>1.6209023274708967</v>
      </c>
      <c r="E19" s="163">
        <v>3.6196502568763167</v>
      </c>
      <c r="F19" s="163">
        <v>2.3688973920887868</v>
      </c>
      <c r="G19" s="163">
        <v>2.3240891549225262</v>
      </c>
      <c r="H19" s="163">
        <v>0.55445739800401572</v>
      </c>
      <c r="I19" s="163">
        <v>1.7651562593802739</v>
      </c>
      <c r="J19" s="163">
        <v>2.3194431419081285</v>
      </c>
      <c r="K19" s="163">
        <v>-0.30463920000091127</v>
      </c>
      <c r="L19" s="163">
        <v>2.2604736276125914</v>
      </c>
      <c r="M19" s="163">
        <v>1.321439656748713</v>
      </c>
      <c r="N19" s="163">
        <v>3.2332000116348292</v>
      </c>
      <c r="O19" s="163">
        <v>5.1496560998431917E-2</v>
      </c>
      <c r="P19" s="163">
        <v>-3.4116506711427075</v>
      </c>
      <c r="Q19" s="163">
        <v>-4.8594838549774755</v>
      </c>
      <c r="R19" s="163">
        <v>3.4625963597036735</v>
      </c>
      <c r="S19" s="163">
        <v>2.332376408845338</v>
      </c>
      <c r="T19" s="163">
        <v>4.8282822024340755</v>
      </c>
      <c r="U19" s="163">
        <v>3.2858731477175107</v>
      </c>
    </row>
    <row r="20" spans="1:21" s="81" customFormat="1" ht="17.100000000000001" customHeight="1" x14ac:dyDescent="0.2">
      <c r="A20" s="87" t="s">
        <v>52</v>
      </c>
      <c r="B20" s="76">
        <v>0.1327487051918208</v>
      </c>
      <c r="C20" s="76">
        <v>6.4160794527090559E-2</v>
      </c>
      <c r="D20" s="76">
        <v>3.309204397939336</v>
      </c>
      <c r="E20" s="76">
        <v>2.4482044758936228</v>
      </c>
      <c r="F20" s="76">
        <v>-8.6889364269471248E-2</v>
      </c>
      <c r="G20" s="76">
        <v>4.6500984868224515</v>
      </c>
      <c r="H20" s="76">
        <v>0.17041027931219421</v>
      </c>
      <c r="I20" s="76">
        <v>1.4210293831297571</v>
      </c>
      <c r="J20" s="76">
        <v>1.2749299126021629</v>
      </c>
      <c r="K20" s="76">
        <v>-0.35568225904983874</v>
      </c>
      <c r="L20" s="76">
        <v>3.600978885947459</v>
      </c>
      <c r="M20" s="76">
        <v>-1.1350417453964923</v>
      </c>
      <c r="N20" s="76">
        <v>2.2037134961274907</v>
      </c>
      <c r="O20" s="76">
        <v>-4.4798251603062056E-2</v>
      </c>
      <c r="P20" s="76">
        <v>-4.2016772565760423</v>
      </c>
      <c r="Q20" s="76">
        <v>-9.6151584560527965</v>
      </c>
      <c r="R20" s="76">
        <v>12.931966200682176</v>
      </c>
      <c r="S20" s="76">
        <v>-4.8764197400627101</v>
      </c>
      <c r="T20" s="76">
        <v>-0.1261681483996635</v>
      </c>
      <c r="U20" s="76">
        <v>3.90923213179597</v>
      </c>
    </row>
    <row r="21" spans="1:21" s="81" customFormat="1" ht="17.100000000000001" customHeight="1" x14ac:dyDescent="0.2">
      <c r="A21" s="87" t="s">
        <v>53</v>
      </c>
      <c r="B21" s="76">
        <v>-9.7545700083512266E-2</v>
      </c>
      <c r="C21" s="76">
        <v>2.1415398622442572</v>
      </c>
      <c r="D21" s="76">
        <v>2.0198269239175559</v>
      </c>
      <c r="E21" s="76">
        <v>3.6624357588193934</v>
      </c>
      <c r="F21" s="76">
        <v>3.0743778444839887</v>
      </c>
      <c r="G21" s="76">
        <v>2.5628072568841365</v>
      </c>
      <c r="H21" s="76">
        <v>2.3939043381115299</v>
      </c>
      <c r="I21" s="76">
        <v>1.3587999560481956</v>
      </c>
      <c r="J21" s="76">
        <v>-3.1685503635448864</v>
      </c>
      <c r="K21" s="76">
        <v>-9.6420869204139059E-2</v>
      </c>
      <c r="L21" s="76">
        <v>2.4248757009298627</v>
      </c>
      <c r="M21" s="76">
        <v>0.54399419109281144</v>
      </c>
      <c r="N21" s="76">
        <v>1.4342246409189352</v>
      </c>
      <c r="O21" s="76">
        <v>-2.2309546429307714</v>
      </c>
      <c r="P21" s="76">
        <v>-2.0609609470103152</v>
      </c>
      <c r="Q21" s="76">
        <v>-8.0574366887776527</v>
      </c>
      <c r="R21" s="76">
        <v>3.8565173172443012</v>
      </c>
      <c r="S21" s="76">
        <v>3.2917790859601448</v>
      </c>
      <c r="T21" s="76">
        <v>2.8609586475593307</v>
      </c>
      <c r="U21" s="76">
        <v>7.9970853634336869E-2</v>
      </c>
    </row>
    <row r="22" spans="1:21" s="81" customFormat="1" ht="17.100000000000001" customHeight="1" x14ac:dyDescent="0.2">
      <c r="A22" s="87" t="s">
        <v>55</v>
      </c>
      <c r="B22" s="76">
        <v>11.592619608216893</v>
      </c>
      <c r="C22" s="76">
        <v>6.0230372529637588</v>
      </c>
      <c r="D22" s="76">
        <v>1.7882011116785224</v>
      </c>
      <c r="E22" s="76">
        <v>6.5096347496154783</v>
      </c>
      <c r="F22" s="76">
        <v>4.3372059753387537</v>
      </c>
      <c r="G22" s="76">
        <v>-2.0737170323564591</v>
      </c>
      <c r="H22" s="76">
        <v>0.39804806687131489</v>
      </c>
      <c r="I22" s="76">
        <v>1.1070362884614493</v>
      </c>
      <c r="J22" s="76">
        <v>0.51735408365918278</v>
      </c>
      <c r="K22" s="76">
        <v>-2.9036988773548211</v>
      </c>
      <c r="L22" s="76">
        <v>0.73164933178302416</v>
      </c>
      <c r="M22" s="76">
        <v>5.1337382747850491</v>
      </c>
      <c r="N22" s="76">
        <v>3.0790357176408767</v>
      </c>
      <c r="O22" s="76">
        <v>-7.0111588913457368E-4</v>
      </c>
      <c r="P22" s="76">
        <v>-10.397923965310374</v>
      </c>
      <c r="Q22" s="76">
        <v>-40.303875617602039</v>
      </c>
      <c r="R22" s="76">
        <v>36.289406553227479</v>
      </c>
      <c r="S22" s="76">
        <v>10.059685299805876</v>
      </c>
      <c r="T22" s="76">
        <v>14.568726092767982</v>
      </c>
      <c r="U22" s="76">
        <v>4.5660999064083052</v>
      </c>
    </row>
    <row r="23" spans="1:21" s="81" customFormat="1" ht="17.100000000000001" customHeight="1" x14ac:dyDescent="0.2">
      <c r="A23" s="87" t="s">
        <v>54</v>
      </c>
      <c r="B23" s="76">
        <v>-2.773597785543902</v>
      </c>
      <c r="C23" s="76">
        <v>6.9212684497484522</v>
      </c>
      <c r="D23" s="76">
        <v>3.6179176545187097</v>
      </c>
      <c r="E23" s="76">
        <v>1.8771643407463845</v>
      </c>
      <c r="F23" s="76">
        <v>1.2305220204818168</v>
      </c>
      <c r="G23" s="76">
        <v>3.5815886754782644</v>
      </c>
      <c r="H23" s="76">
        <v>3.2351661313569924</v>
      </c>
      <c r="I23" s="76">
        <v>-1.0468721758325139</v>
      </c>
      <c r="J23" s="76">
        <v>-8.6602730875968916</v>
      </c>
      <c r="K23" s="76">
        <v>-3.7659460210817119</v>
      </c>
      <c r="L23" s="76">
        <v>2.3860785146286201</v>
      </c>
      <c r="M23" s="76">
        <v>8.0690628727100524</v>
      </c>
      <c r="N23" s="76">
        <v>13.753437305250959</v>
      </c>
      <c r="O23" s="76">
        <v>4.6827659807711308</v>
      </c>
      <c r="P23" s="76">
        <v>-6.5467242066814642</v>
      </c>
      <c r="Q23" s="76">
        <v>-4.2409416700481266</v>
      </c>
      <c r="R23" s="76">
        <v>3.8037924773220322</v>
      </c>
      <c r="S23" s="76">
        <v>5.285211014153024</v>
      </c>
      <c r="T23" s="76">
        <v>11.312989168308629</v>
      </c>
      <c r="U23" s="76">
        <v>13.215169966707684</v>
      </c>
    </row>
    <row r="24" spans="1:21" s="81" customFormat="1" ht="17.100000000000001" customHeight="1" x14ac:dyDescent="0.2">
      <c r="A24" s="87" t="s">
        <v>72</v>
      </c>
      <c r="B24" s="76">
        <v>-3.7757102911394225</v>
      </c>
      <c r="C24" s="76">
        <v>-1.7169786823948985</v>
      </c>
      <c r="D24" s="76">
        <v>7.049943626335553</v>
      </c>
      <c r="E24" s="76">
        <v>1.1056097251039176</v>
      </c>
      <c r="F24" s="76">
        <v>-1.7674988456016894</v>
      </c>
      <c r="G24" s="76">
        <v>2.3751924301389504</v>
      </c>
      <c r="H24" s="76">
        <v>-6.7182857221823937</v>
      </c>
      <c r="I24" s="76">
        <v>8.4505109416709736</v>
      </c>
      <c r="J24" s="76">
        <v>0.90099453425385168</v>
      </c>
      <c r="K24" s="76">
        <v>3.7556981105037579</v>
      </c>
      <c r="L24" s="76">
        <v>4.4664633706200219</v>
      </c>
      <c r="M24" s="76">
        <v>5.6501848381536934</v>
      </c>
      <c r="N24" s="76">
        <v>4.7471953997015648</v>
      </c>
      <c r="O24" s="76">
        <v>1.83604860215969</v>
      </c>
      <c r="P24" s="76">
        <v>-2.9888404641683519</v>
      </c>
      <c r="Q24" s="76">
        <v>-9.6051246679616504</v>
      </c>
      <c r="R24" s="76">
        <v>15.596405640598942</v>
      </c>
      <c r="S24" s="76">
        <v>-2.4760027370660853</v>
      </c>
      <c r="T24" s="76">
        <v>8.1344476638989693</v>
      </c>
      <c r="U24" s="76">
        <v>-0.43877081402207141</v>
      </c>
    </row>
    <row r="25" spans="1:21" s="81" customFormat="1" ht="17.100000000000001" customHeight="1" x14ac:dyDescent="0.2">
      <c r="A25" s="87" t="s">
        <v>14</v>
      </c>
      <c r="B25" s="76">
        <v>-1.4599701822884503</v>
      </c>
      <c r="C25" s="76">
        <v>1.0714203203555872</v>
      </c>
      <c r="D25" s="76">
        <v>2.0366398718656642</v>
      </c>
      <c r="E25" s="76">
        <v>3.7713533254106313</v>
      </c>
      <c r="F25" s="76">
        <v>2.2967284984132474</v>
      </c>
      <c r="G25" s="76">
        <v>4.7224914299379472</v>
      </c>
      <c r="H25" s="76">
        <v>1.0666244374862632</v>
      </c>
      <c r="I25" s="76">
        <v>2.6500403052234223</v>
      </c>
      <c r="J25" s="76">
        <v>5.1645362917163373</v>
      </c>
      <c r="K25" s="76">
        <v>1.2817697275916418</v>
      </c>
      <c r="L25" s="76">
        <v>1.0256082814913636</v>
      </c>
      <c r="M25" s="76">
        <v>-1.775092911581988</v>
      </c>
      <c r="N25" s="76">
        <v>3.6089759892988571</v>
      </c>
      <c r="O25" s="76">
        <v>-1.8969433408536962</v>
      </c>
      <c r="P25" s="76">
        <v>6.1912777854462364</v>
      </c>
      <c r="Q25" s="76">
        <v>1.4813938252222103</v>
      </c>
      <c r="R25" s="76">
        <v>3.2795412414454717E-2</v>
      </c>
      <c r="S25" s="76">
        <v>0.14250774090576179</v>
      </c>
      <c r="T25" s="76">
        <v>-0.3136785815511911</v>
      </c>
      <c r="U25" s="76">
        <v>1.0280114678866692</v>
      </c>
    </row>
    <row r="26" spans="1:21" s="81" customFormat="1" ht="17.100000000000001" customHeight="1" x14ac:dyDescent="0.2">
      <c r="A26" s="87" t="s">
        <v>56</v>
      </c>
      <c r="B26" s="76">
        <v>-2.7005676686391977</v>
      </c>
      <c r="C26" s="76">
        <v>-9.9814029086853218</v>
      </c>
      <c r="D26" s="76">
        <v>-10.461434329518958</v>
      </c>
      <c r="E26" s="76">
        <v>4.4413962006463859</v>
      </c>
      <c r="F26" s="76">
        <v>12.885868018642066</v>
      </c>
      <c r="G26" s="76">
        <v>-1.5114844315115561</v>
      </c>
      <c r="H26" s="76">
        <v>1.1763136597728208</v>
      </c>
      <c r="I26" s="76">
        <v>5.7055343584375473</v>
      </c>
      <c r="J26" s="76">
        <v>-3.6455151116652873</v>
      </c>
      <c r="K26" s="76">
        <v>-7.8010258641170065</v>
      </c>
      <c r="L26" s="76">
        <v>17.985273437570925</v>
      </c>
      <c r="M26" s="76">
        <v>14.404977134390151</v>
      </c>
      <c r="N26" s="76">
        <v>5.2143794250406383</v>
      </c>
      <c r="O26" s="76">
        <v>-8.6816754034220285</v>
      </c>
      <c r="P26" s="76">
        <v>-32.575259272629488</v>
      </c>
      <c r="Q26" s="76">
        <v>20.692991902433388</v>
      </c>
      <c r="R26" s="76">
        <v>-13.334202431328935</v>
      </c>
      <c r="S26" s="76">
        <v>25.217126408133005</v>
      </c>
      <c r="T26" s="76">
        <v>22.378149639686342</v>
      </c>
      <c r="U26" s="76">
        <v>0.62073183399538046</v>
      </c>
    </row>
    <row r="27" spans="1:21" s="81" customFormat="1" ht="17.100000000000001" customHeight="1" x14ac:dyDescent="0.2">
      <c r="A27" s="87" t="s">
        <v>57</v>
      </c>
      <c r="B27" s="76">
        <v>2.0707091397513366</v>
      </c>
      <c r="C27" s="76">
        <v>2.2027076066383433</v>
      </c>
      <c r="D27" s="76">
        <v>0.76937799132874574</v>
      </c>
      <c r="E27" s="76">
        <v>0.33569748110646724</v>
      </c>
      <c r="F27" s="76">
        <v>0.7122584748484595</v>
      </c>
      <c r="G27" s="76">
        <v>0.63882130206533994</v>
      </c>
      <c r="H27" s="76">
        <v>2.7700752104589332</v>
      </c>
      <c r="I27" s="76">
        <v>5.2372615203165385</v>
      </c>
      <c r="J27" s="76">
        <v>4.9366499552742971</v>
      </c>
      <c r="K27" s="76">
        <v>3.6557443728863825</v>
      </c>
      <c r="L27" s="76">
        <v>3.6693243063311121</v>
      </c>
      <c r="M27" s="76">
        <v>4.9259745900321006</v>
      </c>
      <c r="N27" s="76">
        <v>2.7415299428334761</v>
      </c>
      <c r="O27" s="76">
        <v>3.3176059849431505</v>
      </c>
      <c r="P27" s="76">
        <v>-8.693959467444845</v>
      </c>
      <c r="Q27" s="76">
        <v>1.2732251469718792</v>
      </c>
      <c r="R27" s="76">
        <v>2.3090566374516897</v>
      </c>
      <c r="S27" s="76">
        <v>2.7138246111538367</v>
      </c>
      <c r="T27" s="76">
        <v>1.415356269244139</v>
      </c>
      <c r="U27" s="76">
        <v>0.43336933044251236</v>
      </c>
    </row>
    <row r="28" spans="1:21" s="81" customFormat="1" ht="17.100000000000001" customHeight="1" x14ac:dyDescent="0.2">
      <c r="A28" s="87" t="s">
        <v>15</v>
      </c>
      <c r="B28" s="76">
        <v>-0.67777773020631926</v>
      </c>
      <c r="C28" s="76">
        <v>3.6150576659724987</v>
      </c>
      <c r="D28" s="76">
        <v>5.3442709516235976</v>
      </c>
      <c r="E28" s="76">
        <v>9.0631731206293189</v>
      </c>
      <c r="F28" s="76">
        <v>-0.70717484535424147</v>
      </c>
      <c r="G28" s="76">
        <v>0.7255066285225098</v>
      </c>
      <c r="H28" s="76">
        <v>-0.60150860982227661</v>
      </c>
      <c r="I28" s="76">
        <v>-1.2500192011223432</v>
      </c>
      <c r="J28" s="76">
        <v>4.3189589342840229</v>
      </c>
      <c r="K28" s="76">
        <v>-1.2653996129870615</v>
      </c>
      <c r="L28" s="76">
        <v>3.1812684094635335</v>
      </c>
      <c r="M28" s="76">
        <v>1.4618891585544302</v>
      </c>
      <c r="N28" s="76">
        <v>10.462719374393714</v>
      </c>
      <c r="O28" s="76">
        <v>2.8801560425870454</v>
      </c>
      <c r="P28" s="76">
        <v>-0.67857028402323882</v>
      </c>
      <c r="Q28" s="76">
        <v>3.765763676305478</v>
      </c>
      <c r="R28" s="76">
        <v>-1.302486676494774</v>
      </c>
      <c r="S28" s="76">
        <v>6.6010404798931166</v>
      </c>
      <c r="T28" s="76">
        <v>9.6579940294673214</v>
      </c>
      <c r="U28" s="76">
        <v>1.8503162836254639</v>
      </c>
    </row>
    <row r="29" spans="1:21" s="81" customFormat="1" ht="17.100000000000001" customHeight="1" x14ac:dyDescent="0.2">
      <c r="A29" s="87" t="s">
        <v>16</v>
      </c>
      <c r="B29" s="76">
        <v>-1.3888482632943178</v>
      </c>
      <c r="C29" s="76">
        <v>-6.378002803956095</v>
      </c>
      <c r="D29" s="76">
        <v>-2.9980179809075636</v>
      </c>
      <c r="E29" s="76">
        <v>4.5549063968019832</v>
      </c>
      <c r="F29" s="76">
        <v>5.8216585967683976</v>
      </c>
      <c r="G29" s="76">
        <v>3.7883221950174573E-2</v>
      </c>
      <c r="H29" s="76">
        <v>0.77465845669799638</v>
      </c>
      <c r="I29" s="76">
        <v>2.1185021076866262</v>
      </c>
      <c r="J29" s="76">
        <v>8.7622088067240043</v>
      </c>
      <c r="K29" s="76">
        <v>1.8780693189639264</v>
      </c>
      <c r="L29" s="76">
        <v>-4.1081397725716613</v>
      </c>
      <c r="M29" s="76">
        <v>-3.9464889180252705</v>
      </c>
      <c r="N29" s="76">
        <v>-1.3099398814656715</v>
      </c>
      <c r="O29" s="76">
        <v>3.2812102681606836</v>
      </c>
      <c r="P29" s="76">
        <v>2.1321686147177443</v>
      </c>
      <c r="Q29" s="76">
        <v>1.8234557105834881</v>
      </c>
      <c r="R29" s="76">
        <v>-26.34426218899436</v>
      </c>
      <c r="S29" s="76">
        <v>14.395182240487303</v>
      </c>
      <c r="T29" s="76">
        <v>18.839470839103711</v>
      </c>
      <c r="U29" s="76">
        <v>13.306203793487704</v>
      </c>
    </row>
    <row r="30" spans="1:21" s="81" customFormat="1" ht="17.100000000000001" customHeight="1" x14ac:dyDescent="0.2">
      <c r="A30" s="87" t="s">
        <v>58</v>
      </c>
      <c r="B30" s="76">
        <v>-0.12791849253938059</v>
      </c>
      <c r="C30" s="76">
        <v>8.0091513168567552E-2</v>
      </c>
      <c r="D30" s="76">
        <v>3.3979688069856628</v>
      </c>
      <c r="E30" s="76">
        <v>6.459080745413015</v>
      </c>
      <c r="F30" s="76">
        <v>7.0718317073698023</v>
      </c>
      <c r="G30" s="76">
        <v>3.0323208941696045</v>
      </c>
      <c r="H30" s="76">
        <v>1.3863293071577631</v>
      </c>
      <c r="I30" s="76">
        <v>-2.1586314021265318</v>
      </c>
      <c r="J30" s="76">
        <v>7.2426587218250793</v>
      </c>
      <c r="K30" s="76">
        <v>-3.0759985055795025</v>
      </c>
      <c r="L30" s="76">
        <v>0.31435728977515787</v>
      </c>
      <c r="M30" s="76">
        <v>1.9719343781542165</v>
      </c>
      <c r="N30" s="76">
        <v>2.135682793232685</v>
      </c>
      <c r="O30" s="76">
        <v>0.41398014064295552</v>
      </c>
      <c r="P30" s="76">
        <v>-1.793253874771561</v>
      </c>
      <c r="Q30" s="76">
        <v>-5.9572759413617282</v>
      </c>
      <c r="R30" s="76">
        <v>21.487971819103848</v>
      </c>
      <c r="S30" s="76">
        <v>-3.092645332722066</v>
      </c>
      <c r="T30" s="76">
        <v>-8.8103466299192199</v>
      </c>
      <c r="U30" s="76">
        <v>-2.1393627532731774</v>
      </c>
    </row>
    <row r="31" spans="1:21" s="81" customFormat="1" ht="17.100000000000001" customHeight="1" x14ac:dyDescent="0.2">
      <c r="A31" s="87" t="s">
        <v>71</v>
      </c>
      <c r="B31" s="76">
        <v>3.627375727797455</v>
      </c>
      <c r="C31" s="76">
        <v>10.401147880643435</v>
      </c>
      <c r="D31" s="76">
        <v>29.56066320259081</v>
      </c>
      <c r="E31" s="76">
        <v>53.253383971514225</v>
      </c>
      <c r="F31" s="76">
        <v>-18.309900330518303</v>
      </c>
      <c r="G31" s="76">
        <v>33.955260687986602</v>
      </c>
      <c r="H31" s="76">
        <v>8.5136226745388797</v>
      </c>
      <c r="I31" s="76">
        <v>2.6910124319082795</v>
      </c>
      <c r="J31" s="76">
        <v>10.297545304044785</v>
      </c>
      <c r="K31" s="76">
        <v>-4.8026878928090984</v>
      </c>
      <c r="L31" s="76">
        <v>6.8187663827719014</v>
      </c>
      <c r="M31" s="76">
        <v>-6.7915203787983991</v>
      </c>
      <c r="N31" s="76">
        <v>3.8039844644141674</v>
      </c>
      <c r="O31" s="76">
        <v>-1.3118927098364819</v>
      </c>
      <c r="P31" s="76">
        <v>-3.0778495721950461</v>
      </c>
      <c r="Q31" s="76">
        <v>-25.510385437270944</v>
      </c>
      <c r="R31" s="76">
        <v>-0.18378242347684148</v>
      </c>
      <c r="S31" s="76">
        <v>6.6019602193814642</v>
      </c>
      <c r="T31" s="76">
        <v>2.1081365656333562</v>
      </c>
      <c r="U31" s="76">
        <v>17.744371845398945</v>
      </c>
    </row>
    <row r="32" spans="1:21" s="81" customFormat="1" ht="17.100000000000001" customHeight="1" x14ac:dyDescent="0.2">
      <c r="A32" s="87" t="s">
        <v>17</v>
      </c>
      <c r="B32" s="76">
        <v>-1.413032882604881</v>
      </c>
      <c r="C32" s="76">
        <v>-2.2209730540656891</v>
      </c>
      <c r="D32" s="76">
        <v>-0.21948871187514873</v>
      </c>
      <c r="E32" s="76">
        <v>-1.5745861249144899</v>
      </c>
      <c r="F32" s="76">
        <v>-0.16336628912293483</v>
      </c>
      <c r="G32" s="76">
        <v>0.35214682192963309</v>
      </c>
      <c r="H32" s="76">
        <v>0.70513460769221492</v>
      </c>
      <c r="I32" s="76">
        <v>0.37671644905412638</v>
      </c>
      <c r="J32" s="76">
        <v>2.6134333454478131</v>
      </c>
      <c r="K32" s="76">
        <v>1.0595325418379264</v>
      </c>
      <c r="L32" s="76">
        <v>0.61450430764640185</v>
      </c>
      <c r="M32" s="76">
        <v>0.74723496134818657</v>
      </c>
      <c r="N32" s="76">
        <v>2.645771965192889E-2</v>
      </c>
      <c r="O32" s="76">
        <v>9.9110554992365429E-2</v>
      </c>
      <c r="P32" s="76">
        <v>9.0871962975369591E-2</v>
      </c>
      <c r="Q32" s="76">
        <v>0.56139472832337223</v>
      </c>
      <c r="R32" s="76">
        <v>0.29973709066430931</v>
      </c>
      <c r="S32" s="76">
        <v>1.2016763726010904</v>
      </c>
      <c r="T32" s="76">
        <v>1.6442562393737425</v>
      </c>
      <c r="U32" s="76">
        <v>1.5897924816273834</v>
      </c>
    </row>
    <row r="33" spans="1:21" s="81" customFormat="1" ht="17.100000000000001" customHeight="1" x14ac:dyDescent="0.2">
      <c r="A33" s="87" t="s">
        <v>59</v>
      </c>
      <c r="B33" s="76">
        <v>0.75671571327780018</v>
      </c>
      <c r="C33" s="76">
        <v>0.73631462462755426</v>
      </c>
      <c r="D33" s="76">
        <v>0.70912625393928508</v>
      </c>
      <c r="E33" s="76">
        <v>0.70325837074305397</v>
      </c>
      <c r="F33" s="76">
        <v>0.68754016502550197</v>
      </c>
      <c r="G33" s="76">
        <v>0.68882456202818965</v>
      </c>
      <c r="H33" s="76">
        <v>0.68118905689700249</v>
      </c>
      <c r="I33" s="76">
        <v>0.69117455100278224</v>
      </c>
      <c r="J33" s="76">
        <v>0.69395915952839005</v>
      </c>
      <c r="K33" s="76">
        <v>0.69266730609838234</v>
      </c>
      <c r="L33" s="76">
        <v>0.68308335244746665</v>
      </c>
      <c r="M33" s="76">
        <v>0.68617279283731403</v>
      </c>
      <c r="N33" s="76">
        <v>0.68552316289536286</v>
      </c>
      <c r="O33" s="76">
        <v>0.68292140615247021</v>
      </c>
      <c r="P33" s="76">
        <v>0.67335117198923378</v>
      </c>
      <c r="Q33" s="76">
        <v>0.67203682745684556</v>
      </c>
      <c r="R33" s="76">
        <v>0.67076626231308278</v>
      </c>
      <c r="S33" s="76">
        <v>0.67209447196443506</v>
      </c>
      <c r="T33" s="76">
        <v>0.69284963190674453</v>
      </c>
      <c r="U33" s="76">
        <v>0.69403052678425059</v>
      </c>
    </row>
    <row r="34" spans="1:21" s="81" customFormat="1" ht="17.100000000000001" customHeight="1" x14ac:dyDescent="0.2">
      <c r="A34" s="88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21" s="99" customFormat="1" ht="17.100000000000001" customHeight="1" x14ac:dyDescent="0.2">
      <c r="A35" s="161" t="s">
        <v>98</v>
      </c>
      <c r="B35" s="176"/>
      <c r="C35" s="176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</row>
    <row r="36" spans="1:21" s="91" customFormat="1" ht="17.100000000000001" customHeight="1" thickBot="1" x14ac:dyDescent="0.25">
      <c r="A36" s="89" t="s">
        <v>19</v>
      </c>
      <c r="B36" s="131">
        <v>6.0111874008308197</v>
      </c>
      <c r="C36" s="131">
        <v>-4.1787325793102292</v>
      </c>
      <c r="D36" s="131">
        <v>9.0132377924076579</v>
      </c>
      <c r="E36" s="131">
        <v>0.33998161737491817</v>
      </c>
      <c r="F36" s="131">
        <v>1.7891443861684397</v>
      </c>
      <c r="G36" s="131">
        <v>-1.2020427593999794</v>
      </c>
      <c r="H36" s="131">
        <v>-1.1579059119319668</v>
      </c>
      <c r="I36" s="131">
        <v>2.3567431085659951</v>
      </c>
      <c r="J36" s="131">
        <v>-0.74279326177085769</v>
      </c>
      <c r="K36" s="131">
        <v>2.4736575975483843</v>
      </c>
      <c r="L36" s="131">
        <v>6.0478502488605201</v>
      </c>
      <c r="M36" s="131">
        <v>-2.5926950151577532</v>
      </c>
      <c r="N36" s="131">
        <v>4.3795452111930366</v>
      </c>
      <c r="O36" s="131">
        <v>1.0001343489999037</v>
      </c>
      <c r="P36" s="131">
        <v>-3.0033484766657126</v>
      </c>
      <c r="Q36" s="131">
        <v>-26.039906836201521</v>
      </c>
      <c r="R36" s="131">
        <v>35.834415386880792</v>
      </c>
      <c r="S36" s="131">
        <v>-0.85896757620123054</v>
      </c>
      <c r="T36" s="131">
        <v>-3.1786008691115808</v>
      </c>
      <c r="U36" s="131">
        <v>9.9063945974078305</v>
      </c>
    </row>
    <row r="37" spans="1:21" x14ac:dyDescent="0.2">
      <c r="A37" s="92" t="s">
        <v>50</v>
      </c>
    </row>
  </sheetData>
  <mergeCells count="5">
    <mergeCell ref="R3:U3"/>
    <mergeCell ref="N3:Q3"/>
    <mergeCell ref="B3:E3"/>
    <mergeCell ref="F3:I3"/>
    <mergeCell ref="J3:M3"/>
  </mergeCells>
  <conditionalFormatting sqref="B6:I36">
    <cfRule type="cellIs" dxfId="11" priority="11" operator="lessThan">
      <formula>0</formula>
    </cfRule>
  </conditionalFormatting>
  <conditionalFormatting sqref="J6:J36">
    <cfRule type="cellIs" dxfId="10" priority="10" operator="lessThan">
      <formula>0</formula>
    </cfRule>
  </conditionalFormatting>
  <conditionalFormatting sqref="K6:O36">
    <cfRule type="cellIs" dxfId="9" priority="9" operator="lessThan">
      <formula>0</formula>
    </cfRule>
  </conditionalFormatting>
  <conditionalFormatting sqref="P6:R36">
    <cfRule type="cellIs" dxfId="8" priority="5" operator="lessThan">
      <formula>0</formula>
    </cfRule>
  </conditionalFormatting>
  <conditionalFormatting sqref="P5">
    <cfRule type="cellIs" dxfId="7" priority="4" operator="lessThan">
      <formula>0</formula>
    </cfRule>
  </conditionalFormatting>
  <conditionalFormatting sqref="Q5:R5">
    <cfRule type="cellIs" dxfId="6" priority="3" operator="lessThan">
      <formula>0</formula>
    </cfRule>
  </conditionalFormatting>
  <conditionalFormatting sqref="S6:U36">
    <cfRule type="cellIs" dxfId="5" priority="2" operator="lessThan">
      <formula>0</formula>
    </cfRule>
  </conditionalFormatting>
  <conditionalFormatting sqref="S5:U5">
    <cfRule type="cellIs" dxfId="4" priority="1" operator="lessThan">
      <formula>0</formula>
    </cfRule>
  </conditionalFormatting>
  <pageMargins left="0.5" right="0" top="0.5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7"/>
  <sheetViews>
    <sheetView showGridLines="0" view="pageBreakPreview" zoomScaleSheetLayoutView="100" workbookViewId="0">
      <pane xSplit="1" ySplit="4" topLeftCell="B11" activePane="bottomRight" state="frozen"/>
      <selection activeCell="B1" sqref="B1"/>
      <selection pane="topRight" activeCell="B1" sqref="B1"/>
      <selection pane="bottomLeft" activeCell="B1" sqref="B1"/>
      <selection pane="bottomRight" activeCell="K23" sqref="K23"/>
    </sheetView>
  </sheetViews>
  <sheetFormatPr defaultRowHeight="11.25" x14ac:dyDescent="0.2"/>
  <cols>
    <col min="1" max="1" width="26.42578125" style="93" customWidth="1"/>
    <col min="2" max="6" width="6.85546875" style="93" customWidth="1"/>
    <col min="7" max="7" width="8.28515625" style="93" customWidth="1"/>
    <col min="8" max="13" width="7.140625" style="93" customWidth="1"/>
    <col min="14" max="14" width="6.28515625" style="93" customWidth="1"/>
    <col min="15" max="15" width="6" style="93" customWidth="1"/>
    <col min="16" max="16" width="6.7109375" style="93" customWidth="1"/>
    <col min="17" max="17" width="4.85546875" style="93" customWidth="1"/>
    <col min="18" max="21" width="6.5703125" style="93" bestFit="1" customWidth="1"/>
    <col min="22" max="16384" width="9.140625" style="93"/>
  </cols>
  <sheetData>
    <row r="1" spans="1:21" ht="18.75" customHeight="1" x14ac:dyDescent="0.2">
      <c r="B1" s="122" t="s">
        <v>141</v>
      </c>
      <c r="F1" s="127"/>
      <c r="G1" s="127"/>
    </row>
    <row r="2" spans="1:21" ht="2.25" customHeight="1" thickBot="1" x14ac:dyDescent="0.25">
      <c r="J2" s="179" t="s">
        <v>135</v>
      </c>
      <c r="K2" s="179"/>
      <c r="L2" s="179"/>
    </row>
    <row r="3" spans="1:21" s="95" customFormat="1" ht="12" customHeight="1" x14ac:dyDescent="0.2">
      <c r="A3" s="94"/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89" t="s">
        <v>135</v>
      </c>
      <c r="K3" s="189"/>
      <c r="L3" s="189"/>
      <c r="M3" s="189"/>
      <c r="N3" s="189" t="s">
        <v>137</v>
      </c>
      <c r="O3" s="189"/>
      <c r="P3" s="189"/>
      <c r="Q3" s="189"/>
      <c r="R3" s="188" t="s">
        <v>138</v>
      </c>
      <c r="S3" s="188"/>
      <c r="T3" s="188"/>
      <c r="U3" s="188"/>
    </row>
    <row r="4" spans="1:21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8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</row>
    <row r="5" spans="1:21" s="84" customFormat="1" ht="17.100000000000001" customHeight="1" x14ac:dyDescent="0.2">
      <c r="A5" s="123" t="s">
        <v>97</v>
      </c>
      <c r="B5" s="123">
        <v>0.91244530961912029</v>
      </c>
      <c r="C5" s="123">
        <v>1.6907347966742099</v>
      </c>
      <c r="D5" s="123">
        <v>2.4653642305413994</v>
      </c>
      <c r="E5" s="123">
        <v>1.289041414247001</v>
      </c>
      <c r="F5" s="123">
        <v>1.7048999729993437</v>
      </c>
      <c r="G5" s="123">
        <v>0.66411026965746356</v>
      </c>
      <c r="H5" s="123">
        <v>1.8013703677391495</v>
      </c>
      <c r="I5" s="123">
        <v>1.5925433614997011</v>
      </c>
      <c r="J5" s="123">
        <v>1.6174245844294348</v>
      </c>
      <c r="K5" s="123">
        <v>0.3967402118522913</v>
      </c>
      <c r="L5" s="123">
        <v>3.873605101141314</v>
      </c>
      <c r="M5" s="123">
        <v>0.90075035766937328</v>
      </c>
      <c r="N5" s="123">
        <v>2.6623821925859676</v>
      </c>
      <c r="O5" s="123">
        <v>0.8584954822809352</v>
      </c>
      <c r="P5" s="123">
        <v>-4.0090470254854162</v>
      </c>
      <c r="Q5" s="123">
        <v>-4.9760623643715904</v>
      </c>
      <c r="R5" s="123">
        <v>6.7867700619220237</v>
      </c>
      <c r="S5" s="123">
        <v>2.0873605881981927</v>
      </c>
      <c r="T5" s="123">
        <v>-0.88568211697783028</v>
      </c>
      <c r="U5" s="123">
        <v>4.8702129677271895</v>
      </c>
    </row>
    <row r="6" spans="1:21" s="164" customFormat="1" ht="17.100000000000001" customHeight="1" x14ac:dyDescent="0.2">
      <c r="A6" s="161" t="s">
        <v>96</v>
      </c>
      <c r="B6" s="170">
        <v>-0.24398558777538704</v>
      </c>
      <c r="C6" s="170">
        <v>1.1150268267365655</v>
      </c>
      <c r="D6" s="170">
        <v>0.42002864570125814</v>
      </c>
      <c r="E6" s="170">
        <v>0.10676545096474249</v>
      </c>
      <c r="F6" s="170">
        <v>0.41249691745076522</v>
      </c>
      <c r="G6" s="170">
        <v>-0.44302877559415382</v>
      </c>
      <c r="H6" s="170">
        <v>0.73348625270053647</v>
      </c>
      <c r="I6" s="170">
        <v>-0.197212697809305</v>
      </c>
      <c r="J6" s="170">
        <v>0.45040026316507692</v>
      </c>
      <c r="K6" s="170">
        <v>-0.13241405520158586</v>
      </c>
      <c r="L6" s="170">
        <v>1.5545847956701861</v>
      </c>
      <c r="M6" s="170">
        <v>3.4288599433585157E-2</v>
      </c>
      <c r="N6" s="170">
        <v>9.4992469540765179E-2</v>
      </c>
      <c r="O6" s="170">
        <v>0.26320116184246178</v>
      </c>
      <c r="P6" s="170">
        <v>-1.0437090019488593</v>
      </c>
      <c r="Q6" s="170">
        <v>1.7181171950461565</v>
      </c>
      <c r="R6" s="170">
        <v>0.36949153425815362</v>
      </c>
      <c r="S6" s="170">
        <v>0.53807469942864639</v>
      </c>
      <c r="T6" s="170">
        <v>-2.8268000345551094</v>
      </c>
      <c r="U6" s="170">
        <v>2.033059312506829</v>
      </c>
    </row>
    <row r="7" spans="1:21" s="81" customFormat="1" ht="17.100000000000001" customHeight="1" x14ac:dyDescent="0.2">
      <c r="A7" s="75" t="s">
        <v>1</v>
      </c>
      <c r="B7" s="75">
        <v>-0.31421309697193345</v>
      </c>
      <c r="C7" s="75">
        <v>0.77998336360913068</v>
      </c>
      <c r="D7" s="75">
        <v>-0.20913908705892065</v>
      </c>
      <c r="E7" s="75">
        <v>0.12855586266083247</v>
      </c>
      <c r="F7" s="75">
        <v>7.6931103827569236E-2</v>
      </c>
      <c r="G7" s="75">
        <v>-0.13430988623983564</v>
      </c>
      <c r="H7" s="75">
        <v>-3.1940817545410366E-2</v>
      </c>
      <c r="I7" s="75">
        <v>-1.1800182787572878E-2</v>
      </c>
      <c r="J7" s="75">
        <v>0.1616235437557301</v>
      </c>
      <c r="K7" s="75">
        <v>1.0890583940598223E-2</v>
      </c>
      <c r="L7" s="75">
        <v>-0.11576480661795613</v>
      </c>
      <c r="M7" s="75">
        <v>0.20065949412364759</v>
      </c>
      <c r="N7" s="75">
        <v>-2.5219002773842755E-2</v>
      </c>
      <c r="O7" s="75">
        <v>0.14301832962950398</v>
      </c>
      <c r="P7" s="75">
        <v>9.5021833871495431E-2</v>
      </c>
      <c r="Q7" s="75">
        <v>-0.22755532421887392</v>
      </c>
      <c r="R7" s="75">
        <v>0.10229719524612292</v>
      </c>
      <c r="S7" s="75">
        <v>0.21381241100941686</v>
      </c>
      <c r="T7" s="75">
        <v>7.9033017022940605E-2</v>
      </c>
      <c r="U7" s="75">
        <v>-0.121374089010386</v>
      </c>
    </row>
    <row r="8" spans="1:21" s="81" customFormat="1" ht="17.100000000000001" customHeight="1" x14ac:dyDescent="0.2">
      <c r="A8" s="75" t="s">
        <v>2</v>
      </c>
      <c r="B8" s="75">
        <v>-9.7680631926649955E-2</v>
      </c>
      <c r="C8" s="75">
        <v>0.22822645343308798</v>
      </c>
      <c r="D8" s="75">
        <v>0.64557408673185257</v>
      </c>
      <c r="E8" s="75">
        <v>1.7720060698283226E-2</v>
      </c>
      <c r="F8" s="75">
        <v>0.5123252049459418</v>
      </c>
      <c r="G8" s="75">
        <v>-0.17124665373516185</v>
      </c>
      <c r="H8" s="75">
        <v>0.68926218429480046</v>
      </c>
      <c r="I8" s="75">
        <v>-0.55494974014870113</v>
      </c>
      <c r="J8" s="75">
        <v>6.2428083619055358E-2</v>
      </c>
      <c r="K8" s="75">
        <v>-0.37535327444200117</v>
      </c>
      <c r="L8" s="75">
        <v>1.367137876499493</v>
      </c>
      <c r="M8" s="75">
        <v>-0.38434748740265401</v>
      </c>
      <c r="N8" s="75">
        <v>4.3673174885782345E-2</v>
      </c>
      <c r="O8" s="75">
        <v>0.13209863382066955</v>
      </c>
      <c r="P8" s="75">
        <v>-1.0703274192263663</v>
      </c>
      <c r="Q8" s="75">
        <v>2.1001212737002972</v>
      </c>
      <c r="R8" s="75">
        <v>0.22336619182336928</v>
      </c>
      <c r="S8" s="75">
        <v>-2.8004607171896925E-2</v>
      </c>
      <c r="T8" s="75">
        <v>-2.965587405520516</v>
      </c>
      <c r="U8" s="75">
        <v>2.0954796147721746</v>
      </c>
    </row>
    <row r="9" spans="1:21" s="81" customFormat="1" ht="17.100000000000001" customHeight="1" x14ac:dyDescent="0.2">
      <c r="A9" s="75" t="s">
        <v>3</v>
      </c>
      <c r="B9" s="75">
        <v>4.643884003115327E-2</v>
      </c>
      <c r="C9" s="75">
        <v>6.1646128012521804E-2</v>
      </c>
      <c r="D9" s="75">
        <v>5.513790274390578E-2</v>
      </c>
      <c r="E9" s="75">
        <v>4.6255328123661683E-2</v>
      </c>
      <c r="F9" s="75">
        <v>6.9108158015084784E-2</v>
      </c>
      <c r="G9" s="75">
        <v>2.9803604801189557E-2</v>
      </c>
      <c r="H9" s="75">
        <v>6.2410065589372274E-2</v>
      </c>
      <c r="I9" s="75">
        <v>4.7260213886132635E-2</v>
      </c>
      <c r="J9" s="75">
        <v>5.915859163512522E-2</v>
      </c>
      <c r="K9" s="75">
        <v>5.7171031579112755E-2</v>
      </c>
      <c r="L9" s="75">
        <v>5.2015248765809236E-2</v>
      </c>
      <c r="M9" s="75">
        <v>7.2002388908929377E-2</v>
      </c>
      <c r="N9" s="75">
        <v>5.1781016243425057E-2</v>
      </c>
      <c r="O9" s="75">
        <v>6.1826517883474368E-2</v>
      </c>
      <c r="P9" s="75">
        <v>6.8602904695471145E-2</v>
      </c>
      <c r="Q9" s="75">
        <v>4.457431638385146E-2</v>
      </c>
      <c r="R9" s="75">
        <v>7.6428789776296344E-2</v>
      </c>
      <c r="S9" s="75">
        <v>6.2180292444978837E-2</v>
      </c>
      <c r="T9" s="75">
        <v>5.7768769455156535E-2</v>
      </c>
      <c r="U9" s="75">
        <v>7.7272931069410383E-2</v>
      </c>
    </row>
    <row r="10" spans="1:21" s="81" customFormat="1" ht="17.100000000000001" customHeight="1" x14ac:dyDescent="0.2">
      <c r="A10" s="75" t="s">
        <v>4</v>
      </c>
      <c r="B10" s="75">
        <v>4.1150628915094761E-4</v>
      </c>
      <c r="C10" s="75">
        <v>1.2302741356566319E-4</v>
      </c>
      <c r="D10" s="75">
        <v>1.4165204389906012E-4</v>
      </c>
      <c r="E10" s="75">
        <v>6.9880543728505838E-5</v>
      </c>
      <c r="F10" s="75">
        <v>-3.3713786575840669E-4</v>
      </c>
      <c r="G10" s="75">
        <v>-1.7601100256427817E-4</v>
      </c>
      <c r="H10" s="75">
        <v>2.2681756876035539E-4</v>
      </c>
      <c r="I10" s="75">
        <v>4.446195700658746E-4</v>
      </c>
      <c r="J10" s="75">
        <v>3.2961182280418367E-4</v>
      </c>
      <c r="K10" s="75">
        <v>2.8553611128466456E-4</v>
      </c>
      <c r="L10" s="75">
        <v>1.2882592524005815E-4</v>
      </c>
      <c r="M10" s="75">
        <v>9.4575164451262132E-4</v>
      </c>
      <c r="N10" s="75">
        <v>6.0362189974392892E-4</v>
      </c>
      <c r="O10" s="75">
        <v>4.8515056607736299E-4</v>
      </c>
      <c r="P10" s="75">
        <v>-2.1587945695450863E-3</v>
      </c>
      <c r="Q10" s="75">
        <v>2.2320427858848771E-4</v>
      </c>
      <c r="R10" s="75">
        <v>3.785366924339381E-4</v>
      </c>
      <c r="S10" s="75">
        <v>9.3666564772021204E-4</v>
      </c>
      <c r="T10" s="75">
        <v>1.1821513667247918E-3</v>
      </c>
      <c r="U10" s="75">
        <v>-5.3104363738206751E-4</v>
      </c>
    </row>
    <row r="11" spans="1:21" s="81" customFormat="1" ht="17.100000000000001" customHeight="1" x14ac:dyDescent="0.2">
      <c r="A11" s="75" t="s">
        <v>5</v>
      </c>
      <c r="B11" s="75">
        <v>0.19493686851454761</v>
      </c>
      <c r="C11" s="75">
        <v>3.4780174893355602E-2</v>
      </c>
      <c r="D11" s="75">
        <v>5.7901560399813992E-2</v>
      </c>
      <c r="E11" s="75">
        <v>4.2610468981380489E-2</v>
      </c>
      <c r="F11" s="75">
        <v>9.6429125394541723E-3</v>
      </c>
      <c r="G11" s="75">
        <v>-3.7675147497993666E-2</v>
      </c>
      <c r="H11" s="75">
        <v>9.6807472390206928E-2</v>
      </c>
      <c r="I11" s="75">
        <v>9.7596082928054995E-2</v>
      </c>
      <c r="J11" s="75">
        <v>-1.0211005031760079E-2</v>
      </c>
      <c r="K11" s="75">
        <v>-1.4375753650428178E-2</v>
      </c>
      <c r="L11" s="75">
        <v>8.1482785387737081E-3</v>
      </c>
      <c r="M11" s="75">
        <v>0.13482597219030076</v>
      </c>
      <c r="N11" s="75">
        <v>3.4400919174544284E-2</v>
      </c>
      <c r="O11" s="75">
        <v>4.6343199528542017E-2</v>
      </c>
      <c r="P11" s="75">
        <v>-6.6341194176022383E-2</v>
      </c>
      <c r="Q11" s="75">
        <v>-0.10007789859990246</v>
      </c>
      <c r="R11" s="75">
        <v>-3.9905520412629597E-2</v>
      </c>
      <c r="S11" s="75">
        <v>0.21742489750866648</v>
      </c>
      <c r="T11" s="75">
        <v>0.13753546850302317</v>
      </c>
      <c r="U11" s="75">
        <v>1.4672388671923076E-2</v>
      </c>
    </row>
    <row r="12" spans="1:21" s="81" customFormat="1" ht="17.100000000000001" customHeight="1" x14ac:dyDescent="0.2">
      <c r="A12" s="75" t="s">
        <v>6</v>
      </c>
      <c r="B12" s="75">
        <v>-7.3879073711658125E-2</v>
      </c>
      <c r="C12" s="75">
        <v>1.0267679374904942E-2</v>
      </c>
      <c r="D12" s="75">
        <v>-0.12958746915929129</v>
      </c>
      <c r="E12" s="75">
        <v>-0.12844615004315002</v>
      </c>
      <c r="F12" s="75">
        <v>-0.25517332401151843</v>
      </c>
      <c r="G12" s="75">
        <v>-0.12942468191979273</v>
      </c>
      <c r="H12" s="75">
        <v>-8.3279469597188127E-2</v>
      </c>
      <c r="I12" s="75">
        <v>0.22423630874271192</v>
      </c>
      <c r="J12" s="75">
        <v>0.17707143736412193</v>
      </c>
      <c r="K12" s="75">
        <v>0.18896782125984837</v>
      </c>
      <c r="L12" s="75">
        <v>0.24291937255883192</v>
      </c>
      <c r="M12" s="75">
        <v>1.0202479968844078E-2</v>
      </c>
      <c r="N12" s="75">
        <v>-1.0247259888888721E-2</v>
      </c>
      <c r="O12" s="75">
        <v>-0.12057066958580487</v>
      </c>
      <c r="P12" s="75">
        <v>-6.8506332543893572E-2</v>
      </c>
      <c r="Q12" s="75">
        <v>-9.9168376497800539E-2</v>
      </c>
      <c r="R12" s="75">
        <v>6.926341132556595E-3</v>
      </c>
      <c r="S12" s="75">
        <v>7.1725039989764344E-2</v>
      </c>
      <c r="T12" s="75">
        <v>-0.13673203538244288</v>
      </c>
      <c r="U12" s="75">
        <v>-3.2460489358909682E-2</v>
      </c>
    </row>
    <row r="13" spans="1:21" s="164" customFormat="1" ht="17.100000000000001" customHeight="1" x14ac:dyDescent="0.2">
      <c r="A13" s="161" t="s">
        <v>93</v>
      </c>
      <c r="B13" s="170">
        <v>0.84395200078826949</v>
      </c>
      <c r="C13" s="170">
        <v>0.95204487019312256</v>
      </c>
      <c r="D13" s="170">
        <v>0.7393909229493244</v>
      </c>
      <c r="E13" s="170">
        <v>-0.39183117477075691</v>
      </c>
      <c r="F13" s="170">
        <v>0.12798709242415893</v>
      </c>
      <c r="G13" s="170">
        <v>0.16779323416081693</v>
      </c>
      <c r="H13" s="170">
        <v>0.90002919069422338</v>
      </c>
      <c r="I13" s="170">
        <v>0.84909166883977449</v>
      </c>
      <c r="J13" s="170">
        <v>0.18916970964461688</v>
      </c>
      <c r="K13" s="170">
        <v>0.50059883056534082</v>
      </c>
      <c r="L13" s="170">
        <v>0.90617605538194435</v>
      </c>
      <c r="M13" s="170">
        <v>0.46944349646778122</v>
      </c>
      <c r="N13" s="170">
        <v>0.85723926344792434</v>
      </c>
      <c r="O13" s="170">
        <v>0.50454543414105935</v>
      </c>
      <c r="P13" s="170">
        <v>-1.2691455769290509</v>
      </c>
      <c r="Q13" s="170">
        <v>-2.7634872716133012</v>
      </c>
      <c r="R13" s="170">
        <v>2.9717679142646922</v>
      </c>
      <c r="S13" s="170">
        <v>0.61251940925535953</v>
      </c>
      <c r="T13" s="170">
        <v>8.6173034571753473E-2</v>
      </c>
      <c r="U13" s="170">
        <v>0.70989509703847731</v>
      </c>
    </row>
    <row r="14" spans="1:21" s="81" customFormat="1" ht="17.100000000000001" customHeight="1" x14ac:dyDescent="0.2">
      <c r="A14" s="75" t="s">
        <v>8</v>
      </c>
      <c r="B14" s="75">
        <v>0.22711310547432051</v>
      </c>
      <c r="C14" s="75">
        <v>0.17158837427400689</v>
      </c>
      <c r="D14" s="75">
        <v>7.7447858880506912E-2</v>
      </c>
      <c r="E14" s="75">
        <v>0.13754166512095986</v>
      </c>
      <c r="F14" s="75">
        <v>-0.2743998638352555</v>
      </c>
      <c r="G14" s="75">
        <v>-0.11215375665924665</v>
      </c>
      <c r="H14" s="75">
        <v>0.13804877813522645</v>
      </c>
      <c r="I14" s="75">
        <v>0.23940052201066264</v>
      </c>
      <c r="J14" s="75">
        <v>-5.8561215192984309E-2</v>
      </c>
      <c r="K14" s="75">
        <v>-0.23717462192944899</v>
      </c>
      <c r="L14" s="75">
        <v>0.46528662991406988</v>
      </c>
      <c r="M14" s="75">
        <v>-9.5994122719453248E-2</v>
      </c>
      <c r="N14" s="75">
        <v>0.24530215808362416</v>
      </c>
      <c r="O14" s="75">
        <v>0.2317827277629794</v>
      </c>
      <c r="P14" s="75">
        <v>-0.36310640893616702</v>
      </c>
      <c r="Q14" s="75">
        <v>-0.53847922553928096</v>
      </c>
      <c r="R14" s="75">
        <v>1.1259703396303611</v>
      </c>
      <c r="S14" s="75">
        <v>-0.42424804414974193</v>
      </c>
      <c r="T14" s="75">
        <v>-0.29771783311510108</v>
      </c>
      <c r="U14" s="75">
        <v>9.5321527841444098E-2</v>
      </c>
    </row>
    <row r="15" spans="1:21" s="81" customFormat="1" ht="17.100000000000001" customHeight="1" x14ac:dyDescent="0.2">
      <c r="A15" s="75" t="s">
        <v>9</v>
      </c>
      <c r="B15" s="75">
        <v>-0.17980027796397133</v>
      </c>
      <c r="C15" s="75">
        <v>0.42295151745201254</v>
      </c>
      <c r="D15" s="75">
        <v>0.72639731754699921</v>
      </c>
      <c r="E15" s="75">
        <v>-0.47336603957955292</v>
      </c>
      <c r="F15" s="75">
        <v>0.13469991108325338</v>
      </c>
      <c r="G15" s="75">
        <v>0.23721572908469757</v>
      </c>
      <c r="H15" s="75">
        <v>0.3708946134599051</v>
      </c>
      <c r="I15" s="75">
        <v>0.36769884605110231</v>
      </c>
      <c r="J15" s="75">
        <v>5.6604502450184363E-2</v>
      </c>
      <c r="K15" s="75">
        <v>0.50682285963388662</v>
      </c>
      <c r="L15" s="75">
        <v>0.23721270884536047</v>
      </c>
      <c r="M15" s="75">
        <v>0.26672368035211919</v>
      </c>
      <c r="N15" s="75">
        <v>0.70277493174681505</v>
      </c>
      <c r="O15" s="75">
        <v>4.8460337353723681E-2</v>
      </c>
      <c r="P15" s="75">
        <v>-1.0894909337012475</v>
      </c>
      <c r="Q15" s="75">
        <v>-1.7938267102994934</v>
      </c>
      <c r="R15" s="75">
        <v>2.4939955420772799</v>
      </c>
      <c r="S15" s="75">
        <v>-0.25031850056458343</v>
      </c>
      <c r="T15" s="75">
        <v>3.9734465263324338E-2</v>
      </c>
      <c r="U15" s="75">
        <v>0.23368328762767096</v>
      </c>
    </row>
    <row r="16" spans="1:21" s="81" customFormat="1" ht="17.100000000000001" customHeight="1" x14ac:dyDescent="0.2">
      <c r="A16" s="75" t="s">
        <v>10</v>
      </c>
      <c r="B16" s="75">
        <v>1.8345001471332258E-2</v>
      </c>
      <c r="C16" s="75">
        <v>4.8110334890498672E-2</v>
      </c>
      <c r="D16" s="75">
        <v>6.9307902928650744E-2</v>
      </c>
      <c r="E16" s="75">
        <v>-2.2336653710522299E-2</v>
      </c>
      <c r="F16" s="75">
        <v>3.6756736471869625E-2</v>
      </c>
      <c r="G16" s="75">
        <v>1.1685047827988642E-2</v>
      </c>
      <c r="H16" s="75">
        <v>-4.7596420603857586E-3</v>
      </c>
      <c r="I16" s="75">
        <v>-1.9402430410756913E-2</v>
      </c>
      <c r="J16" s="75">
        <v>1.1253895069572662E-2</v>
      </c>
      <c r="K16" s="75">
        <v>7.1715244034882457E-3</v>
      </c>
      <c r="L16" s="75">
        <v>2.5202426309111275E-2</v>
      </c>
      <c r="M16" s="75">
        <v>5.6371824444603619E-2</v>
      </c>
      <c r="N16" s="75">
        <v>6.0766712711436924E-2</v>
      </c>
      <c r="O16" s="75">
        <v>4.3358912061449748E-2</v>
      </c>
      <c r="P16" s="75">
        <v>3.6827341458255773E-2</v>
      </c>
      <c r="Q16" s="75">
        <v>-0.16351856074354454</v>
      </c>
      <c r="R16" s="75">
        <v>0.17697781549452701</v>
      </c>
      <c r="S16" s="75">
        <v>5.2364174527318605E-2</v>
      </c>
      <c r="T16" s="75">
        <v>4.103507768530873E-2</v>
      </c>
      <c r="U16" s="75">
        <v>4.9271366226430552E-2</v>
      </c>
    </row>
    <row r="17" spans="1:21" s="81" customFormat="1" ht="17.100000000000001" customHeight="1" x14ac:dyDescent="0.2">
      <c r="A17" s="75" t="s">
        <v>11</v>
      </c>
      <c r="B17" s="75">
        <v>3.6329531766458631E-2</v>
      </c>
      <c r="C17" s="75">
        <v>3.6671463154980218E-2</v>
      </c>
      <c r="D17" s="75">
        <v>2.465111344076059E-2</v>
      </c>
      <c r="E17" s="75">
        <v>3.0103264561021977E-2</v>
      </c>
      <c r="F17" s="75">
        <v>1.4893411512650596E-2</v>
      </c>
      <c r="G17" s="75">
        <v>2.2746635088875679E-2</v>
      </c>
      <c r="H17" s="75">
        <v>2.1398103759283825E-2</v>
      </c>
      <c r="I17" s="75">
        <v>2.6302422414388411E-2</v>
      </c>
      <c r="J17" s="75">
        <v>3.1477569706723718E-2</v>
      </c>
      <c r="K17" s="75">
        <v>2.8722046507602898E-2</v>
      </c>
      <c r="L17" s="75">
        <v>2.3643129213542273E-2</v>
      </c>
      <c r="M17" s="75">
        <v>2.5546656616671683E-2</v>
      </c>
      <c r="N17" s="75">
        <v>1.8817193008471449E-2</v>
      </c>
      <c r="O17" s="75">
        <v>1.8900781054311123E-2</v>
      </c>
      <c r="P17" s="75">
        <v>2.9871440073916743E-2</v>
      </c>
      <c r="Q17" s="75">
        <v>2.0930456543328278E-2</v>
      </c>
      <c r="R17" s="75">
        <v>3.5680896916805968E-2</v>
      </c>
      <c r="S17" s="75">
        <v>2.6242758481098041E-2</v>
      </c>
      <c r="T17" s="75">
        <v>2.4917571522714885E-2</v>
      </c>
      <c r="U17" s="75">
        <v>3.1571965071038627E-2</v>
      </c>
    </row>
    <row r="18" spans="1:21" s="81" customFormat="1" ht="17.100000000000001" customHeight="1" x14ac:dyDescent="0.2">
      <c r="A18" s="75" t="s">
        <v>12</v>
      </c>
      <c r="B18" s="75">
        <v>0.74196464004013285</v>
      </c>
      <c r="C18" s="75">
        <v>0.2727231804216243</v>
      </c>
      <c r="D18" s="75">
        <v>-0.15841326984759485</v>
      </c>
      <c r="E18" s="75">
        <v>-6.3773411162665869E-2</v>
      </c>
      <c r="F18" s="75">
        <v>0.21603689719164407</v>
      </c>
      <c r="G18" s="75">
        <v>8.2995788185024882E-3</v>
      </c>
      <c r="H18" s="75">
        <v>0.37444733740018843</v>
      </c>
      <c r="I18" s="75">
        <v>0.23509230877438053</v>
      </c>
      <c r="J18" s="75">
        <v>0.14839495761112026</v>
      </c>
      <c r="K18" s="75">
        <v>0.19505702194981489</v>
      </c>
      <c r="L18" s="75">
        <v>0.15483116109986034</v>
      </c>
      <c r="M18" s="75">
        <v>0.21679545777383816</v>
      </c>
      <c r="N18" s="75">
        <v>-0.17042173210242109</v>
      </c>
      <c r="O18" s="75">
        <v>0.16204267590859206</v>
      </c>
      <c r="P18" s="75">
        <v>0.11675298417619685</v>
      </c>
      <c r="Q18" s="75">
        <v>-0.28859323157431371</v>
      </c>
      <c r="R18" s="75">
        <v>-0.86085667985428638</v>
      </c>
      <c r="S18" s="75">
        <v>1.2084790209612739</v>
      </c>
      <c r="T18" s="75">
        <v>0.27820375321550272</v>
      </c>
      <c r="U18" s="75">
        <v>0.30004695027189854</v>
      </c>
    </row>
    <row r="19" spans="1:21" s="164" customFormat="1" ht="17.100000000000001" customHeight="1" x14ac:dyDescent="0.2">
      <c r="A19" s="161" t="s">
        <v>94</v>
      </c>
      <c r="B19" s="170">
        <v>-9.5925663807639561E-2</v>
      </c>
      <c r="C19" s="170">
        <v>-7.8085931219784785E-2</v>
      </c>
      <c r="D19" s="170">
        <v>0.69976879975513928</v>
      </c>
      <c r="E19" s="170">
        <v>1.5497808751506175</v>
      </c>
      <c r="F19" s="170">
        <v>1.0375991291836522</v>
      </c>
      <c r="G19" s="170">
        <v>1.0246187085655605</v>
      </c>
      <c r="H19" s="170">
        <v>0.24847397512606936</v>
      </c>
      <c r="I19" s="170">
        <v>0.78134634542939896</v>
      </c>
      <c r="J19" s="170">
        <v>1.0284458492494057</v>
      </c>
      <c r="K19" s="170">
        <v>-0.13601082319848679</v>
      </c>
      <c r="L19" s="170">
        <v>1.0021724623803763</v>
      </c>
      <c r="M19" s="170">
        <v>0.57675710270173264</v>
      </c>
      <c r="N19" s="170">
        <v>1.4170498984721018</v>
      </c>
      <c r="O19" s="170">
        <v>2.2695452767178687E-2</v>
      </c>
      <c r="P19" s="170">
        <v>-1.491544735932478</v>
      </c>
      <c r="Q19" s="170">
        <v>-2.1377470315890093</v>
      </c>
      <c r="R19" s="170">
        <v>1.5251077109001425</v>
      </c>
      <c r="S19" s="170">
        <v>0.99532109964435345</v>
      </c>
      <c r="T19" s="170">
        <v>2.0653720734642738</v>
      </c>
      <c r="U19" s="170">
        <v>1.4866150352260319</v>
      </c>
    </row>
    <row r="20" spans="1:21" s="81" customFormat="1" ht="17.100000000000001" customHeight="1" x14ac:dyDescent="0.2">
      <c r="A20" s="128" t="s">
        <v>52</v>
      </c>
      <c r="B20" s="75">
        <v>1.2183766223015952E-2</v>
      </c>
      <c r="C20" s="75">
        <v>5.8432222441248708E-3</v>
      </c>
      <c r="D20" s="75">
        <v>0.29655376098978287</v>
      </c>
      <c r="E20" s="75">
        <v>0.22120220908820354</v>
      </c>
      <c r="F20" s="75">
        <v>-7.9405444677869436E-3</v>
      </c>
      <c r="G20" s="75">
        <v>0.4174711005918692</v>
      </c>
      <c r="H20" s="75">
        <v>1.5904683679734164E-2</v>
      </c>
      <c r="I20" s="75">
        <v>0.13050229051353951</v>
      </c>
      <c r="J20" s="75">
        <v>0.11688736490888633</v>
      </c>
      <c r="K20" s="75">
        <v>-3.2499541085340942E-2</v>
      </c>
      <c r="L20" s="75">
        <v>0.32656416450339693</v>
      </c>
      <c r="M20" s="75">
        <v>-0.10266406106362891</v>
      </c>
      <c r="N20" s="75">
        <v>0.19530336575383808</v>
      </c>
      <c r="O20" s="75">
        <v>-3.9524919975424226E-3</v>
      </c>
      <c r="P20" s="75">
        <v>-0.36738848422189252</v>
      </c>
      <c r="Q20" s="75">
        <v>-0.83904817526050146</v>
      </c>
      <c r="R20" s="75">
        <v>1.0733901124331191</v>
      </c>
      <c r="S20" s="75">
        <v>-0.42804906126735376</v>
      </c>
      <c r="T20" s="75">
        <v>-1.0319494174702704E-2</v>
      </c>
      <c r="U20" s="75">
        <v>0.32219252229956524</v>
      </c>
    </row>
    <row r="21" spans="1:21" s="81" customFormat="1" ht="17.100000000000001" customHeight="1" x14ac:dyDescent="0.2">
      <c r="A21" s="128" t="s">
        <v>53</v>
      </c>
      <c r="B21" s="75">
        <v>-3.2591946179167312E-3</v>
      </c>
      <c r="C21" s="75">
        <v>7.0836933858783646E-2</v>
      </c>
      <c r="D21" s="75">
        <v>6.7107145275188379E-2</v>
      </c>
      <c r="E21" s="75">
        <v>0.12115242664715034</v>
      </c>
      <c r="F21" s="75">
        <v>0.10408263814926401</v>
      </c>
      <c r="G21" s="75">
        <v>8.7931775016671723E-2</v>
      </c>
      <c r="H21" s="75">
        <v>8.3685829805831904E-2</v>
      </c>
      <c r="I21" s="75">
        <v>4.7777248857569489E-2</v>
      </c>
      <c r="J21" s="75">
        <v>-0.11115419448092811</v>
      </c>
      <c r="K21" s="75">
        <v>-3.2231798038734913E-3</v>
      </c>
      <c r="L21" s="75">
        <v>8.0661149735609033E-2</v>
      </c>
      <c r="M21" s="75">
        <v>1.7843063848766747E-2</v>
      </c>
      <c r="N21" s="75">
        <v>4.6876382035407463E-2</v>
      </c>
      <c r="O21" s="75">
        <v>-7.2044498487175451E-2</v>
      </c>
      <c r="P21" s="75">
        <v>-6.4516193132309829E-2</v>
      </c>
      <c r="Q21" s="75">
        <v>-0.2573483617283473</v>
      </c>
      <c r="R21" s="75">
        <v>0.11917999876614803</v>
      </c>
      <c r="S21" s="75">
        <v>9.8936166046847032E-2</v>
      </c>
      <c r="T21" s="75">
        <v>8.7002104466758851E-2</v>
      </c>
      <c r="U21" s="75">
        <v>2.5238531396733453E-3</v>
      </c>
    </row>
    <row r="22" spans="1:21" s="81" customFormat="1" ht="17.100000000000001" customHeight="1" x14ac:dyDescent="0.2">
      <c r="A22" s="128" t="s">
        <v>55</v>
      </c>
      <c r="B22" s="75">
        <v>0.29735470020308064</v>
      </c>
      <c r="C22" s="75">
        <v>0.17084391461913057</v>
      </c>
      <c r="D22" s="75">
        <v>5.2883377098517523E-2</v>
      </c>
      <c r="E22" s="75">
        <v>0.19124046586526694</v>
      </c>
      <c r="F22" s="75">
        <v>0.13398607140419524</v>
      </c>
      <c r="G22" s="75">
        <v>-6.5719829241771999E-2</v>
      </c>
      <c r="H22" s="75">
        <v>1.2271765886889318E-2</v>
      </c>
      <c r="I22" s="75">
        <v>3.365929728152936E-2</v>
      </c>
      <c r="J22" s="75">
        <v>1.5654911482904273E-2</v>
      </c>
      <c r="K22" s="75">
        <v>-8.6913487300888576E-2</v>
      </c>
      <c r="L22" s="75">
        <v>2.1179790177212179E-2</v>
      </c>
      <c r="M22" s="75">
        <v>0.14411631112786849</v>
      </c>
      <c r="N22" s="75">
        <v>9.0062054773814404E-2</v>
      </c>
      <c r="O22" s="75">
        <v>-2.0590929114317236E-5</v>
      </c>
      <c r="P22" s="75">
        <v>-0.30277306760373884</v>
      </c>
      <c r="Q22" s="75">
        <v>-1.0954818396417327</v>
      </c>
      <c r="R22" s="75">
        <v>0.61965698903867339</v>
      </c>
      <c r="S22" s="75">
        <v>0.21923027605641188</v>
      </c>
      <c r="T22" s="75">
        <v>0.34228983755436654</v>
      </c>
      <c r="U22" s="75">
        <v>0.12400737786274253</v>
      </c>
    </row>
    <row r="23" spans="1:21" s="81" customFormat="1" ht="17.100000000000001" customHeight="1" x14ac:dyDescent="0.2">
      <c r="A23" s="128" t="s">
        <v>54</v>
      </c>
      <c r="B23" s="75">
        <v>-5.3948460058834538E-2</v>
      </c>
      <c r="C23" s="75">
        <v>0.12970620415223746</v>
      </c>
      <c r="D23" s="75">
        <v>7.1288003248449847E-2</v>
      </c>
      <c r="E23" s="75">
        <v>3.7403982083121706E-2</v>
      </c>
      <c r="F23" s="75">
        <v>2.4661490540160067E-2</v>
      </c>
      <c r="G23" s="75">
        <v>7.1445559150993695E-2</v>
      </c>
      <c r="H23" s="75">
        <v>6.6405496319523E-2</v>
      </c>
      <c r="I23" s="75">
        <v>-2.1790898289654439E-2</v>
      </c>
      <c r="J23" s="75">
        <v>-0.17558230941020608</v>
      </c>
      <c r="K23" s="75">
        <v>-6.8630124337140719E-2</v>
      </c>
      <c r="L23" s="75">
        <v>4.1680660698223189E-2</v>
      </c>
      <c r="M23" s="75">
        <v>0.13893404124735695</v>
      </c>
      <c r="N23" s="75">
        <v>0.25363186236488422</v>
      </c>
      <c r="O23" s="75">
        <v>9.5685956913829362E-2</v>
      </c>
      <c r="P23" s="75">
        <v>-0.13884572079860416</v>
      </c>
      <c r="Q23" s="75">
        <v>-8.7565892545931223E-2</v>
      </c>
      <c r="R23" s="75">
        <v>7.9147342717308708E-2</v>
      </c>
      <c r="S23" s="75">
        <v>0.10689998017466304</v>
      </c>
      <c r="T23" s="75">
        <v>0.23598699003601897</v>
      </c>
      <c r="U23" s="75">
        <v>0.30959425403433966</v>
      </c>
    </row>
    <row r="24" spans="1:21" s="81" customFormat="1" ht="17.100000000000001" customHeight="1" x14ac:dyDescent="0.2">
      <c r="A24" s="128" t="s">
        <v>72</v>
      </c>
      <c r="B24" s="75">
        <v>-0.104983948503426</v>
      </c>
      <c r="C24" s="75">
        <v>-4.5522816714696122E-2</v>
      </c>
      <c r="D24" s="75">
        <v>0.18065374974042162</v>
      </c>
      <c r="E24" s="75">
        <v>2.9598693472058357E-2</v>
      </c>
      <c r="F24" s="75">
        <v>-4.7232683587618354E-2</v>
      </c>
      <c r="G24" s="75">
        <v>6.1304959229610642E-2</v>
      </c>
      <c r="H24" s="75">
        <v>-0.17634995340550183</v>
      </c>
      <c r="I24" s="75">
        <v>0.20325570403157603</v>
      </c>
      <c r="J24" s="75">
        <v>2.313405158415115E-2</v>
      </c>
      <c r="K24" s="75">
        <v>9.5751917973166956E-2</v>
      </c>
      <c r="L24" s="75">
        <v>0.11768278238927155</v>
      </c>
      <c r="M24" s="75">
        <v>0.14972126716840886</v>
      </c>
      <c r="N24" s="75">
        <v>0.13171456809158122</v>
      </c>
      <c r="O24" s="75">
        <v>5.1977087846665646E-2</v>
      </c>
      <c r="P24" s="75">
        <v>-8.54318003473757E-2</v>
      </c>
      <c r="Q24" s="75">
        <v>-0.27746692597832417</v>
      </c>
      <c r="R24" s="75">
        <v>0.42859147258465774</v>
      </c>
      <c r="S24" s="75">
        <v>-7.3654113011882474E-2</v>
      </c>
      <c r="T24" s="75">
        <v>0.2311604178309222</v>
      </c>
      <c r="U24" s="75">
        <v>-1.3603504448095726E-2</v>
      </c>
    </row>
    <row r="25" spans="1:21" s="81" customFormat="1" ht="17.100000000000001" customHeight="1" x14ac:dyDescent="0.2">
      <c r="A25" s="128" t="s">
        <v>14</v>
      </c>
      <c r="B25" s="75">
        <v>-8.9669282691331537E-2</v>
      </c>
      <c r="C25" s="75">
        <v>6.4258050818077783E-2</v>
      </c>
      <c r="D25" s="75">
        <v>0.12140285327712395</v>
      </c>
      <c r="E25" s="75">
        <v>0.22386744072761455</v>
      </c>
      <c r="F25" s="75">
        <v>0.1396749071426463</v>
      </c>
      <c r="G25" s="75">
        <v>0.28886822874164386</v>
      </c>
      <c r="H25" s="75">
        <v>6.7874311327264514E-2</v>
      </c>
      <c r="I25" s="75">
        <v>0.16741737279055302</v>
      </c>
      <c r="J25" s="75">
        <v>0.32966790482713582</v>
      </c>
      <c r="K25" s="75">
        <v>8.4675246986551114E-2</v>
      </c>
      <c r="L25" s="75">
        <v>6.8350178036220552E-2</v>
      </c>
      <c r="M25" s="75">
        <v>-0.11505499825203744</v>
      </c>
      <c r="N25" s="75">
        <v>0.22771708923507833</v>
      </c>
      <c r="O25" s="75">
        <v>-0.12079585563493113</v>
      </c>
      <c r="P25" s="75">
        <v>0.38348468006242842</v>
      </c>
      <c r="Q25" s="75">
        <v>0.1015071892594912</v>
      </c>
      <c r="R25" s="75">
        <v>2.399897921123456E-3</v>
      </c>
      <c r="S25" s="75">
        <v>9.7688419429264439E-3</v>
      </c>
      <c r="T25" s="75">
        <v>-2.1092884762952398E-2</v>
      </c>
      <c r="U25" s="75">
        <v>6.9526160663071032E-2</v>
      </c>
    </row>
    <row r="26" spans="1:21" s="81" customFormat="1" ht="17.100000000000001" customHeight="1" x14ac:dyDescent="0.2">
      <c r="A26" s="128" t="s">
        <v>56</v>
      </c>
      <c r="B26" s="75">
        <v>-6.9455359373763126E-2</v>
      </c>
      <c r="C26" s="75">
        <v>-0.24751861248359097</v>
      </c>
      <c r="D26" s="75">
        <v>-0.22964572396626101</v>
      </c>
      <c r="E26" s="75">
        <v>8.5196095497295551E-2</v>
      </c>
      <c r="F26" s="75">
        <v>0.25487313547440432</v>
      </c>
      <c r="G26" s="75">
        <v>-3.318270307208554E-2</v>
      </c>
      <c r="H26" s="75">
        <v>2.5266329487221115E-2</v>
      </c>
      <c r="I26" s="75">
        <v>0.12179811522647307</v>
      </c>
      <c r="J26" s="75">
        <v>-8.0972777893236508E-2</v>
      </c>
      <c r="K26" s="75">
        <v>-0.16429925862974079</v>
      </c>
      <c r="L26" s="75">
        <v>0.34786233505892428</v>
      </c>
      <c r="M26" s="75">
        <v>0.31646489018975293</v>
      </c>
      <c r="N26" s="75">
        <v>0.12988712791474674</v>
      </c>
      <c r="O26" s="75">
        <v>-0.22163114433956635</v>
      </c>
      <c r="P26" s="75">
        <v>-0.75294035643422352</v>
      </c>
      <c r="Q26" s="75">
        <v>0.33595798197957133</v>
      </c>
      <c r="R26" s="75">
        <v>-0.27496521149238923</v>
      </c>
      <c r="S26" s="75">
        <v>0.42202345564785781</v>
      </c>
      <c r="T26" s="75">
        <v>0.45936396616844555</v>
      </c>
      <c r="U26" s="75">
        <v>1.5732736024138397E-2</v>
      </c>
    </row>
    <row r="27" spans="1:21" s="81" customFormat="1" ht="17.100000000000001" customHeight="1" x14ac:dyDescent="0.2">
      <c r="A27" s="128" t="s">
        <v>57</v>
      </c>
      <c r="B27" s="75">
        <v>3.6060392356626697E-2</v>
      </c>
      <c r="C27" s="75">
        <v>3.8799363479006706E-2</v>
      </c>
      <c r="D27" s="75">
        <v>1.3620358042106737E-2</v>
      </c>
      <c r="E27" s="75">
        <v>5.844513115574994E-3</v>
      </c>
      <c r="F27" s="75">
        <v>1.2283747859811529E-2</v>
      </c>
      <c r="G27" s="75">
        <v>1.090970772266584E-2</v>
      </c>
      <c r="H27" s="75">
        <v>4.7295102295840587E-2</v>
      </c>
      <c r="I27" s="75">
        <v>9.0269683408508314E-2</v>
      </c>
      <c r="J27" s="75">
        <v>8.8140944010128661E-2</v>
      </c>
      <c r="K27" s="75">
        <v>6.7403150394174771E-2</v>
      </c>
      <c r="L27" s="75">
        <v>6.9849650297498206E-2</v>
      </c>
      <c r="M27" s="75">
        <v>9.3586966152773926E-2</v>
      </c>
      <c r="N27" s="75">
        <v>5.416326187541113E-2</v>
      </c>
      <c r="O27" s="75">
        <v>6.5595087292435031E-2</v>
      </c>
      <c r="P27" s="75">
        <v>-0.176086462432237</v>
      </c>
      <c r="Q27" s="75">
        <v>2.4529165414278565E-2</v>
      </c>
      <c r="R27" s="75">
        <v>4.7410416187223546E-2</v>
      </c>
      <c r="S27" s="75">
        <v>5.3384796091940086E-2</v>
      </c>
      <c r="T27" s="75">
        <v>2.8012928301254347E-2</v>
      </c>
      <c r="U27" s="75">
        <v>8.7764368858026867E-3</v>
      </c>
    </row>
    <row r="28" spans="1:21" s="81" customFormat="1" ht="17.100000000000001" customHeight="1" x14ac:dyDescent="0.2">
      <c r="A28" s="128" t="s">
        <v>15</v>
      </c>
      <c r="B28" s="75">
        <v>-1.6207925120980852E-2</v>
      </c>
      <c r="C28" s="75">
        <v>8.5085793587536998E-2</v>
      </c>
      <c r="D28" s="75">
        <v>0.12816569017289003</v>
      </c>
      <c r="E28" s="75">
        <v>0.22345877905551406</v>
      </c>
      <c r="F28" s="75">
        <v>-1.8774121229842948E-2</v>
      </c>
      <c r="G28" s="75">
        <v>1.8803997689844372E-2</v>
      </c>
      <c r="H28" s="75">
        <v>-1.5599671524925581E-2</v>
      </c>
      <c r="I28" s="75">
        <v>-3.1653115215352162E-2</v>
      </c>
      <c r="J28" s="75">
        <v>0.10630508424958915</v>
      </c>
      <c r="K28" s="75">
        <v>-3.1974055102621156E-2</v>
      </c>
      <c r="L28" s="75">
        <v>7.9053316689067024E-2</v>
      </c>
      <c r="M28" s="75">
        <v>3.6085263887142345E-2</v>
      </c>
      <c r="N28" s="75">
        <v>0.25969797649115278</v>
      </c>
      <c r="O28" s="75">
        <v>7.6920907531792676E-2</v>
      </c>
      <c r="P28" s="75">
        <v>-1.8485974414161225E-2</v>
      </c>
      <c r="Q28" s="75">
        <v>0.10614834610027392</v>
      </c>
      <c r="R28" s="75">
        <v>-4.0091704715115174E-2</v>
      </c>
      <c r="S28" s="75">
        <v>0.18779429277781778</v>
      </c>
      <c r="T28" s="75">
        <v>0.28691046826000133</v>
      </c>
      <c r="U28" s="75">
        <v>6.0814807047181306E-2</v>
      </c>
    </row>
    <row r="29" spans="1:21" s="81" customFormat="1" ht="17.100000000000001" customHeight="1" x14ac:dyDescent="0.2">
      <c r="A29" s="128" t="s">
        <v>16</v>
      </c>
      <c r="B29" s="75">
        <v>-6.7731843090494612E-2</v>
      </c>
      <c r="C29" s="75">
        <v>-0.30395136665719724</v>
      </c>
      <c r="D29" s="75">
        <v>-0.13153766975497069</v>
      </c>
      <c r="E29" s="75">
        <v>0.18919030934854753</v>
      </c>
      <c r="F29" s="75">
        <v>0.24960203419432031</v>
      </c>
      <c r="G29" s="75">
        <v>1.6899777343541318E-3</v>
      </c>
      <c r="H29" s="75">
        <v>3.4342679342742322E-2</v>
      </c>
      <c r="I29" s="75">
        <v>9.2971645967459243E-2</v>
      </c>
      <c r="J29" s="75">
        <v>0.38652520626642678</v>
      </c>
      <c r="K29" s="75">
        <v>8.8671830757553E-2</v>
      </c>
      <c r="L29" s="75">
        <v>-0.19682504653969635</v>
      </c>
      <c r="M29" s="75">
        <v>-0.17455109517065889</v>
      </c>
      <c r="N29" s="75">
        <v>-5.5154620849243878E-2</v>
      </c>
      <c r="O29" s="75">
        <v>0.13280874626592948</v>
      </c>
      <c r="P29" s="75">
        <v>8.8373691039819013E-2</v>
      </c>
      <c r="Q29" s="75">
        <v>8.041349117636272E-2</v>
      </c>
      <c r="R29" s="75">
        <v>-1.2449002308766364</v>
      </c>
      <c r="S29" s="75">
        <v>0.4691965480179271</v>
      </c>
      <c r="T29" s="75">
        <v>0.68808501525140486</v>
      </c>
      <c r="U29" s="75">
        <v>0.58270921145793786</v>
      </c>
    </row>
    <row r="30" spans="1:21" s="81" customFormat="1" ht="17.100000000000001" customHeight="1" x14ac:dyDescent="0.2">
      <c r="A30" s="128" t="s">
        <v>58</v>
      </c>
      <c r="B30" s="75">
        <v>-3.9259437492590189E-3</v>
      </c>
      <c r="C30" s="75">
        <v>2.4327451203514602E-3</v>
      </c>
      <c r="D30" s="75">
        <v>0.10157709945754388</v>
      </c>
      <c r="E30" s="75">
        <v>0.19484176387224994</v>
      </c>
      <c r="F30" s="75">
        <v>0.22421440264300141</v>
      </c>
      <c r="G30" s="75">
        <v>0.1012138868969482</v>
      </c>
      <c r="H30" s="75">
        <v>4.736201518525493E-2</v>
      </c>
      <c r="I30" s="75">
        <v>-7.3445980741169842E-2</v>
      </c>
      <c r="J30" s="75">
        <v>0.23732760214131995</v>
      </c>
      <c r="K30" s="75">
        <v>-0.10637406075493053</v>
      </c>
      <c r="L30" s="75">
        <v>1.0495058842738859E-2</v>
      </c>
      <c r="M30" s="75">
        <v>6.3578706891596073E-2</v>
      </c>
      <c r="N30" s="75">
        <v>6.9589263923964015E-2</v>
      </c>
      <c r="O30" s="75">
        <v>1.3419958134686443E-2</v>
      </c>
      <c r="P30" s="75">
        <v>-5.7875549491195853E-2</v>
      </c>
      <c r="Q30" s="75">
        <v>-0.19670349894072839</v>
      </c>
      <c r="R30" s="75">
        <v>0.70218568477716847</v>
      </c>
      <c r="S30" s="75">
        <v>-0.11497475538226466</v>
      </c>
      <c r="T30" s="75">
        <v>-0.31092105676204168</v>
      </c>
      <c r="U30" s="75">
        <v>-6.9462552576388836E-2</v>
      </c>
    </row>
    <row r="31" spans="1:21" s="81" customFormat="1" ht="17.100000000000001" customHeight="1" x14ac:dyDescent="0.2">
      <c r="A31" s="128" t="s">
        <v>71</v>
      </c>
      <c r="B31" s="75">
        <v>3.0740680537474268E-3</v>
      </c>
      <c r="C31" s="75">
        <v>9.0517380262318484E-3</v>
      </c>
      <c r="D31" s="75">
        <v>2.7929109060887487E-2</v>
      </c>
      <c r="E31" s="75">
        <v>6.3618905456763117E-2</v>
      </c>
      <c r="F31" s="75">
        <v>-3.3095776490015077E-2</v>
      </c>
      <c r="G31" s="75">
        <v>4.9297081938677829E-2</v>
      </c>
      <c r="H31" s="75">
        <v>1.6448021174561823E-2</v>
      </c>
      <c r="I31" s="75">
        <v>5.541733036407202E-3</v>
      </c>
      <c r="J31" s="75">
        <v>2.1435529225339475E-2</v>
      </c>
      <c r="K31" s="75">
        <v>-1.0851318903995126E-2</v>
      </c>
      <c r="L31" s="75">
        <v>1.4608615149651458E-2</v>
      </c>
      <c r="M31" s="75">
        <v>-1.4962790605691282E-2</v>
      </c>
      <c r="N31" s="75">
        <v>7.7418607009607301E-3</v>
      </c>
      <c r="O31" s="75">
        <v>-2.6996509969211E-3</v>
      </c>
      <c r="P31" s="75">
        <v>-6.1973928864399305E-3</v>
      </c>
      <c r="Q31" s="75">
        <v>-5.1864643571289705E-2</v>
      </c>
      <c r="R31" s="75">
        <v>-2.9290113562277059E-4</v>
      </c>
      <c r="S31" s="75">
        <v>9.8349836548154122E-3</v>
      </c>
      <c r="T31" s="75">
        <v>3.27938718829337E-3</v>
      </c>
      <c r="U31" s="75">
        <v>2.8436656924196946E-2</v>
      </c>
    </row>
    <row r="32" spans="1:21" s="81" customFormat="1" ht="17.100000000000001" customHeight="1" x14ac:dyDescent="0.2">
      <c r="A32" s="128" t="s">
        <v>17</v>
      </c>
      <c r="B32" s="75">
        <v>-4.1740649885791778E-2</v>
      </c>
      <c r="C32" s="75">
        <v>-6.4095125752840432E-2</v>
      </c>
      <c r="D32" s="75">
        <v>-6.0905740777979292E-3</v>
      </c>
      <c r="E32" s="75">
        <v>-4.2548190693056882E-2</v>
      </c>
      <c r="F32" s="75">
        <v>-4.2896505016001389E-3</v>
      </c>
      <c r="G32" s="75">
        <v>9.0767691634196755E-3</v>
      </c>
      <c r="H32" s="75">
        <v>1.8118888651373042E-2</v>
      </c>
      <c r="I32" s="75">
        <v>9.575734579973726E-3</v>
      </c>
      <c r="J32" s="75">
        <v>6.5635696161258181E-2</v>
      </c>
      <c r="K32" s="75">
        <v>2.6870701397222158E-2</v>
      </c>
      <c r="L32" s="75">
        <v>1.5687267697231271E-2</v>
      </c>
      <c r="M32" s="75">
        <v>1.8477148384560521E-2</v>
      </c>
      <c r="N32" s="75">
        <v>6.5323419872505522E-4</v>
      </c>
      <c r="O32" s="75">
        <v>2.3841850628118339E-3</v>
      </c>
      <c r="P32" s="75">
        <v>2.1695401781051623E-3</v>
      </c>
      <c r="Q32" s="75">
        <v>1.3975594376791774E-2</v>
      </c>
      <c r="R32" s="75">
        <v>7.8966103732400934E-3</v>
      </c>
      <c r="S32" s="75">
        <v>2.9735146902382891E-2</v>
      </c>
      <c r="T32" s="75">
        <v>4.0333675117511958E-2</v>
      </c>
      <c r="U32" s="75">
        <v>3.9993110397117539E-2</v>
      </c>
    </row>
    <row r="33" spans="1:21" s="81" customFormat="1" ht="17.100000000000001" customHeight="1" x14ac:dyDescent="0.2">
      <c r="A33" s="128" t="s">
        <v>59</v>
      </c>
      <c r="B33" s="75">
        <v>6.3240164476805749E-3</v>
      </c>
      <c r="C33" s="75">
        <v>6.1440244830452224E-3</v>
      </c>
      <c r="D33" s="75">
        <v>5.8616211912671558E-3</v>
      </c>
      <c r="E33" s="75">
        <v>5.7134816143217058E-3</v>
      </c>
      <c r="F33" s="75">
        <v>5.5534780527048602E-3</v>
      </c>
      <c r="G33" s="75">
        <v>5.5081970027289215E-3</v>
      </c>
      <c r="H33" s="75">
        <v>5.448476900244267E-3</v>
      </c>
      <c r="I33" s="75">
        <v>5.4675139820042915E-3</v>
      </c>
      <c r="J33" s="75">
        <v>5.4408361766244227E-3</v>
      </c>
      <c r="K33" s="75">
        <v>5.3813552113935875E-3</v>
      </c>
      <c r="L33" s="75">
        <v>5.322539645007231E-3</v>
      </c>
      <c r="M33" s="75">
        <v>5.1823888955267209E-3</v>
      </c>
      <c r="N33" s="75">
        <v>5.1664719617761541E-3</v>
      </c>
      <c r="O33" s="75">
        <v>5.0477561042836334E-3</v>
      </c>
      <c r="P33" s="75">
        <v>4.9683545493590994E-3</v>
      </c>
      <c r="Q33" s="75">
        <v>5.2005377710659818E-3</v>
      </c>
      <c r="R33" s="75">
        <v>5.4992343212507599E-3</v>
      </c>
      <c r="S33" s="75">
        <v>5.1945419922574277E-3</v>
      </c>
      <c r="T33" s="75">
        <v>5.28071898898793E-3</v>
      </c>
      <c r="U33" s="75">
        <v>5.3739655147628023E-3</v>
      </c>
    </row>
    <row r="34" spans="1:21" s="81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s="99" customFormat="1" ht="17.100000000000001" customHeight="1" x14ac:dyDescent="0.2">
      <c r="A35" s="170" t="s">
        <v>95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</row>
    <row r="36" spans="1:21" s="91" customFormat="1" ht="17.100000000000001" customHeight="1" thickBot="1" x14ac:dyDescent="0.25">
      <c r="A36" s="114" t="s">
        <v>19</v>
      </c>
      <c r="B36" s="114">
        <v>0.4084045604138774</v>
      </c>
      <c r="C36" s="114">
        <v>-0.29825096903569343</v>
      </c>
      <c r="D36" s="114">
        <v>0.60617586213567731</v>
      </c>
      <c r="E36" s="114">
        <v>2.4326262902397835E-2</v>
      </c>
      <c r="F36" s="114">
        <v>0.12681683394076737</v>
      </c>
      <c r="G36" s="114">
        <v>-8.5272897474759995E-2</v>
      </c>
      <c r="H36" s="114">
        <v>-8.0619050781679774E-2</v>
      </c>
      <c r="I36" s="114">
        <v>0.15931804503983268</v>
      </c>
      <c r="J36" s="114">
        <v>-5.0591237629664595E-2</v>
      </c>
      <c r="K36" s="114">
        <v>0.16456625968702315</v>
      </c>
      <c r="L36" s="114">
        <v>0.41067178770880691</v>
      </c>
      <c r="M36" s="114">
        <v>-0.17973884093372561</v>
      </c>
      <c r="N36" s="114">
        <v>0.2931005611251763</v>
      </c>
      <c r="O36" s="114">
        <v>6.8053433530235435E-2</v>
      </c>
      <c r="P36" s="114">
        <v>-0.20464771067502777</v>
      </c>
      <c r="Q36" s="114">
        <v>-1.7929452562154364</v>
      </c>
      <c r="R36" s="114">
        <v>1.9204029024990348</v>
      </c>
      <c r="S36" s="114">
        <v>-5.8554620130166754E-2</v>
      </c>
      <c r="T36" s="114">
        <v>-0.21042719045874814</v>
      </c>
      <c r="U36" s="114">
        <v>0.64064352295585203</v>
      </c>
    </row>
    <row r="37" spans="1:21" x14ac:dyDescent="0.2">
      <c r="A37" s="92" t="s">
        <v>50</v>
      </c>
    </row>
  </sheetData>
  <mergeCells count="5">
    <mergeCell ref="R3:U3"/>
    <mergeCell ref="B3:E3"/>
    <mergeCell ref="F3:I3"/>
    <mergeCell ref="J3:M3"/>
    <mergeCell ref="N3:Q3"/>
  </mergeCells>
  <pageMargins left="0.5" right="0" top="0.5" bottom="0" header="0" footer="0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91" t="s">
        <v>67</v>
      </c>
      <c r="C3" s="191"/>
      <c r="D3" s="191" t="s">
        <v>66</v>
      </c>
      <c r="E3" s="191"/>
      <c r="F3" s="191"/>
      <c r="G3" s="191"/>
      <c r="H3" s="191" t="s">
        <v>60</v>
      </c>
      <c r="I3" s="191"/>
      <c r="J3" s="191"/>
      <c r="K3" s="191"/>
      <c r="L3" s="191" t="s">
        <v>61</v>
      </c>
      <c r="M3" s="191"/>
      <c r="N3" s="191"/>
      <c r="O3" s="191"/>
      <c r="P3" s="191" t="s">
        <v>62</v>
      </c>
      <c r="Q3" s="191"/>
      <c r="R3" s="191"/>
      <c r="S3" s="191"/>
      <c r="U3" s="191" t="s">
        <v>63</v>
      </c>
      <c r="V3" s="191"/>
      <c r="W3" s="191"/>
      <c r="X3" s="191" t="s">
        <v>64</v>
      </c>
      <c r="Y3" s="191"/>
      <c r="Z3" s="191"/>
      <c r="AA3" s="191"/>
      <c r="AB3" s="191" t="s">
        <v>65</v>
      </c>
      <c r="AC3" s="191"/>
      <c r="AD3" s="191"/>
      <c r="AE3" s="191"/>
      <c r="AF3" s="191" t="s">
        <v>77</v>
      </c>
      <c r="AG3" s="191"/>
      <c r="AH3" s="191"/>
      <c r="AI3" s="191"/>
      <c r="AJ3" s="186" t="s">
        <v>80</v>
      </c>
      <c r="AK3" s="186"/>
      <c r="AL3" s="186"/>
      <c r="AM3" s="186"/>
      <c r="AN3" s="191" t="s">
        <v>92</v>
      </c>
      <c r="AO3" s="191"/>
      <c r="AP3" s="191"/>
      <c r="AQ3" s="191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#REF!/Deseason_VA!#REF!*100</f>
        <v>#REF!</v>
      </c>
      <c r="C5" s="21" t="e">
        <f>#REF!/Deseason_VA!#REF!*100</f>
        <v>#REF!</v>
      </c>
      <c r="D5" s="21" t="e">
        <f>#REF!/Deseason_VA!#REF!*100</f>
        <v>#REF!</v>
      </c>
      <c r="E5" s="21" t="e">
        <f>#REF!/Deseason_VA!#REF!*100</f>
        <v>#REF!</v>
      </c>
      <c r="F5" s="21" t="e">
        <f>#REF!/Deseason_VA!#REF!*100</f>
        <v>#REF!</v>
      </c>
      <c r="G5" s="21" t="e">
        <f>#REF!/Deseason_VA!#REF!*100</f>
        <v>#REF!</v>
      </c>
      <c r="H5" s="21" t="e">
        <f>#REF!/Deseason_VA!#REF!*100</f>
        <v>#REF!</v>
      </c>
      <c r="I5" s="21" t="e">
        <f>#REF!/Deseason_VA!#REF!*100</f>
        <v>#REF!</v>
      </c>
      <c r="J5" s="21" t="e">
        <f>#REF!/Deseason_VA!#REF!*100</f>
        <v>#REF!</v>
      </c>
      <c r="K5" s="21" t="e">
        <f>#REF!/Deseason_VA!#REF!*100</f>
        <v>#REF!</v>
      </c>
      <c r="L5" s="21" t="e">
        <f>#REF!/Deseason_VA!#REF!*100</f>
        <v>#REF!</v>
      </c>
      <c r="M5" s="21" t="e">
        <f>#REF!/Deseason_VA!#REF!*100</f>
        <v>#REF!</v>
      </c>
      <c r="N5" s="21" t="e">
        <f>#REF!/Deseason_VA!#REF!*100</f>
        <v>#REF!</v>
      </c>
      <c r="O5" s="21" t="e">
        <f>#REF!/Deseason_VA!#REF!*100</f>
        <v>#REF!</v>
      </c>
      <c r="P5" s="21" t="e">
        <f>#REF!/Deseason_VA!#REF!*100</f>
        <v>#REF!</v>
      </c>
      <c r="Q5" s="21" t="e">
        <f>#REF!/Deseason_VA!#REF!*100</f>
        <v>#REF!</v>
      </c>
      <c r="R5" s="21" t="e">
        <f>#REF!/Deseason_VA!#REF!*100</f>
        <v>#REF!</v>
      </c>
      <c r="S5" s="21" t="e">
        <f>#REF!/Deseason_VA!#REF!*100</f>
        <v>#REF!</v>
      </c>
      <c r="T5" s="21" t="e">
        <f>#REF!/Deseason_VA!#REF!*100</f>
        <v>#REF!</v>
      </c>
      <c r="U5" s="21" t="e">
        <f>#REF!/Deseason_VA!#REF!*100</f>
        <v>#REF!</v>
      </c>
      <c r="V5" s="21" t="e">
        <f>#REF!/Deseason_VA!#REF!*100</f>
        <v>#REF!</v>
      </c>
      <c r="W5" s="21" t="e">
        <f>#REF!/Deseason_VA!#REF!*100</f>
        <v>#REF!</v>
      </c>
      <c r="X5" s="21" t="e">
        <f>#REF!/Deseason_VA!#REF!*100</f>
        <v>#REF!</v>
      </c>
      <c r="Y5" s="21" t="e">
        <f>#REF!/Deseason_VA!#REF!*100</f>
        <v>#REF!</v>
      </c>
      <c r="Z5" s="21" t="e">
        <f>#REF!/Deseason_VA!#REF!*100</f>
        <v>#REF!</v>
      </c>
      <c r="AA5" s="21" t="e">
        <f>#REF!/Deseason_VA!#REF!*100</f>
        <v>#REF!</v>
      </c>
      <c r="AB5" s="21" t="e">
        <f>#REF!/Deseason_VA!#REF!*100</f>
        <v>#REF!</v>
      </c>
      <c r="AC5" s="21" t="e">
        <f>#REF!/Deseason_VA!#REF!*100</f>
        <v>#REF!</v>
      </c>
      <c r="AD5" s="21" t="e">
        <f>#REF!/Deseason_VA!#REF!*100</f>
        <v>#REF!</v>
      </c>
      <c r="AE5" s="21" t="e">
        <f>#REF!/Deseason_VA!#REF!*100</f>
        <v>#REF!</v>
      </c>
      <c r="AF5" s="21" t="e">
        <f>#REF!/Deseason_VA!#REF!*100</f>
        <v>#REF!</v>
      </c>
      <c r="AG5" s="21" t="e">
        <f>#REF!/Deseason_VA!#REF!*100</f>
        <v>#REF!</v>
      </c>
      <c r="AH5" s="21" t="e">
        <f>#REF!/Deseason_VA!#REF!*100</f>
        <v>#REF!</v>
      </c>
      <c r="AI5" s="21" t="e">
        <f>#REF!/Deseason_VA!#REF!*100</f>
        <v>#REF!</v>
      </c>
      <c r="AJ5" s="21" t="e">
        <f>#REF!/Deseason_VA!#REF!*100</f>
        <v>#REF!</v>
      </c>
      <c r="AK5" s="21" t="e">
        <f>#REF!/Deseason_VA!#REF!*100</f>
        <v>#REF!</v>
      </c>
      <c r="AL5" s="21" t="e">
        <f>#REF!/Deseason_VA!#REF!*100</f>
        <v>#REF!</v>
      </c>
      <c r="AM5" s="21" t="e">
        <f>#REF!/Deseason_VA!#REF!*100</f>
        <v>#REF!</v>
      </c>
      <c r="AN5" s="21" t="e">
        <f>#REF!/Deseason_VA!F5*100</f>
        <v>#REF!</v>
      </c>
      <c r="AO5" s="21" t="e">
        <f>#REF!/Deseason_VA!G5*100</f>
        <v>#REF!</v>
      </c>
      <c r="AP5" s="21" t="e">
        <f>#REF!/Deseason_VA!H5*100</f>
        <v>#REF!</v>
      </c>
      <c r="AQ5" s="21" t="e">
        <f>#REF!/Deseason_VA!I5*100</f>
        <v>#REF!</v>
      </c>
    </row>
    <row r="6" spans="1:43" s="9" customFormat="1" ht="24.75" customHeight="1" x14ac:dyDescent="0.2">
      <c r="A6" s="2" t="s">
        <v>96</v>
      </c>
      <c r="B6" s="21" t="e">
        <f>#REF!/Deseason_VA!#REF!*100</f>
        <v>#REF!</v>
      </c>
      <c r="C6" s="21" t="e">
        <f>#REF!/Deseason_VA!#REF!*100</f>
        <v>#REF!</v>
      </c>
      <c r="D6" s="21" t="e">
        <f>#REF!/Deseason_VA!#REF!*100</f>
        <v>#REF!</v>
      </c>
      <c r="E6" s="21" t="e">
        <f>#REF!/Deseason_VA!#REF!*100</f>
        <v>#REF!</v>
      </c>
      <c r="F6" s="21" t="e">
        <f>#REF!/Deseason_VA!#REF!*100</f>
        <v>#REF!</v>
      </c>
      <c r="G6" s="21" t="e">
        <f>#REF!/Deseason_VA!#REF!*100</f>
        <v>#REF!</v>
      </c>
      <c r="H6" s="21" t="e">
        <f>#REF!/Deseason_VA!#REF!*100</f>
        <v>#REF!</v>
      </c>
      <c r="I6" s="21" t="e">
        <f>#REF!/Deseason_VA!#REF!*100</f>
        <v>#REF!</v>
      </c>
      <c r="J6" s="21" t="e">
        <f>#REF!/Deseason_VA!#REF!*100</f>
        <v>#REF!</v>
      </c>
      <c r="K6" s="21" t="e">
        <f>#REF!/Deseason_VA!#REF!*100</f>
        <v>#REF!</v>
      </c>
      <c r="L6" s="21" t="e">
        <f>#REF!/Deseason_VA!#REF!*100</f>
        <v>#REF!</v>
      </c>
      <c r="M6" s="21" t="e">
        <f>#REF!/Deseason_VA!#REF!*100</f>
        <v>#REF!</v>
      </c>
      <c r="N6" s="21" t="e">
        <f>#REF!/Deseason_VA!#REF!*100</f>
        <v>#REF!</v>
      </c>
      <c r="O6" s="21" t="e">
        <f>#REF!/Deseason_VA!#REF!*100</f>
        <v>#REF!</v>
      </c>
      <c r="P6" s="21" t="e">
        <f>#REF!/Deseason_VA!#REF!*100</f>
        <v>#REF!</v>
      </c>
      <c r="Q6" s="21" t="e">
        <f>#REF!/Deseason_VA!#REF!*100</f>
        <v>#REF!</v>
      </c>
      <c r="R6" s="21" t="e">
        <f>#REF!/Deseason_VA!#REF!*100</f>
        <v>#REF!</v>
      </c>
      <c r="S6" s="21" t="e">
        <f>#REF!/Deseason_VA!#REF!*100</f>
        <v>#REF!</v>
      </c>
      <c r="T6" s="21" t="e">
        <f>#REF!/Deseason_VA!#REF!*100</f>
        <v>#REF!</v>
      </c>
      <c r="U6" s="21" t="e">
        <f>#REF!/Deseason_VA!#REF!*100</f>
        <v>#REF!</v>
      </c>
      <c r="V6" s="21" t="e">
        <f>#REF!/Deseason_VA!#REF!*100</f>
        <v>#REF!</v>
      </c>
      <c r="W6" s="21" t="e">
        <f>#REF!/Deseason_VA!#REF!*100</f>
        <v>#REF!</v>
      </c>
      <c r="X6" s="21" t="e">
        <f>#REF!/Deseason_VA!#REF!*100</f>
        <v>#REF!</v>
      </c>
      <c r="Y6" s="21" t="e">
        <f>#REF!/Deseason_VA!#REF!*100</f>
        <v>#REF!</v>
      </c>
      <c r="Z6" s="21" t="e">
        <f>#REF!/Deseason_VA!#REF!*100</f>
        <v>#REF!</v>
      </c>
      <c r="AA6" s="21" t="e">
        <f>#REF!/Deseason_VA!#REF!*100</f>
        <v>#REF!</v>
      </c>
      <c r="AB6" s="21" t="e">
        <f>#REF!/Deseason_VA!#REF!*100</f>
        <v>#REF!</v>
      </c>
      <c r="AC6" s="21" t="e">
        <f>#REF!/Deseason_VA!#REF!*100</f>
        <v>#REF!</v>
      </c>
      <c r="AD6" s="21" t="e">
        <f>#REF!/Deseason_VA!#REF!*100</f>
        <v>#REF!</v>
      </c>
      <c r="AE6" s="21" t="e">
        <f>#REF!/Deseason_VA!#REF!*100</f>
        <v>#REF!</v>
      </c>
      <c r="AF6" s="19" t="e">
        <f>#REF!/Deseason_VA!#REF!*100</f>
        <v>#REF!</v>
      </c>
      <c r="AG6" s="19" t="e">
        <f>#REF!/Deseason_VA!#REF!*100</f>
        <v>#REF!</v>
      </c>
      <c r="AH6" s="19" t="e">
        <f>#REF!/Deseason_VA!#REF!*100</f>
        <v>#REF!</v>
      </c>
      <c r="AI6" s="19" t="e">
        <f>#REF!/Deseason_VA!#REF!*100</f>
        <v>#REF!</v>
      </c>
      <c r="AJ6" s="19" t="e">
        <f>#REF!/Deseason_VA!#REF!*100</f>
        <v>#REF!</v>
      </c>
      <c r="AK6" s="19" t="e">
        <f>#REF!/Deseason_VA!#REF!*100</f>
        <v>#REF!</v>
      </c>
      <c r="AL6" s="19" t="e">
        <f>#REF!/Deseason_VA!#REF!*100</f>
        <v>#REF!</v>
      </c>
      <c r="AM6" s="19" t="e">
        <f>#REF!/Deseason_VA!#REF!*100</f>
        <v>#REF!</v>
      </c>
      <c r="AN6" s="19" t="e">
        <f>#REF!/Deseason_VA!F6*100</f>
        <v>#REF!</v>
      </c>
      <c r="AO6" s="19" t="e">
        <f>#REF!/Deseason_VA!G6*100</f>
        <v>#REF!</v>
      </c>
      <c r="AP6" s="19" t="e">
        <f>#REF!/Deseason_VA!H6*100</f>
        <v>#REF!</v>
      </c>
      <c r="AQ6" s="19" t="e">
        <f>#REF!/Deseason_VA!I6*100</f>
        <v>#REF!</v>
      </c>
    </row>
    <row r="7" spans="1:43" s="8" customFormat="1" ht="18" customHeight="1" x14ac:dyDescent="0.2">
      <c r="A7" s="17" t="s">
        <v>1</v>
      </c>
      <c r="B7" s="24" t="e">
        <f>#REF!/Deseason_VA!#REF!*100</f>
        <v>#REF!</v>
      </c>
      <c r="C7" s="24" t="e">
        <f>#REF!/Deseason_VA!#REF!*100</f>
        <v>#REF!</v>
      </c>
      <c r="D7" s="24" t="e">
        <f>#REF!/Deseason_VA!#REF!*100</f>
        <v>#REF!</v>
      </c>
      <c r="E7" s="24" t="e">
        <f>#REF!/Deseason_VA!#REF!*100</f>
        <v>#REF!</v>
      </c>
      <c r="F7" s="24" t="e">
        <f>#REF!/Deseason_VA!#REF!*100</f>
        <v>#REF!</v>
      </c>
      <c r="G7" s="24" t="e">
        <f>#REF!/Deseason_VA!#REF!*100</f>
        <v>#REF!</v>
      </c>
      <c r="H7" s="24" t="e">
        <f>#REF!/Deseason_VA!#REF!*100</f>
        <v>#REF!</v>
      </c>
      <c r="I7" s="24" t="e">
        <f>#REF!/Deseason_VA!#REF!*100</f>
        <v>#REF!</v>
      </c>
      <c r="J7" s="24" t="e">
        <f>#REF!/Deseason_VA!#REF!*100</f>
        <v>#REF!</v>
      </c>
      <c r="K7" s="24" t="e">
        <f>#REF!/Deseason_VA!#REF!*100</f>
        <v>#REF!</v>
      </c>
      <c r="L7" s="24" t="e">
        <f>#REF!/Deseason_VA!#REF!*100</f>
        <v>#REF!</v>
      </c>
      <c r="M7" s="24" t="e">
        <f>#REF!/Deseason_VA!#REF!*100</f>
        <v>#REF!</v>
      </c>
      <c r="N7" s="24" t="e">
        <f>#REF!/Deseason_VA!#REF!*100</f>
        <v>#REF!</v>
      </c>
      <c r="O7" s="24" t="e">
        <f>#REF!/Deseason_VA!#REF!*100</f>
        <v>#REF!</v>
      </c>
      <c r="P7" s="24" t="e">
        <f>#REF!/Deseason_VA!#REF!*100</f>
        <v>#REF!</v>
      </c>
      <c r="Q7" s="24" t="e">
        <f>#REF!/Deseason_VA!#REF!*100</f>
        <v>#REF!</v>
      </c>
      <c r="R7" s="24" t="e">
        <f>#REF!/Deseason_VA!#REF!*100</f>
        <v>#REF!</v>
      </c>
      <c r="S7" s="24" t="e">
        <f>#REF!/Deseason_VA!#REF!*100</f>
        <v>#REF!</v>
      </c>
      <c r="T7" s="24" t="e">
        <f>#REF!/Deseason_VA!#REF!*100</f>
        <v>#REF!</v>
      </c>
      <c r="U7" s="24" t="e">
        <f>#REF!/Deseason_VA!#REF!*100</f>
        <v>#REF!</v>
      </c>
      <c r="V7" s="24" t="e">
        <f>#REF!/Deseason_VA!#REF!*100</f>
        <v>#REF!</v>
      </c>
      <c r="W7" s="24" t="e">
        <f>#REF!/Deseason_VA!#REF!*100</f>
        <v>#REF!</v>
      </c>
      <c r="X7" s="24" t="e">
        <f>#REF!/Deseason_VA!#REF!*100</f>
        <v>#REF!</v>
      </c>
      <c r="Y7" s="24" t="e">
        <f>#REF!/Deseason_VA!#REF!*100</f>
        <v>#REF!</v>
      </c>
      <c r="Z7" s="24" t="e">
        <f>#REF!/Deseason_VA!#REF!*100</f>
        <v>#REF!</v>
      </c>
      <c r="AA7" s="24" t="e">
        <f>#REF!/Deseason_VA!#REF!*100</f>
        <v>#REF!</v>
      </c>
      <c r="AB7" s="24" t="e">
        <f>#REF!/Deseason_VA!#REF!*100</f>
        <v>#REF!</v>
      </c>
      <c r="AC7" s="24" t="e">
        <f>#REF!/Deseason_VA!#REF!*100</f>
        <v>#REF!</v>
      </c>
      <c r="AD7" s="24" t="e">
        <f>#REF!/Deseason_VA!#REF!*100</f>
        <v>#REF!</v>
      </c>
      <c r="AE7" s="24" t="e">
        <f>#REF!/Deseason_VA!#REF!*100</f>
        <v>#REF!</v>
      </c>
      <c r="AF7" s="16" t="e">
        <f>#REF!/Deseason_VA!#REF!*100</f>
        <v>#REF!</v>
      </c>
      <c r="AG7" s="16" t="e">
        <f>#REF!/Deseason_VA!#REF!*100</f>
        <v>#REF!</v>
      </c>
      <c r="AH7" s="16" t="e">
        <f>#REF!/Deseason_VA!#REF!*100</f>
        <v>#REF!</v>
      </c>
      <c r="AI7" s="16" t="e">
        <f>#REF!/Deseason_VA!#REF!*100</f>
        <v>#REF!</v>
      </c>
      <c r="AJ7" s="16" t="e">
        <f>#REF!/Deseason_VA!#REF!*100</f>
        <v>#REF!</v>
      </c>
      <c r="AK7" s="16" t="e">
        <f>#REF!/Deseason_VA!#REF!*100</f>
        <v>#REF!</v>
      </c>
      <c r="AL7" s="16" t="e">
        <f>#REF!/Deseason_VA!#REF!*100</f>
        <v>#REF!</v>
      </c>
      <c r="AM7" s="16" t="e">
        <f>#REF!/Deseason_VA!#REF!*100</f>
        <v>#REF!</v>
      </c>
      <c r="AN7" s="16" t="e">
        <f>#REF!/Deseason_VA!F7*100</f>
        <v>#REF!</v>
      </c>
      <c r="AO7" s="16" t="e">
        <f>#REF!/Deseason_VA!G7*100</f>
        <v>#REF!</v>
      </c>
      <c r="AP7" s="16" t="e">
        <f>#REF!/Deseason_VA!H7*100</f>
        <v>#REF!</v>
      </c>
      <c r="AQ7" s="16" t="e">
        <f>#REF!/Deseason_VA!I7*100</f>
        <v>#REF!</v>
      </c>
    </row>
    <row r="8" spans="1:43" s="8" customFormat="1" ht="18" customHeight="1" x14ac:dyDescent="0.2">
      <c r="A8" s="17" t="s">
        <v>2</v>
      </c>
      <c r="B8" s="24" t="e">
        <f>#REF!/Deseason_VA!#REF!*100</f>
        <v>#REF!</v>
      </c>
      <c r="C8" s="24" t="e">
        <f>#REF!/Deseason_VA!#REF!*100</f>
        <v>#REF!</v>
      </c>
      <c r="D8" s="24" t="e">
        <f>#REF!/Deseason_VA!#REF!*100</f>
        <v>#REF!</v>
      </c>
      <c r="E8" s="24" t="e">
        <f>#REF!/Deseason_VA!#REF!*100</f>
        <v>#REF!</v>
      </c>
      <c r="F8" s="24" t="e">
        <f>#REF!/Deseason_VA!#REF!*100</f>
        <v>#REF!</v>
      </c>
      <c r="G8" s="24" t="e">
        <f>#REF!/Deseason_VA!#REF!*100</f>
        <v>#REF!</v>
      </c>
      <c r="H8" s="24" t="e">
        <f>#REF!/Deseason_VA!#REF!*100</f>
        <v>#REF!</v>
      </c>
      <c r="I8" s="24" t="e">
        <f>#REF!/Deseason_VA!#REF!*100</f>
        <v>#REF!</v>
      </c>
      <c r="J8" s="24" t="e">
        <f>#REF!/Deseason_VA!#REF!*100</f>
        <v>#REF!</v>
      </c>
      <c r="K8" s="24" t="e">
        <f>#REF!/Deseason_VA!#REF!*100</f>
        <v>#REF!</v>
      </c>
      <c r="L8" s="24" t="e">
        <f>#REF!/Deseason_VA!#REF!*100</f>
        <v>#REF!</v>
      </c>
      <c r="M8" s="24" t="e">
        <f>#REF!/Deseason_VA!#REF!*100</f>
        <v>#REF!</v>
      </c>
      <c r="N8" s="24" t="e">
        <f>#REF!/Deseason_VA!#REF!*100</f>
        <v>#REF!</v>
      </c>
      <c r="O8" s="24" t="e">
        <f>#REF!/Deseason_VA!#REF!*100</f>
        <v>#REF!</v>
      </c>
      <c r="P8" s="24" t="e">
        <f>#REF!/Deseason_VA!#REF!*100</f>
        <v>#REF!</v>
      </c>
      <c r="Q8" s="24" t="e">
        <f>#REF!/Deseason_VA!#REF!*100</f>
        <v>#REF!</v>
      </c>
      <c r="R8" s="24" t="e">
        <f>#REF!/Deseason_VA!#REF!*100</f>
        <v>#REF!</v>
      </c>
      <c r="S8" s="24" t="e">
        <f>#REF!/Deseason_VA!#REF!*100</f>
        <v>#REF!</v>
      </c>
      <c r="T8" s="24" t="e">
        <f>#REF!/Deseason_VA!#REF!*100</f>
        <v>#REF!</v>
      </c>
      <c r="U8" s="24" t="e">
        <f>#REF!/Deseason_VA!#REF!*100</f>
        <v>#REF!</v>
      </c>
      <c r="V8" s="24" t="e">
        <f>#REF!/Deseason_VA!#REF!*100</f>
        <v>#REF!</v>
      </c>
      <c r="W8" s="24" t="e">
        <f>#REF!/Deseason_VA!#REF!*100</f>
        <v>#REF!</v>
      </c>
      <c r="X8" s="24" t="e">
        <f>#REF!/Deseason_VA!#REF!*100</f>
        <v>#REF!</v>
      </c>
      <c r="Y8" s="24" t="e">
        <f>#REF!/Deseason_VA!#REF!*100</f>
        <v>#REF!</v>
      </c>
      <c r="Z8" s="24" t="e">
        <f>#REF!/Deseason_VA!#REF!*100</f>
        <v>#REF!</v>
      </c>
      <c r="AA8" s="24" t="e">
        <f>#REF!/Deseason_VA!#REF!*100</f>
        <v>#REF!</v>
      </c>
      <c r="AB8" s="24" t="e">
        <f>#REF!/Deseason_VA!#REF!*100</f>
        <v>#REF!</v>
      </c>
      <c r="AC8" s="24" t="e">
        <f>#REF!/Deseason_VA!#REF!*100</f>
        <v>#REF!</v>
      </c>
      <c r="AD8" s="24" t="e">
        <f>#REF!/Deseason_VA!#REF!*100</f>
        <v>#REF!</v>
      </c>
      <c r="AE8" s="24" t="e">
        <f>#REF!/Deseason_VA!#REF!*100</f>
        <v>#REF!</v>
      </c>
      <c r="AF8" s="16" t="e">
        <f>#REF!/Deseason_VA!#REF!*100</f>
        <v>#REF!</v>
      </c>
      <c r="AG8" s="16" t="e">
        <f>#REF!/Deseason_VA!#REF!*100</f>
        <v>#REF!</v>
      </c>
      <c r="AH8" s="16" t="e">
        <f>#REF!/Deseason_VA!#REF!*100</f>
        <v>#REF!</v>
      </c>
      <c r="AI8" s="16" t="e">
        <f>#REF!/Deseason_VA!#REF!*100</f>
        <v>#REF!</v>
      </c>
      <c r="AJ8" s="16" t="e">
        <f>#REF!/Deseason_VA!#REF!*100</f>
        <v>#REF!</v>
      </c>
      <c r="AK8" s="16" t="e">
        <f>#REF!/Deseason_VA!#REF!*100</f>
        <v>#REF!</v>
      </c>
      <c r="AL8" s="16" t="e">
        <f>#REF!/Deseason_VA!#REF!*100</f>
        <v>#REF!</v>
      </c>
      <c r="AM8" s="16" t="e">
        <f>#REF!/Deseason_VA!#REF!*100</f>
        <v>#REF!</v>
      </c>
      <c r="AN8" s="16" t="e">
        <f>#REF!/Deseason_VA!F8*100</f>
        <v>#REF!</v>
      </c>
      <c r="AO8" s="16" t="e">
        <f>#REF!/Deseason_VA!G8*100</f>
        <v>#REF!</v>
      </c>
      <c r="AP8" s="16" t="e">
        <f>#REF!/Deseason_VA!H8*100</f>
        <v>#REF!</v>
      </c>
      <c r="AQ8" s="16" t="e">
        <f>#REF!/Deseason_VA!I8*100</f>
        <v>#REF!</v>
      </c>
    </row>
    <row r="9" spans="1:43" s="8" customFormat="1" ht="18" customHeight="1" x14ac:dyDescent="0.2">
      <c r="A9" s="17" t="s">
        <v>3</v>
      </c>
      <c r="B9" s="24" t="e">
        <f>#REF!/Deseason_VA!#REF!*100</f>
        <v>#REF!</v>
      </c>
      <c r="C9" s="24" t="e">
        <f>#REF!/Deseason_VA!#REF!*100</f>
        <v>#REF!</v>
      </c>
      <c r="D9" s="24" t="e">
        <f>#REF!/Deseason_VA!#REF!*100</f>
        <v>#REF!</v>
      </c>
      <c r="E9" s="24" t="e">
        <f>#REF!/Deseason_VA!#REF!*100</f>
        <v>#REF!</v>
      </c>
      <c r="F9" s="24" t="e">
        <f>#REF!/Deseason_VA!#REF!*100</f>
        <v>#REF!</v>
      </c>
      <c r="G9" s="24" t="e">
        <f>#REF!/Deseason_VA!#REF!*100</f>
        <v>#REF!</v>
      </c>
      <c r="H9" s="24" t="e">
        <f>#REF!/Deseason_VA!#REF!*100</f>
        <v>#REF!</v>
      </c>
      <c r="I9" s="24" t="e">
        <f>#REF!/Deseason_VA!#REF!*100</f>
        <v>#REF!</v>
      </c>
      <c r="J9" s="24" t="e">
        <f>#REF!/Deseason_VA!#REF!*100</f>
        <v>#REF!</v>
      </c>
      <c r="K9" s="24" t="e">
        <f>#REF!/Deseason_VA!#REF!*100</f>
        <v>#REF!</v>
      </c>
      <c r="L9" s="24" t="e">
        <f>#REF!/Deseason_VA!#REF!*100</f>
        <v>#REF!</v>
      </c>
      <c r="M9" s="24" t="e">
        <f>#REF!/Deseason_VA!#REF!*100</f>
        <v>#REF!</v>
      </c>
      <c r="N9" s="24" t="e">
        <f>#REF!/Deseason_VA!#REF!*100</f>
        <v>#REF!</v>
      </c>
      <c r="O9" s="24" t="e">
        <f>#REF!/Deseason_VA!#REF!*100</f>
        <v>#REF!</v>
      </c>
      <c r="P9" s="24" t="e">
        <f>#REF!/Deseason_VA!#REF!*100</f>
        <v>#REF!</v>
      </c>
      <c r="Q9" s="24" t="e">
        <f>#REF!/Deseason_VA!#REF!*100</f>
        <v>#REF!</v>
      </c>
      <c r="R9" s="24" t="e">
        <f>#REF!/Deseason_VA!#REF!*100</f>
        <v>#REF!</v>
      </c>
      <c r="S9" s="24" t="e">
        <f>#REF!/Deseason_VA!#REF!*100</f>
        <v>#REF!</v>
      </c>
      <c r="T9" s="24" t="e">
        <f>#REF!/Deseason_VA!#REF!*100</f>
        <v>#REF!</v>
      </c>
      <c r="U9" s="24" t="e">
        <f>#REF!/Deseason_VA!#REF!*100</f>
        <v>#REF!</v>
      </c>
      <c r="V9" s="24" t="e">
        <f>#REF!/Deseason_VA!#REF!*100</f>
        <v>#REF!</v>
      </c>
      <c r="W9" s="24" t="e">
        <f>#REF!/Deseason_VA!#REF!*100</f>
        <v>#REF!</v>
      </c>
      <c r="X9" s="24" t="e">
        <f>#REF!/Deseason_VA!#REF!*100</f>
        <v>#REF!</v>
      </c>
      <c r="Y9" s="24" t="e">
        <f>#REF!/Deseason_VA!#REF!*100</f>
        <v>#REF!</v>
      </c>
      <c r="Z9" s="24" t="e">
        <f>#REF!/Deseason_VA!#REF!*100</f>
        <v>#REF!</v>
      </c>
      <c r="AA9" s="24" t="e">
        <f>#REF!/Deseason_VA!#REF!*100</f>
        <v>#REF!</v>
      </c>
      <c r="AB9" s="24" t="e">
        <f>#REF!/Deseason_VA!#REF!*100</f>
        <v>#REF!</v>
      </c>
      <c r="AC9" s="24" t="e">
        <f>#REF!/Deseason_VA!#REF!*100</f>
        <v>#REF!</v>
      </c>
      <c r="AD9" s="24" t="e">
        <f>#REF!/Deseason_VA!#REF!*100</f>
        <v>#REF!</v>
      </c>
      <c r="AE9" s="24" t="e">
        <f>#REF!/Deseason_VA!#REF!*100</f>
        <v>#REF!</v>
      </c>
      <c r="AF9" s="16" t="e">
        <f>#REF!/Deseason_VA!#REF!*100</f>
        <v>#REF!</v>
      </c>
      <c r="AG9" s="16" t="e">
        <f>#REF!/Deseason_VA!#REF!*100</f>
        <v>#REF!</v>
      </c>
      <c r="AH9" s="16" t="e">
        <f>#REF!/Deseason_VA!#REF!*100</f>
        <v>#REF!</v>
      </c>
      <c r="AI9" s="16" t="e">
        <f>#REF!/Deseason_VA!#REF!*100</f>
        <v>#REF!</v>
      </c>
      <c r="AJ9" s="16" t="e">
        <f>#REF!/Deseason_VA!#REF!*100</f>
        <v>#REF!</v>
      </c>
      <c r="AK9" s="16" t="e">
        <f>#REF!/Deseason_VA!#REF!*100</f>
        <v>#REF!</v>
      </c>
      <c r="AL9" s="16" t="e">
        <f>#REF!/Deseason_VA!#REF!*100</f>
        <v>#REF!</v>
      </c>
      <c r="AM9" s="16" t="e">
        <f>#REF!/Deseason_VA!#REF!*100</f>
        <v>#REF!</v>
      </c>
      <c r="AN9" s="16" t="e">
        <f>#REF!/Deseason_VA!F9*100</f>
        <v>#REF!</v>
      </c>
      <c r="AO9" s="16" t="e">
        <f>#REF!/Deseason_VA!G9*100</f>
        <v>#REF!</v>
      </c>
      <c r="AP9" s="16" t="e">
        <f>#REF!/Deseason_VA!H9*100</f>
        <v>#REF!</v>
      </c>
      <c r="AQ9" s="16" t="e">
        <f>#REF!/Deseason_VA!I9*100</f>
        <v>#REF!</v>
      </c>
    </row>
    <row r="10" spans="1:43" s="8" customFormat="1" ht="18" customHeight="1" x14ac:dyDescent="0.2">
      <c r="A10" s="17" t="s">
        <v>4</v>
      </c>
      <c r="B10" s="24" t="e">
        <f>#REF!/Deseason_VA!#REF!*100</f>
        <v>#REF!</v>
      </c>
      <c r="C10" s="24" t="e">
        <f>#REF!/Deseason_VA!#REF!*100</f>
        <v>#REF!</v>
      </c>
      <c r="D10" s="24" t="e">
        <f>#REF!/Deseason_VA!#REF!*100</f>
        <v>#REF!</v>
      </c>
      <c r="E10" s="24" t="e">
        <f>#REF!/Deseason_VA!#REF!*100</f>
        <v>#REF!</v>
      </c>
      <c r="F10" s="24" t="e">
        <f>#REF!/Deseason_VA!#REF!*100</f>
        <v>#REF!</v>
      </c>
      <c r="G10" s="24" t="e">
        <f>#REF!/Deseason_VA!#REF!*100</f>
        <v>#REF!</v>
      </c>
      <c r="H10" s="24" t="e">
        <f>#REF!/Deseason_VA!#REF!*100</f>
        <v>#REF!</v>
      </c>
      <c r="I10" s="24" t="e">
        <f>#REF!/Deseason_VA!#REF!*100</f>
        <v>#REF!</v>
      </c>
      <c r="J10" s="24" t="e">
        <f>#REF!/Deseason_VA!#REF!*100</f>
        <v>#REF!</v>
      </c>
      <c r="K10" s="24" t="e">
        <f>#REF!/Deseason_VA!#REF!*100</f>
        <v>#REF!</v>
      </c>
      <c r="L10" s="24" t="e">
        <f>#REF!/Deseason_VA!#REF!*100</f>
        <v>#REF!</v>
      </c>
      <c r="M10" s="24" t="e">
        <f>#REF!/Deseason_VA!#REF!*100</f>
        <v>#REF!</v>
      </c>
      <c r="N10" s="24" t="e">
        <f>#REF!/Deseason_VA!#REF!*100</f>
        <v>#REF!</v>
      </c>
      <c r="O10" s="24" t="e">
        <f>#REF!/Deseason_VA!#REF!*100</f>
        <v>#REF!</v>
      </c>
      <c r="P10" s="24" t="e">
        <f>#REF!/Deseason_VA!#REF!*100</f>
        <v>#REF!</v>
      </c>
      <c r="Q10" s="24" t="e">
        <f>#REF!/Deseason_VA!#REF!*100</f>
        <v>#REF!</v>
      </c>
      <c r="R10" s="24" t="e">
        <f>#REF!/Deseason_VA!#REF!*100</f>
        <v>#REF!</v>
      </c>
      <c r="S10" s="24" t="e">
        <f>#REF!/Deseason_VA!#REF!*100</f>
        <v>#REF!</v>
      </c>
      <c r="T10" s="24" t="e">
        <f>#REF!/Deseason_VA!#REF!*100</f>
        <v>#REF!</v>
      </c>
      <c r="U10" s="24" t="e">
        <f>#REF!/Deseason_VA!#REF!*100</f>
        <v>#REF!</v>
      </c>
      <c r="V10" s="24" t="e">
        <f>#REF!/Deseason_VA!#REF!*100</f>
        <v>#REF!</v>
      </c>
      <c r="W10" s="24" t="e">
        <f>#REF!/Deseason_VA!#REF!*100</f>
        <v>#REF!</v>
      </c>
      <c r="X10" s="24" t="e">
        <f>#REF!/Deseason_VA!#REF!*100</f>
        <v>#REF!</v>
      </c>
      <c r="Y10" s="24" t="e">
        <f>#REF!/Deseason_VA!#REF!*100</f>
        <v>#REF!</v>
      </c>
      <c r="Z10" s="24" t="e">
        <f>#REF!/Deseason_VA!#REF!*100</f>
        <v>#REF!</v>
      </c>
      <c r="AA10" s="24" t="e">
        <f>#REF!/Deseason_VA!#REF!*100</f>
        <v>#REF!</v>
      </c>
      <c r="AB10" s="24" t="e">
        <f>#REF!/Deseason_VA!#REF!*100</f>
        <v>#REF!</v>
      </c>
      <c r="AC10" s="24" t="e">
        <f>#REF!/Deseason_VA!#REF!*100</f>
        <v>#REF!</v>
      </c>
      <c r="AD10" s="24" t="e">
        <f>#REF!/Deseason_VA!#REF!*100</f>
        <v>#REF!</v>
      </c>
      <c r="AE10" s="24" t="e">
        <f>#REF!/Deseason_VA!#REF!*100</f>
        <v>#REF!</v>
      </c>
      <c r="AF10" s="16" t="e">
        <f>#REF!/Deseason_VA!#REF!*100</f>
        <v>#REF!</v>
      </c>
      <c r="AG10" s="16" t="e">
        <f>#REF!/Deseason_VA!#REF!*100</f>
        <v>#REF!</v>
      </c>
      <c r="AH10" s="16" t="e">
        <f>#REF!/Deseason_VA!#REF!*100</f>
        <v>#REF!</v>
      </c>
      <c r="AI10" s="16" t="e">
        <f>#REF!/Deseason_VA!#REF!*100</f>
        <v>#REF!</v>
      </c>
      <c r="AJ10" s="16" t="e">
        <f>#REF!/Deseason_VA!#REF!*100</f>
        <v>#REF!</v>
      </c>
      <c r="AK10" s="16" t="e">
        <f>#REF!/Deseason_VA!#REF!*100</f>
        <v>#REF!</v>
      </c>
      <c r="AL10" s="16" t="e">
        <f>#REF!/Deseason_VA!#REF!*100</f>
        <v>#REF!</v>
      </c>
      <c r="AM10" s="16" t="e">
        <f>#REF!/Deseason_VA!#REF!*100</f>
        <v>#REF!</v>
      </c>
      <c r="AN10" s="16" t="e">
        <f>#REF!/Deseason_VA!F10*100</f>
        <v>#REF!</v>
      </c>
      <c r="AO10" s="16" t="e">
        <f>#REF!/Deseason_VA!G10*100</f>
        <v>#REF!</v>
      </c>
      <c r="AP10" s="16" t="e">
        <f>#REF!/Deseason_VA!H10*100</f>
        <v>#REF!</v>
      </c>
      <c r="AQ10" s="16" t="e">
        <f>#REF!/Deseason_VA!I10*100</f>
        <v>#REF!</v>
      </c>
    </row>
    <row r="11" spans="1:43" s="8" customFormat="1" ht="18" customHeight="1" x14ac:dyDescent="0.2">
      <c r="A11" s="17" t="s">
        <v>5</v>
      </c>
      <c r="B11" s="24" t="e">
        <f>#REF!/Deseason_VA!#REF!*100</f>
        <v>#REF!</v>
      </c>
      <c r="C11" s="24" t="e">
        <f>#REF!/Deseason_VA!#REF!*100</f>
        <v>#REF!</v>
      </c>
      <c r="D11" s="24" t="e">
        <f>#REF!/Deseason_VA!#REF!*100</f>
        <v>#REF!</v>
      </c>
      <c r="E11" s="24" t="e">
        <f>#REF!/Deseason_VA!#REF!*100</f>
        <v>#REF!</v>
      </c>
      <c r="F11" s="24" t="e">
        <f>#REF!/Deseason_VA!#REF!*100</f>
        <v>#REF!</v>
      </c>
      <c r="G11" s="24" t="e">
        <f>#REF!/Deseason_VA!#REF!*100</f>
        <v>#REF!</v>
      </c>
      <c r="H11" s="24" t="e">
        <f>#REF!/Deseason_VA!#REF!*100</f>
        <v>#REF!</v>
      </c>
      <c r="I11" s="24" t="e">
        <f>#REF!/Deseason_VA!#REF!*100</f>
        <v>#REF!</v>
      </c>
      <c r="J11" s="24" t="e">
        <f>#REF!/Deseason_VA!#REF!*100</f>
        <v>#REF!</v>
      </c>
      <c r="K11" s="24" t="e">
        <f>#REF!/Deseason_VA!#REF!*100</f>
        <v>#REF!</v>
      </c>
      <c r="L11" s="24" t="e">
        <f>#REF!/Deseason_VA!#REF!*100</f>
        <v>#REF!</v>
      </c>
      <c r="M11" s="24" t="e">
        <f>#REF!/Deseason_VA!#REF!*100</f>
        <v>#REF!</v>
      </c>
      <c r="N11" s="24" t="e">
        <f>#REF!/Deseason_VA!#REF!*100</f>
        <v>#REF!</v>
      </c>
      <c r="O11" s="24" t="e">
        <f>#REF!/Deseason_VA!#REF!*100</f>
        <v>#REF!</v>
      </c>
      <c r="P11" s="24" t="e">
        <f>#REF!/Deseason_VA!#REF!*100</f>
        <v>#REF!</v>
      </c>
      <c r="Q11" s="24" t="e">
        <f>#REF!/Deseason_VA!#REF!*100</f>
        <v>#REF!</v>
      </c>
      <c r="R11" s="24" t="e">
        <f>#REF!/Deseason_VA!#REF!*100</f>
        <v>#REF!</v>
      </c>
      <c r="S11" s="24" t="e">
        <f>#REF!/Deseason_VA!#REF!*100</f>
        <v>#REF!</v>
      </c>
      <c r="T11" s="24" t="e">
        <f>#REF!/Deseason_VA!#REF!*100</f>
        <v>#REF!</v>
      </c>
      <c r="U11" s="24" t="e">
        <f>#REF!/Deseason_VA!#REF!*100</f>
        <v>#REF!</v>
      </c>
      <c r="V11" s="24" t="e">
        <f>#REF!/Deseason_VA!#REF!*100</f>
        <v>#REF!</v>
      </c>
      <c r="W11" s="24" t="e">
        <f>#REF!/Deseason_VA!#REF!*100</f>
        <v>#REF!</v>
      </c>
      <c r="X11" s="24" t="e">
        <f>#REF!/Deseason_VA!#REF!*100</f>
        <v>#REF!</v>
      </c>
      <c r="Y11" s="24" t="e">
        <f>#REF!/Deseason_VA!#REF!*100</f>
        <v>#REF!</v>
      </c>
      <c r="Z11" s="24" t="e">
        <f>#REF!/Deseason_VA!#REF!*100</f>
        <v>#REF!</v>
      </c>
      <c r="AA11" s="24" t="e">
        <f>#REF!/Deseason_VA!#REF!*100</f>
        <v>#REF!</v>
      </c>
      <c r="AB11" s="24" t="e">
        <f>#REF!/Deseason_VA!#REF!*100</f>
        <v>#REF!</v>
      </c>
      <c r="AC11" s="24" t="e">
        <f>#REF!/Deseason_VA!#REF!*100</f>
        <v>#REF!</v>
      </c>
      <c r="AD11" s="24" t="e">
        <f>#REF!/Deseason_VA!#REF!*100</f>
        <v>#REF!</v>
      </c>
      <c r="AE11" s="24" t="e">
        <f>#REF!/Deseason_VA!#REF!*100</f>
        <v>#REF!</v>
      </c>
      <c r="AF11" s="16" t="e">
        <f>#REF!/Deseason_VA!#REF!*100</f>
        <v>#REF!</v>
      </c>
      <c r="AG11" s="16" t="e">
        <f>#REF!/Deseason_VA!#REF!*100</f>
        <v>#REF!</v>
      </c>
      <c r="AH11" s="16" t="e">
        <f>#REF!/Deseason_VA!#REF!*100</f>
        <v>#REF!</v>
      </c>
      <c r="AI11" s="16" t="e">
        <f>#REF!/Deseason_VA!#REF!*100</f>
        <v>#REF!</v>
      </c>
      <c r="AJ11" s="16" t="e">
        <f>#REF!/Deseason_VA!#REF!*100</f>
        <v>#REF!</v>
      </c>
      <c r="AK11" s="16" t="e">
        <f>#REF!/Deseason_VA!#REF!*100</f>
        <v>#REF!</v>
      </c>
      <c r="AL11" s="16" t="e">
        <f>#REF!/Deseason_VA!#REF!*100</f>
        <v>#REF!</v>
      </c>
      <c r="AM11" s="16" t="e">
        <f>#REF!/Deseason_VA!#REF!*100</f>
        <v>#REF!</v>
      </c>
      <c r="AN11" s="16" t="e">
        <f>#REF!/Deseason_VA!F11*100</f>
        <v>#REF!</v>
      </c>
      <c r="AO11" s="16" t="e">
        <f>#REF!/Deseason_VA!G11*100</f>
        <v>#REF!</v>
      </c>
      <c r="AP11" s="16" t="e">
        <f>#REF!/Deseason_VA!H11*100</f>
        <v>#REF!</v>
      </c>
      <c r="AQ11" s="16" t="e">
        <f>#REF!/Deseason_VA!I11*100</f>
        <v>#REF!</v>
      </c>
    </row>
    <row r="12" spans="1:43" s="8" customFormat="1" ht="18" customHeight="1" x14ac:dyDescent="0.2">
      <c r="A12" s="17" t="s">
        <v>6</v>
      </c>
      <c r="B12" s="24" t="e">
        <f>#REF!/Deseason_VA!#REF!*100</f>
        <v>#REF!</v>
      </c>
      <c r="C12" s="24" t="e">
        <f>#REF!/Deseason_VA!#REF!*100</f>
        <v>#REF!</v>
      </c>
      <c r="D12" s="24" t="e">
        <f>#REF!/Deseason_VA!#REF!*100</f>
        <v>#REF!</v>
      </c>
      <c r="E12" s="24" t="e">
        <f>#REF!/Deseason_VA!#REF!*100</f>
        <v>#REF!</v>
      </c>
      <c r="F12" s="24" t="e">
        <f>#REF!/Deseason_VA!#REF!*100</f>
        <v>#REF!</v>
      </c>
      <c r="G12" s="24" t="e">
        <f>#REF!/Deseason_VA!#REF!*100</f>
        <v>#REF!</v>
      </c>
      <c r="H12" s="24" t="e">
        <f>#REF!/Deseason_VA!#REF!*100</f>
        <v>#REF!</v>
      </c>
      <c r="I12" s="24" t="e">
        <f>#REF!/Deseason_VA!#REF!*100</f>
        <v>#REF!</v>
      </c>
      <c r="J12" s="24" t="e">
        <f>#REF!/Deseason_VA!#REF!*100</f>
        <v>#REF!</v>
      </c>
      <c r="K12" s="24" t="e">
        <f>#REF!/Deseason_VA!#REF!*100</f>
        <v>#REF!</v>
      </c>
      <c r="L12" s="24" t="e">
        <f>#REF!/Deseason_VA!#REF!*100</f>
        <v>#REF!</v>
      </c>
      <c r="M12" s="24" t="e">
        <f>#REF!/Deseason_VA!#REF!*100</f>
        <v>#REF!</v>
      </c>
      <c r="N12" s="24" t="e">
        <f>#REF!/Deseason_VA!#REF!*100</f>
        <v>#REF!</v>
      </c>
      <c r="O12" s="24" t="e">
        <f>#REF!/Deseason_VA!#REF!*100</f>
        <v>#REF!</v>
      </c>
      <c r="P12" s="24" t="e">
        <f>#REF!/Deseason_VA!#REF!*100</f>
        <v>#REF!</v>
      </c>
      <c r="Q12" s="24" t="e">
        <f>#REF!/Deseason_VA!#REF!*100</f>
        <v>#REF!</v>
      </c>
      <c r="R12" s="24" t="e">
        <f>#REF!/Deseason_VA!#REF!*100</f>
        <v>#REF!</v>
      </c>
      <c r="S12" s="24" t="e">
        <f>#REF!/Deseason_VA!#REF!*100</f>
        <v>#REF!</v>
      </c>
      <c r="T12" s="24" t="e">
        <f>#REF!/Deseason_VA!#REF!*100</f>
        <v>#REF!</v>
      </c>
      <c r="U12" s="24" t="e">
        <f>#REF!/Deseason_VA!#REF!*100</f>
        <v>#REF!</v>
      </c>
      <c r="V12" s="24" t="e">
        <f>#REF!/Deseason_VA!#REF!*100</f>
        <v>#REF!</v>
      </c>
      <c r="W12" s="24" t="e">
        <f>#REF!/Deseason_VA!#REF!*100</f>
        <v>#REF!</v>
      </c>
      <c r="X12" s="24" t="e">
        <f>#REF!/Deseason_VA!#REF!*100</f>
        <v>#REF!</v>
      </c>
      <c r="Y12" s="24" t="e">
        <f>#REF!/Deseason_VA!#REF!*100</f>
        <v>#REF!</v>
      </c>
      <c r="Z12" s="24" t="e">
        <f>#REF!/Deseason_VA!#REF!*100</f>
        <v>#REF!</v>
      </c>
      <c r="AA12" s="24" t="e">
        <f>#REF!/Deseason_VA!#REF!*100</f>
        <v>#REF!</v>
      </c>
      <c r="AB12" s="24" t="e">
        <f>#REF!/Deseason_VA!#REF!*100</f>
        <v>#REF!</v>
      </c>
      <c r="AC12" s="24" t="e">
        <f>#REF!/Deseason_VA!#REF!*100</f>
        <v>#REF!</v>
      </c>
      <c r="AD12" s="24" t="e">
        <f>#REF!/Deseason_VA!#REF!*100</f>
        <v>#REF!</v>
      </c>
      <c r="AE12" s="24" t="e">
        <f>#REF!/Deseason_VA!#REF!*100</f>
        <v>#REF!</v>
      </c>
      <c r="AF12" s="16" t="e">
        <f>#REF!/Deseason_VA!#REF!*100</f>
        <v>#REF!</v>
      </c>
      <c r="AG12" s="16" t="e">
        <f>#REF!/Deseason_VA!#REF!*100</f>
        <v>#REF!</v>
      </c>
      <c r="AH12" s="16" t="e">
        <f>#REF!/Deseason_VA!#REF!*100</f>
        <v>#REF!</v>
      </c>
      <c r="AI12" s="16" t="e">
        <f>#REF!/Deseason_VA!#REF!*100</f>
        <v>#REF!</v>
      </c>
      <c r="AJ12" s="16" t="e">
        <f>#REF!/Deseason_VA!#REF!*100</f>
        <v>#REF!</v>
      </c>
      <c r="AK12" s="16" t="e">
        <f>#REF!/Deseason_VA!#REF!*100</f>
        <v>#REF!</v>
      </c>
      <c r="AL12" s="16" t="e">
        <f>#REF!/Deseason_VA!#REF!*100</f>
        <v>#REF!</v>
      </c>
      <c r="AM12" s="16" t="e">
        <f>#REF!/Deseason_VA!#REF!*100</f>
        <v>#REF!</v>
      </c>
      <c r="AN12" s="16" t="e">
        <f>#REF!/Deseason_VA!F12*100</f>
        <v>#REF!</v>
      </c>
      <c r="AO12" s="16" t="e">
        <f>#REF!/Deseason_VA!G12*100</f>
        <v>#REF!</v>
      </c>
      <c r="AP12" s="16" t="e">
        <f>#REF!/Deseason_VA!H12*100</f>
        <v>#REF!</v>
      </c>
      <c r="AQ12" s="16" t="e">
        <f>#REF!/Deseason_VA!I12*100</f>
        <v>#REF!</v>
      </c>
    </row>
    <row r="13" spans="1:43" s="9" customFormat="1" ht="24.75" customHeight="1" x14ac:dyDescent="0.2">
      <c r="A13" s="2" t="s">
        <v>93</v>
      </c>
      <c r="B13" s="21" t="e">
        <f>#REF!/Deseason_VA!#REF!*100</f>
        <v>#REF!</v>
      </c>
      <c r="C13" s="21" t="e">
        <f>#REF!/Deseason_VA!#REF!*100</f>
        <v>#REF!</v>
      </c>
      <c r="D13" s="21" t="e">
        <f>#REF!/Deseason_VA!#REF!*100</f>
        <v>#REF!</v>
      </c>
      <c r="E13" s="21" t="e">
        <f>#REF!/Deseason_VA!#REF!*100</f>
        <v>#REF!</v>
      </c>
      <c r="F13" s="21" t="e">
        <f>#REF!/Deseason_VA!#REF!*100</f>
        <v>#REF!</v>
      </c>
      <c r="G13" s="21" t="e">
        <f>#REF!/Deseason_VA!#REF!*100</f>
        <v>#REF!</v>
      </c>
      <c r="H13" s="21" t="e">
        <f>#REF!/Deseason_VA!#REF!*100</f>
        <v>#REF!</v>
      </c>
      <c r="I13" s="21" t="e">
        <f>#REF!/Deseason_VA!#REF!*100</f>
        <v>#REF!</v>
      </c>
      <c r="J13" s="21" t="e">
        <f>#REF!/Deseason_VA!#REF!*100</f>
        <v>#REF!</v>
      </c>
      <c r="K13" s="21" t="e">
        <f>#REF!/Deseason_VA!#REF!*100</f>
        <v>#REF!</v>
      </c>
      <c r="L13" s="21" t="e">
        <f>#REF!/Deseason_VA!#REF!*100</f>
        <v>#REF!</v>
      </c>
      <c r="M13" s="21" t="e">
        <f>#REF!/Deseason_VA!#REF!*100</f>
        <v>#REF!</v>
      </c>
      <c r="N13" s="21" t="e">
        <f>#REF!/Deseason_VA!#REF!*100</f>
        <v>#REF!</v>
      </c>
      <c r="O13" s="21" t="e">
        <f>#REF!/Deseason_VA!#REF!*100</f>
        <v>#REF!</v>
      </c>
      <c r="P13" s="21" t="e">
        <f>#REF!/Deseason_VA!#REF!*100</f>
        <v>#REF!</v>
      </c>
      <c r="Q13" s="21" t="e">
        <f>#REF!/Deseason_VA!#REF!*100</f>
        <v>#REF!</v>
      </c>
      <c r="R13" s="21" t="e">
        <f>#REF!/Deseason_VA!#REF!*100</f>
        <v>#REF!</v>
      </c>
      <c r="S13" s="21" t="e">
        <f>#REF!/Deseason_VA!#REF!*100</f>
        <v>#REF!</v>
      </c>
      <c r="T13" s="21" t="e">
        <f>#REF!/Deseason_VA!#REF!*100</f>
        <v>#REF!</v>
      </c>
      <c r="U13" s="21" t="e">
        <f>#REF!/Deseason_VA!#REF!*100</f>
        <v>#REF!</v>
      </c>
      <c r="V13" s="21" t="e">
        <f>#REF!/Deseason_VA!#REF!*100</f>
        <v>#REF!</v>
      </c>
      <c r="W13" s="21" t="e">
        <f>#REF!/Deseason_VA!#REF!*100</f>
        <v>#REF!</v>
      </c>
      <c r="X13" s="21" t="e">
        <f>#REF!/Deseason_VA!#REF!*100</f>
        <v>#REF!</v>
      </c>
      <c r="Y13" s="21" t="e">
        <f>#REF!/Deseason_VA!#REF!*100</f>
        <v>#REF!</v>
      </c>
      <c r="Z13" s="21" t="e">
        <f>#REF!/Deseason_VA!#REF!*100</f>
        <v>#REF!</v>
      </c>
      <c r="AA13" s="21" t="e">
        <f>#REF!/Deseason_VA!#REF!*100</f>
        <v>#REF!</v>
      </c>
      <c r="AB13" s="21" t="e">
        <f>#REF!/Deseason_VA!#REF!*100</f>
        <v>#REF!</v>
      </c>
      <c r="AC13" s="21" t="e">
        <f>#REF!/Deseason_VA!#REF!*100</f>
        <v>#REF!</v>
      </c>
      <c r="AD13" s="21" t="e">
        <f>#REF!/Deseason_VA!#REF!*100</f>
        <v>#REF!</v>
      </c>
      <c r="AE13" s="21" t="e">
        <f>#REF!/Deseason_VA!#REF!*100</f>
        <v>#REF!</v>
      </c>
      <c r="AF13" s="19" t="e">
        <f>#REF!/Deseason_VA!#REF!*100</f>
        <v>#REF!</v>
      </c>
      <c r="AG13" s="19" t="e">
        <f>#REF!/Deseason_VA!#REF!*100</f>
        <v>#REF!</v>
      </c>
      <c r="AH13" s="19" t="e">
        <f>#REF!/Deseason_VA!#REF!*100</f>
        <v>#REF!</v>
      </c>
      <c r="AI13" s="19" t="e">
        <f>#REF!/Deseason_VA!#REF!*100</f>
        <v>#REF!</v>
      </c>
      <c r="AJ13" s="19" t="e">
        <f>#REF!/Deseason_VA!#REF!*100</f>
        <v>#REF!</v>
      </c>
      <c r="AK13" s="19" t="e">
        <f>#REF!/Deseason_VA!#REF!*100</f>
        <v>#REF!</v>
      </c>
      <c r="AL13" s="19" t="e">
        <f>#REF!/Deseason_VA!#REF!*100</f>
        <v>#REF!</v>
      </c>
      <c r="AM13" s="19" t="e">
        <f>#REF!/Deseason_VA!#REF!*100</f>
        <v>#REF!</v>
      </c>
      <c r="AN13" s="19" t="e">
        <f>#REF!/Deseason_VA!F13*100</f>
        <v>#REF!</v>
      </c>
      <c r="AO13" s="19" t="e">
        <f>#REF!/Deseason_VA!G13*100</f>
        <v>#REF!</v>
      </c>
      <c r="AP13" s="19" t="e">
        <f>#REF!/Deseason_VA!H13*100</f>
        <v>#REF!</v>
      </c>
      <c r="AQ13" s="19" t="e">
        <f>#REF!/Deseason_VA!I13*100</f>
        <v>#REF!</v>
      </c>
    </row>
    <row r="14" spans="1:43" s="8" customFormat="1" ht="18" customHeight="1" x14ac:dyDescent="0.2">
      <c r="A14" s="17" t="s">
        <v>8</v>
      </c>
      <c r="B14" s="24" t="e">
        <f>#REF!/Deseason_VA!#REF!*100</f>
        <v>#REF!</v>
      </c>
      <c r="C14" s="24" t="e">
        <f>#REF!/Deseason_VA!#REF!*100</f>
        <v>#REF!</v>
      </c>
      <c r="D14" s="24" t="e">
        <f>#REF!/Deseason_VA!#REF!*100</f>
        <v>#REF!</v>
      </c>
      <c r="E14" s="24" t="e">
        <f>#REF!/Deseason_VA!#REF!*100</f>
        <v>#REF!</v>
      </c>
      <c r="F14" s="24" t="e">
        <f>#REF!/Deseason_VA!#REF!*100</f>
        <v>#REF!</v>
      </c>
      <c r="G14" s="24" t="e">
        <f>#REF!/Deseason_VA!#REF!*100</f>
        <v>#REF!</v>
      </c>
      <c r="H14" s="24" t="e">
        <f>#REF!/Deseason_VA!#REF!*100</f>
        <v>#REF!</v>
      </c>
      <c r="I14" s="24" t="e">
        <f>#REF!/Deseason_VA!#REF!*100</f>
        <v>#REF!</v>
      </c>
      <c r="J14" s="24" t="e">
        <f>#REF!/Deseason_VA!#REF!*100</f>
        <v>#REF!</v>
      </c>
      <c r="K14" s="24" t="e">
        <f>#REF!/Deseason_VA!#REF!*100</f>
        <v>#REF!</v>
      </c>
      <c r="L14" s="24" t="e">
        <f>#REF!/Deseason_VA!#REF!*100</f>
        <v>#REF!</v>
      </c>
      <c r="M14" s="24" t="e">
        <f>#REF!/Deseason_VA!#REF!*100</f>
        <v>#REF!</v>
      </c>
      <c r="N14" s="24" t="e">
        <f>#REF!/Deseason_VA!#REF!*100</f>
        <v>#REF!</v>
      </c>
      <c r="O14" s="24" t="e">
        <f>#REF!/Deseason_VA!#REF!*100</f>
        <v>#REF!</v>
      </c>
      <c r="P14" s="24" t="e">
        <f>#REF!/Deseason_VA!#REF!*100</f>
        <v>#REF!</v>
      </c>
      <c r="Q14" s="24" t="e">
        <f>#REF!/Deseason_VA!#REF!*100</f>
        <v>#REF!</v>
      </c>
      <c r="R14" s="24" t="e">
        <f>#REF!/Deseason_VA!#REF!*100</f>
        <v>#REF!</v>
      </c>
      <c r="S14" s="24" t="e">
        <f>#REF!/Deseason_VA!#REF!*100</f>
        <v>#REF!</v>
      </c>
      <c r="T14" s="24" t="e">
        <f>#REF!/Deseason_VA!#REF!*100</f>
        <v>#REF!</v>
      </c>
      <c r="U14" s="24" t="e">
        <f>#REF!/Deseason_VA!#REF!*100</f>
        <v>#REF!</v>
      </c>
      <c r="V14" s="24" t="e">
        <f>#REF!/Deseason_VA!#REF!*100</f>
        <v>#REF!</v>
      </c>
      <c r="W14" s="24" t="e">
        <f>#REF!/Deseason_VA!#REF!*100</f>
        <v>#REF!</v>
      </c>
      <c r="X14" s="24" t="e">
        <f>#REF!/Deseason_VA!#REF!*100</f>
        <v>#REF!</v>
      </c>
      <c r="Y14" s="24" t="e">
        <f>#REF!/Deseason_VA!#REF!*100</f>
        <v>#REF!</v>
      </c>
      <c r="Z14" s="24" t="e">
        <f>#REF!/Deseason_VA!#REF!*100</f>
        <v>#REF!</v>
      </c>
      <c r="AA14" s="24" t="e">
        <f>#REF!/Deseason_VA!#REF!*100</f>
        <v>#REF!</v>
      </c>
      <c r="AB14" s="24" t="e">
        <f>#REF!/Deseason_VA!#REF!*100</f>
        <v>#REF!</v>
      </c>
      <c r="AC14" s="24" t="e">
        <f>#REF!/Deseason_VA!#REF!*100</f>
        <v>#REF!</v>
      </c>
      <c r="AD14" s="24" t="e">
        <f>#REF!/Deseason_VA!#REF!*100</f>
        <v>#REF!</v>
      </c>
      <c r="AE14" s="24" t="e">
        <f>#REF!/Deseason_VA!#REF!*100</f>
        <v>#REF!</v>
      </c>
      <c r="AF14" s="16" t="e">
        <f>#REF!/Deseason_VA!#REF!*100</f>
        <v>#REF!</v>
      </c>
      <c r="AG14" s="16" t="e">
        <f>#REF!/Deseason_VA!#REF!*100</f>
        <v>#REF!</v>
      </c>
      <c r="AH14" s="16" t="e">
        <f>#REF!/Deseason_VA!#REF!*100</f>
        <v>#REF!</v>
      </c>
      <c r="AI14" s="16" t="e">
        <f>#REF!/Deseason_VA!#REF!*100</f>
        <v>#REF!</v>
      </c>
      <c r="AJ14" s="16" t="e">
        <f>#REF!/Deseason_VA!#REF!*100</f>
        <v>#REF!</v>
      </c>
      <c r="AK14" s="16" t="e">
        <f>#REF!/Deseason_VA!#REF!*100</f>
        <v>#REF!</v>
      </c>
      <c r="AL14" s="16" t="e">
        <f>#REF!/Deseason_VA!#REF!*100</f>
        <v>#REF!</v>
      </c>
      <c r="AM14" s="16" t="e">
        <f>#REF!/Deseason_VA!#REF!*100</f>
        <v>#REF!</v>
      </c>
      <c r="AN14" s="16" t="e">
        <f>#REF!/Deseason_VA!F14*100</f>
        <v>#REF!</v>
      </c>
      <c r="AO14" s="16" t="e">
        <f>#REF!/Deseason_VA!G14*100</f>
        <v>#REF!</v>
      </c>
      <c r="AP14" s="16" t="e">
        <f>#REF!/Deseason_VA!H14*100</f>
        <v>#REF!</v>
      </c>
      <c r="AQ14" s="16" t="e">
        <f>#REF!/Deseason_VA!I14*100</f>
        <v>#REF!</v>
      </c>
    </row>
    <row r="15" spans="1:43" s="8" customFormat="1" ht="18" customHeight="1" x14ac:dyDescent="0.2">
      <c r="A15" s="4" t="s">
        <v>9</v>
      </c>
      <c r="B15" s="24" t="e">
        <f>#REF!/Deseason_VA!#REF!*100</f>
        <v>#REF!</v>
      </c>
      <c r="C15" s="24" t="e">
        <f>#REF!/Deseason_VA!#REF!*100</f>
        <v>#REF!</v>
      </c>
      <c r="D15" s="24" t="e">
        <f>#REF!/Deseason_VA!#REF!*100</f>
        <v>#REF!</v>
      </c>
      <c r="E15" s="24" t="e">
        <f>#REF!/Deseason_VA!#REF!*100</f>
        <v>#REF!</v>
      </c>
      <c r="F15" s="24" t="e">
        <f>#REF!/Deseason_VA!#REF!*100</f>
        <v>#REF!</v>
      </c>
      <c r="G15" s="24" t="e">
        <f>#REF!/Deseason_VA!#REF!*100</f>
        <v>#REF!</v>
      </c>
      <c r="H15" s="24" t="e">
        <f>#REF!/Deseason_VA!#REF!*100</f>
        <v>#REF!</v>
      </c>
      <c r="I15" s="24" t="e">
        <f>#REF!/Deseason_VA!#REF!*100</f>
        <v>#REF!</v>
      </c>
      <c r="J15" s="24" t="e">
        <f>#REF!/Deseason_VA!#REF!*100</f>
        <v>#REF!</v>
      </c>
      <c r="K15" s="24" t="e">
        <f>#REF!/Deseason_VA!#REF!*100</f>
        <v>#REF!</v>
      </c>
      <c r="L15" s="24" t="e">
        <f>#REF!/Deseason_VA!#REF!*100</f>
        <v>#REF!</v>
      </c>
      <c r="M15" s="24" t="e">
        <f>#REF!/Deseason_VA!#REF!*100</f>
        <v>#REF!</v>
      </c>
      <c r="N15" s="24" t="e">
        <f>#REF!/Deseason_VA!#REF!*100</f>
        <v>#REF!</v>
      </c>
      <c r="O15" s="24" t="e">
        <f>#REF!/Deseason_VA!#REF!*100</f>
        <v>#REF!</v>
      </c>
      <c r="P15" s="24" t="e">
        <f>#REF!/Deseason_VA!#REF!*100</f>
        <v>#REF!</v>
      </c>
      <c r="Q15" s="24" t="e">
        <f>#REF!/Deseason_VA!#REF!*100</f>
        <v>#REF!</v>
      </c>
      <c r="R15" s="24" t="e">
        <f>#REF!/Deseason_VA!#REF!*100</f>
        <v>#REF!</v>
      </c>
      <c r="S15" s="24" t="e">
        <f>#REF!/Deseason_VA!#REF!*100</f>
        <v>#REF!</v>
      </c>
      <c r="T15" s="24" t="e">
        <f>#REF!/Deseason_VA!#REF!*100</f>
        <v>#REF!</v>
      </c>
      <c r="U15" s="24" t="e">
        <f>#REF!/Deseason_VA!#REF!*100</f>
        <v>#REF!</v>
      </c>
      <c r="V15" s="24" t="e">
        <f>#REF!/Deseason_VA!#REF!*100</f>
        <v>#REF!</v>
      </c>
      <c r="W15" s="24" t="e">
        <f>#REF!/Deseason_VA!#REF!*100</f>
        <v>#REF!</v>
      </c>
      <c r="X15" s="24" t="e">
        <f>#REF!/Deseason_VA!#REF!*100</f>
        <v>#REF!</v>
      </c>
      <c r="Y15" s="24" t="e">
        <f>#REF!/Deseason_VA!#REF!*100</f>
        <v>#REF!</v>
      </c>
      <c r="Z15" s="24" t="e">
        <f>#REF!/Deseason_VA!#REF!*100</f>
        <v>#REF!</v>
      </c>
      <c r="AA15" s="24" t="e">
        <f>#REF!/Deseason_VA!#REF!*100</f>
        <v>#REF!</v>
      </c>
      <c r="AB15" s="24" t="e">
        <f>#REF!/Deseason_VA!#REF!*100</f>
        <v>#REF!</v>
      </c>
      <c r="AC15" s="24" t="e">
        <f>#REF!/Deseason_VA!#REF!*100</f>
        <v>#REF!</v>
      </c>
      <c r="AD15" s="24" t="e">
        <f>#REF!/Deseason_VA!#REF!*100</f>
        <v>#REF!</v>
      </c>
      <c r="AE15" s="24" t="e">
        <f>#REF!/Deseason_VA!#REF!*100</f>
        <v>#REF!</v>
      </c>
      <c r="AF15" s="16" t="e">
        <f>#REF!/Deseason_VA!#REF!*100</f>
        <v>#REF!</v>
      </c>
      <c r="AG15" s="16" t="e">
        <f>#REF!/Deseason_VA!#REF!*100</f>
        <v>#REF!</v>
      </c>
      <c r="AH15" s="16" t="e">
        <f>#REF!/Deseason_VA!#REF!*100</f>
        <v>#REF!</v>
      </c>
      <c r="AI15" s="16" t="e">
        <f>#REF!/Deseason_VA!#REF!*100</f>
        <v>#REF!</v>
      </c>
      <c r="AJ15" s="16" t="e">
        <f>#REF!/Deseason_VA!#REF!*100</f>
        <v>#REF!</v>
      </c>
      <c r="AK15" s="16" t="e">
        <f>#REF!/Deseason_VA!#REF!*100</f>
        <v>#REF!</v>
      </c>
      <c r="AL15" s="16" t="e">
        <f>#REF!/Deseason_VA!#REF!*100</f>
        <v>#REF!</v>
      </c>
      <c r="AM15" s="16" t="e">
        <f>#REF!/Deseason_VA!#REF!*100</f>
        <v>#REF!</v>
      </c>
      <c r="AN15" s="16" t="e">
        <f>#REF!/Deseason_VA!F15*100</f>
        <v>#REF!</v>
      </c>
      <c r="AO15" s="16" t="e">
        <f>#REF!/Deseason_VA!G15*100</f>
        <v>#REF!</v>
      </c>
      <c r="AP15" s="16" t="e">
        <f>#REF!/Deseason_VA!H15*100</f>
        <v>#REF!</v>
      </c>
      <c r="AQ15" s="16" t="e">
        <f>#REF!/Deseason_VA!I15*100</f>
        <v>#REF!</v>
      </c>
    </row>
    <row r="16" spans="1:43" s="8" customFormat="1" ht="18" customHeight="1" x14ac:dyDescent="0.2">
      <c r="A16" s="4" t="s">
        <v>10</v>
      </c>
      <c r="B16" s="24" t="e">
        <f>#REF!/Deseason_VA!#REF!*100</f>
        <v>#REF!</v>
      </c>
      <c r="C16" s="24" t="e">
        <f>#REF!/Deseason_VA!#REF!*100</f>
        <v>#REF!</v>
      </c>
      <c r="D16" s="24" t="e">
        <f>#REF!/Deseason_VA!#REF!*100</f>
        <v>#REF!</v>
      </c>
      <c r="E16" s="24" t="e">
        <f>#REF!/Deseason_VA!#REF!*100</f>
        <v>#REF!</v>
      </c>
      <c r="F16" s="24" t="e">
        <f>#REF!/Deseason_VA!#REF!*100</f>
        <v>#REF!</v>
      </c>
      <c r="G16" s="24" t="e">
        <f>#REF!/Deseason_VA!#REF!*100</f>
        <v>#REF!</v>
      </c>
      <c r="H16" s="24" t="e">
        <f>#REF!/Deseason_VA!#REF!*100</f>
        <v>#REF!</v>
      </c>
      <c r="I16" s="24" t="e">
        <f>#REF!/Deseason_VA!#REF!*100</f>
        <v>#REF!</v>
      </c>
      <c r="J16" s="24" t="e">
        <f>#REF!/Deseason_VA!#REF!*100</f>
        <v>#REF!</v>
      </c>
      <c r="K16" s="24" t="e">
        <f>#REF!/Deseason_VA!#REF!*100</f>
        <v>#REF!</v>
      </c>
      <c r="L16" s="24" t="e">
        <f>#REF!/Deseason_VA!#REF!*100</f>
        <v>#REF!</v>
      </c>
      <c r="M16" s="24" t="e">
        <f>#REF!/Deseason_VA!#REF!*100</f>
        <v>#REF!</v>
      </c>
      <c r="N16" s="24" t="e">
        <f>#REF!/Deseason_VA!#REF!*100</f>
        <v>#REF!</v>
      </c>
      <c r="O16" s="24" t="e">
        <f>#REF!/Deseason_VA!#REF!*100</f>
        <v>#REF!</v>
      </c>
      <c r="P16" s="24" t="e">
        <f>#REF!/Deseason_VA!#REF!*100</f>
        <v>#REF!</v>
      </c>
      <c r="Q16" s="24" t="e">
        <f>#REF!/Deseason_VA!#REF!*100</f>
        <v>#REF!</v>
      </c>
      <c r="R16" s="24" t="e">
        <f>#REF!/Deseason_VA!#REF!*100</f>
        <v>#REF!</v>
      </c>
      <c r="S16" s="24" t="e">
        <f>#REF!/Deseason_VA!#REF!*100</f>
        <v>#REF!</v>
      </c>
      <c r="T16" s="24" t="e">
        <f>#REF!/Deseason_VA!#REF!*100</f>
        <v>#REF!</v>
      </c>
      <c r="U16" s="24" t="e">
        <f>#REF!/Deseason_VA!#REF!*100</f>
        <v>#REF!</v>
      </c>
      <c r="V16" s="24" t="e">
        <f>#REF!/Deseason_VA!#REF!*100</f>
        <v>#REF!</v>
      </c>
      <c r="W16" s="24" t="e">
        <f>#REF!/Deseason_VA!#REF!*100</f>
        <v>#REF!</v>
      </c>
      <c r="X16" s="24" t="e">
        <f>#REF!/Deseason_VA!#REF!*100</f>
        <v>#REF!</v>
      </c>
      <c r="Y16" s="24" t="e">
        <f>#REF!/Deseason_VA!#REF!*100</f>
        <v>#REF!</v>
      </c>
      <c r="Z16" s="24" t="e">
        <f>#REF!/Deseason_VA!#REF!*100</f>
        <v>#REF!</v>
      </c>
      <c r="AA16" s="24" t="e">
        <f>#REF!/Deseason_VA!#REF!*100</f>
        <v>#REF!</v>
      </c>
      <c r="AB16" s="24" t="e">
        <f>#REF!/Deseason_VA!#REF!*100</f>
        <v>#REF!</v>
      </c>
      <c r="AC16" s="24" t="e">
        <f>#REF!/Deseason_VA!#REF!*100</f>
        <v>#REF!</v>
      </c>
      <c r="AD16" s="24" t="e">
        <f>#REF!/Deseason_VA!#REF!*100</f>
        <v>#REF!</v>
      </c>
      <c r="AE16" s="24" t="e">
        <f>#REF!/Deseason_VA!#REF!*100</f>
        <v>#REF!</v>
      </c>
      <c r="AF16" s="16" t="e">
        <f>#REF!/Deseason_VA!#REF!*100</f>
        <v>#REF!</v>
      </c>
      <c r="AG16" s="16" t="e">
        <f>#REF!/Deseason_VA!#REF!*100</f>
        <v>#REF!</v>
      </c>
      <c r="AH16" s="16" t="e">
        <f>#REF!/Deseason_VA!#REF!*100</f>
        <v>#REF!</v>
      </c>
      <c r="AI16" s="16" t="e">
        <f>#REF!/Deseason_VA!#REF!*100</f>
        <v>#REF!</v>
      </c>
      <c r="AJ16" s="16" t="e">
        <f>#REF!/Deseason_VA!#REF!*100</f>
        <v>#REF!</v>
      </c>
      <c r="AK16" s="16" t="e">
        <f>#REF!/Deseason_VA!#REF!*100</f>
        <v>#REF!</v>
      </c>
      <c r="AL16" s="16" t="e">
        <f>#REF!/Deseason_VA!#REF!*100</f>
        <v>#REF!</v>
      </c>
      <c r="AM16" s="16" t="e">
        <f>#REF!/Deseason_VA!#REF!*100</f>
        <v>#REF!</v>
      </c>
      <c r="AN16" s="16" t="e">
        <f>#REF!/Deseason_VA!F16*100</f>
        <v>#REF!</v>
      </c>
      <c r="AO16" s="16" t="e">
        <f>#REF!/Deseason_VA!G16*100</f>
        <v>#REF!</v>
      </c>
      <c r="AP16" s="16" t="e">
        <f>#REF!/Deseason_VA!H16*100</f>
        <v>#REF!</v>
      </c>
      <c r="AQ16" s="16" t="e">
        <f>#REF!/Deseason_VA!I16*100</f>
        <v>#REF!</v>
      </c>
    </row>
    <row r="17" spans="1:43" s="8" customFormat="1" ht="18" customHeight="1" x14ac:dyDescent="0.2">
      <c r="A17" s="4" t="s">
        <v>11</v>
      </c>
      <c r="B17" s="24" t="e">
        <f>#REF!/Deseason_VA!#REF!*100</f>
        <v>#REF!</v>
      </c>
      <c r="C17" s="24" t="e">
        <f>#REF!/Deseason_VA!#REF!*100</f>
        <v>#REF!</v>
      </c>
      <c r="D17" s="24" t="e">
        <f>#REF!/Deseason_VA!#REF!*100</f>
        <v>#REF!</v>
      </c>
      <c r="E17" s="24" t="e">
        <f>#REF!/Deseason_VA!#REF!*100</f>
        <v>#REF!</v>
      </c>
      <c r="F17" s="24" t="e">
        <f>#REF!/Deseason_VA!#REF!*100</f>
        <v>#REF!</v>
      </c>
      <c r="G17" s="24" t="e">
        <f>#REF!/Deseason_VA!#REF!*100</f>
        <v>#REF!</v>
      </c>
      <c r="H17" s="24" t="e">
        <f>#REF!/Deseason_VA!#REF!*100</f>
        <v>#REF!</v>
      </c>
      <c r="I17" s="24" t="e">
        <f>#REF!/Deseason_VA!#REF!*100</f>
        <v>#REF!</v>
      </c>
      <c r="J17" s="24" t="e">
        <f>#REF!/Deseason_VA!#REF!*100</f>
        <v>#REF!</v>
      </c>
      <c r="K17" s="24" t="e">
        <f>#REF!/Deseason_VA!#REF!*100</f>
        <v>#REF!</v>
      </c>
      <c r="L17" s="24" t="e">
        <f>#REF!/Deseason_VA!#REF!*100</f>
        <v>#REF!</v>
      </c>
      <c r="M17" s="24" t="e">
        <f>#REF!/Deseason_VA!#REF!*100</f>
        <v>#REF!</v>
      </c>
      <c r="N17" s="24" t="e">
        <f>#REF!/Deseason_VA!#REF!*100</f>
        <v>#REF!</v>
      </c>
      <c r="O17" s="24" t="e">
        <f>#REF!/Deseason_VA!#REF!*100</f>
        <v>#REF!</v>
      </c>
      <c r="P17" s="24" t="e">
        <f>#REF!/Deseason_VA!#REF!*100</f>
        <v>#REF!</v>
      </c>
      <c r="Q17" s="24" t="e">
        <f>#REF!/Deseason_VA!#REF!*100</f>
        <v>#REF!</v>
      </c>
      <c r="R17" s="24" t="e">
        <f>#REF!/Deseason_VA!#REF!*100</f>
        <v>#REF!</v>
      </c>
      <c r="S17" s="24" t="e">
        <f>#REF!/Deseason_VA!#REF!*100</f>
        <v>#REF!</v>
      </c>
      <c r="T17" s="24" t="e">
        <f>#REF!/Deseason_VA!#REF!*100</f>
        <v>#REF!</v>
      </c>
      <c r="U17" s="24" t="e">
        <f>#REF!/Deseason_VA!#REF!*100</f>
        <v>#REF!</v>
      </c>
      <c r="V17" s="24" t="e">
        <f>#REF!/Deseason_VA!#REF!*100</f>
        <v>#REF!</v>
      </c>
      <c r="W17" s="24" t="e">
        <f>#REF!/Deseason_VA!#REF!*100</f>
        <v>#REF!</v>
      </c>
      <c r="X17" s="24" t="e">
        <f>#REF!/Deseason_VA!#REF!*100</f>
        <v>#REF!</v>
      </c>
      <c r="Y17" s="24" t="e">
        <f>#REF!/Deseason_VA!#REF!*100</f>
        <v>#REF!</v>
      </c>
      <c r="Z17" s="24" t="e">
        <f>#REF!/Deseason_VA!#REF!*100</f>
        <v>#REF!</v>
      </c>
      <c r="AA17" s="24" t="e">
        <f>#REF!/Deseason_VA!#REF!*100</f>
        <v>#REF!</v>
      </c>
      <c r="AB17" s="24" t="e">
        <f>#REF!/Deseason_VA!#REF!*100</f>
        <v>#REF!</v>
      </c>
      <c r="AC17" s="24" t="e">
        <f>#REF!/Deseason_VA!#REF!*100</f>
        <v>#REF!</v>
      </c>
      <c r="AD17" s="24" t="e">
        <f>#REF!/Deseason_VA!#REF!*100</f>
        <v>#REF!</v>
      </c>
      <c r="AE17" s="24" t="e">
        <f>#REF!/Deseason_VA!#REF!*100</f>
        <v>#REF!</v>
      </c>
      <c r="AF17" s="16" t="e">
        <f>#REF!/Deseason_VA!#REF!*100</f>
        <v>#REF!</v>
      </c>
      <c r="AG17" s="16" t="e">
        <f>#REF!/Deseason_VA!#REF!*100</f>
        <v>#REF!</v>
      </c>
      <c r="AH17" s="16" t="e">
        <f>#REF!/Deseason_VA!#REF!*100</f>
        <v>#REF!</v>
      </c>
      <c r="AI17" s="16" t="e">
        <f>#REF!/Deseason_VA!#REF!*100</f>
        <v>#REF!</v>
      </c>
      <c r="AJ17" s="16" t="e">
        <f>#REF!/Deseason_VA!#REF!*100</f>
        <v>#REF!</v>
      </c>
      <c r="AK17" s="16" t="e">
        <f>#REF!/Deseason_VA!#REF!*100</f>
        <v>#REF!</v>
      </c>
      <c r="AL17" s="16" t="e">
        <f>#REF!/Deseason_VA!#REF!*100</f>
        <v>#REF!</v>
      </c>
      <c r="AM17" s="16" t="e">
        <f>#REF!/Deseason_VA!#REF!*100</f>
        <v>#REF!</v>
      </c>
      <c r="AN17" s="16" t="e">
        <f>#REF!/Deseason_VA!F17*100</f>
        <v>#REF!</v>
      </c>
      <c r="AO17" s="16" t="e">
        <f>#REF!/Deseason_VA!G17*100</f>
        <v>#REF!</v>
      </c>
      <c r="AP17" s="16" t="e">
        <f>#REF!/Deseason_VA!H17*100</f>
        <v>#REF!</v>
      </c>
      <c r="AQ17" s="16" t="e">
        <f>#REF!/Deseason_VA!I17*100</f>
        <v>#REF!</v>
      </c>
    </row>
    <row r="18" spans="1:43" s="8" customFormat="1" ht="18" customHeight="1" x14ac:dyDescent="0.2">
      <c r="A18" s="17" t="s">
        <v>12</v>
      </c>
      <c r="B18" s="24" t="e">
        <f>#REF!/Deseason_VA!#REF!*100</f>
        <v>#REF!</v>
      </c>
      <c r="C18" s="24" t="e">
        <f>#REF!/Deseason_VA!#REF!*100</f>
        <v>#REF!</v>
      </c>
      <c r="D18" s="24" t="e">
        <f>#REF!/Deseason_VA!#REF!*100</f>
        <v>#REF!</v>
      </c>
      <c r="E18" s="24" t="e">
        <f>#REF!/Deseason_VA!#REF!*100</f>
        <v>#REF!</v>
      </c>
      <c r="F18" s="24" t="e">
        <f>#REF!/Deseason_VA!#REF!*100</f>
        <v>#REF!</v>
      </c>
      <c r="G18" s="24" t="e">
        <f>#REF!/Deseason_VA!#REF!*100</f>
        <v>#REF!</v>
      </c>
      <c r="H18" s="24" t="e">
        <f>#REF!/Deseason_VA!#REF!*100</f>
        <v>#REF!</v>
      </c>
      <c r="I18" s="24" t="e">
        <f>#REF!/Deseason_VA!#REF!*100</f>
        <v>#REF!</v>
      </c>
      <c r="J18" s="24" t="e">
        <f>#REF!/Deseason_VA!#REF!*100</f>
        <v>#REF!</v>
      </c>
      <c r="K18" s="24" t="e">
        <f>#REF!/Deseason_VA!#REF!*100</f>
        <v>#REF!</v>
      </c>
      <c r="L18" s="24" t="e">
        <f>#REF!/Deseason_VA!#REF!*100</f>
        <v>#REF!</v>
      </c>
      <c r="M18" s="24" t="e">
        <f>#REF!/Deseason_VA!#REF!*100</f>
        <v>#REF!</v>
      </c>
      <c r="N18" s="24" t="e">
        <f>#REF!/Deseason_VA!#REF!*100</f>
        <v>#REF!</v>
      </c>
      <c r="O18" s="24" t="e">
        <f>#REF!/Deseason_VA!#REF!*100</f>
        <v>#REF!</v>
      </c>
      <c r="P18" s="24" t="e">
        <f>#REF!/Deseason_VA!#REF!*100</f>
        <v>#REF!</v>
      </c>
      <c r="Q18" s="24" t="e">
        <f>#REF!/Deseason_VA!#REF!*100</f>
        <v>#REF!</v>
      </c>
      <c r="R18" s="24" t="e">
        <f>#REF!/Deseason_VA!#REF!*100</f>
        <v>#REF!</v>
      </c>
      <c r="S18" s="24" t="e">
        <f>#REF!/Deseason_VA!#REF!*100</f>
        <v>#REF!</v>
      </c>
      <c r="T18" s="24" t="e">
        <f>#REF!/Deseason_VA!#REF!*100</f>
        <v>#REF!</v>
      </c>
      <c r="U18" s="24" t="e">
        <f>#REF!/Deseason_VA!#REF!*100</f>
        <v>#REF!</v>
      </c>
      <c r="V18" s="24" t="e">
        <f>#REF!/Deseason_VA!#REF!*100</f>
        <v>#REF!</v>
      </c>
      <c r="W18" s="24" t="e">
        <f>#REF!/Deseason_VA!#REF!*100</f>
        <v>#REF!</v>
      </c>
      <c r="X18" s="24" t="e">
        <f>#REF!/Deseason_VA!#REF!*100</f>
        <v>#REF!</v>
      </c>
      <c r="Y18" s="24" t="e">
        <f>#REF!/Deseason_VA!#REF!*100</f>
        <v>#REF!</v>
      </c>
      <c r="Z18" s="24" t="e">
        <f>#REF!/Deseason_VA!#REF!*100</f>
        <v>#REF!</v>
      </c>
      <c r="AA18" s="24" t="e">
        <f>#REF!/Deseason_VA!#REF!*100</f>
        <v>#REF!</v>
      </c>
      <c r="AB18" s="24" t="e">
        <f>#REF!/Deseason_VA!#REF!*100</f>
        <v>#REF!</v>
      </c>
      <c r="AC18" s="24" t="e">
        <f>#REF!/Deseason_VA!#REF!*100</f>
        <v>#REF!</v>
      </c>
      <c r="AD18" s="24" t="e">
        <f>#REF!/Deseason_VA!#REF!*100</f>
        <v>#REF!</v>
      </c>
      <c r="AE18" s="24" t="e">
        <f>#REF!/Deseason_VA!#REF!*100</f>
        <v>#REF!</v>
      </c>
      <c r="AF18" s="16" t="e">
        <f>#REF!/Deseason_VA!#REF!*100</f>
        <v>#REF!</v>
      </c>
      <c r="AG18" s="16" t="e">
        <f>#REF!/Deseason_VA!#REF!*100</f>
        <v>#REF!</v>
      </c>
      <c r="AH18" s="16" t="e">
        <f>#REF!/Deseason_VA!#REF!*100</f>
        <v>#REF!</v>
      </c>
      <c r="AI18" s="16" t="e">
        <f>#REF!/Deseason_VA!#REF!*100</f>
        <v>#REF!</v>
      </c>
      <c r="AJ18" s="16" t="e">
        <f>#REF!/Deseason_VA!#REF!*100</f>
        <v>#REF!</v>
      </c>
      <c r="AK18" s="16" t="e">
        <f>#REF!/Deseason_VA!#REF!*100</f>
        <v>#REF!</v>
      </c>
      <c r="AL18" s="16" t="e">
        <f>#REF!/Deseason_VA!#REF!*100</f>
        <v>#REF!</v>
      </c>
      <c r="AM18" s="16" t="e">
        <f>#REF!/Deseason_VA!#REF!*100</f>
        <v>#REF!</v>
      </c>
      <c r="AN18" s="16" t="e">
        <f>#REF!/Deseason_VA!F18*100</f>
        <v>#REF!</v>
      </c>
      <c r="AO18" s="16" t="e">
        <f>#REF!/Deseason_VA!G18*100</f>
        <v>#REF!</v>
      </c>
      <c r="AP18" s="16" t="e">
        <f>#REF!/Deseason_VA!H18*100</f>
        <v>#REF!</v>
      </c>
      <c r="AQ18" s="16" t="e">
        <f>#REF!/Deseason_VA!I18*100</f>
        <v>#REF!</v>
      </c>
    </row>
    <row r="19" spans="1:43" s="9" customFormat="1" ht="24.75" customHeight="1" x14ac:dyDescent="0.2">
      <c r="A19" s="2" t="s">
        <v>94</v>
      </c>
      <c r="B19" s="21" t="e">
        <f>#REF!/Deseason_VA!#REF!*100</f>
        <v>#REF!</v>
      </c>
      <c r="C19" s="21" t="e">
        <f>#REF!/Deseason_VA!#REF!*100</f>
        <v>#REF!</v>
      </c>
      <c r="D19" s="21" t="e">
        <f>#REF!/Deseason_VA!#REF!*100</f>
        <v>#REF!</v>
      </c>
      <c r="E19" s="21" t="e">
        <f>#REF!/Deseason_VA!#REF!*100</f>
        <v>#REF!</v>
      </c>
      <c r="F19" s="21" t="e">
        <f>#REF!/Deseason_VA!#REF!*100</f>
        <v>#REF!</v>
      </c>
      <c r="G19" s="21" t="e">
        <f>#REF!/Deseason_VA!#REF!*100</f>
        <v>#REF!</v>
      </c>
      <c r="H19" s="21" t="e">
        <f>#REF!/Deseason_VA!#REF!*100</f>
        <v>#REF!</v>
      </c>
      <c r="I19" s="21" t="e">
        <f>#REF!/Deseason_VA!#REF!*100</f>
        <v>#REF!</v>
      </c>
      <c r="J19" s="21" t="e">
        <f>#REF!/Deseason_VA!#REF!*100</f>
        <v>#REF!</v>
      </c>
      <c r="K19" s="21" t="e">
        <f>#REF!/Deseason_VA!#REF!*100</f>
        <v>#REF!</v>
      </c>
      <c r="L19" s="21" t="e">
        <f>#REF!/Deseason_VA!#REF!*100</f>
        <v>#REF!</v>
      </c>
      <c r="M19" s="21" t="e">
        <f>#REF!/Deseason_VA!#REF!*100</f>
        <v>#REF!</v>
      </c>
      <c r="N19" s="21" t="e">
        <f>#REF!/Deseason_VA!#REF!*100</f>
        <v>#REF!</v>
      </c>
      <c r="O19" s="21" t="e">
        <f>#REF!/Deseason_VA!#REF!*100</f>
        <v>#REF!</v>
      </c>
      <c r="P19" s="21" t="e">
        <f>#REF!/Deseason_VA!#REF!*100</f>
        <v>#REF!</v>
      </c>
      <c r="Q19" s="21" t="e">
        <f>#REF!/Deseason_VA!#REF!*100</f>
        <v>#REF!</v>
      </c>
      <c r="R19" s="21" t="e">
        <f>#REF!/Deseason_VA!#REF!*100</f>
        <v>#REF!</v>
      </c>
      <c r="S19" s="21" t="e">
        <f>#REF!/Deseason_VA!#REF!*100</f>
        <v>#REF!</v>
      </c>
      <c r="T19" s="21" t="e">
        <f>#REF!/Deseason_VA!#REF!*100</f>
        <v>#REF!</v>
      </c>
      <c r="U19" s="21" t="e">
        <f>#REF!/Deseason_VA!#REF!*100</f>
        <v>#REF!</v>
      </c>
      <c r="V19" s="21" t="e">
        <f>#REF!/Deseason_VA!#REF!*100</f>
        <v>#REF!</v>
      </c>
      <c r="W19" s="21" t="e">
        <f>#REF!/Deseason_VA!#REF!*100</f>
        <v>#REF!</v>
      </c>
      <c r="X19" s="21" t="e">
        <f>#REF!/Deseason_VA!#REF!*100</f>
        <v>#REF!</v>
      </c>
      <c r="Y19" s="21" t="e">
        <f>#REF!/Deseason_VA!#REF!*100</f>
        <v>#REF!</v>
      </c>
      <c r="Z19" s="21" t="e">
        <f>#REF!/Deseason_VA!#REF!*100</f>
        <v>#REF!</v>
      </c>
      <c r="AA19" s="21" t="e">
        <f>#REF!/Deseason_VA!#REF!*100</f>
        <v>#REF!</v>
      </c>
      <c r="AB19" s="21" t="e">
        <f>#REF!/Deseason_VA!#REF!*100</f>
        <v>#REF!</v>
      </c>
      <c r="AC19" s="21" t="e">
        <f>#REF!/Deseason_VA!#REF!*100</f>
        <v>#REF!</v>
      </c>
      <c r="AD19" s="21" t="e">
        <f>#REF!/Deseason_VA!#REF!*100</f>
        <v>#REF!</v>
      </c>
      <c r="AE19" s="21" t="e">
        <f>#REF!/Deseason_VA!#REF!*100</f>
        <v>#REF!</v>
      </c>
      <c r="AF19" s="19" t="e">
        <f>#REF!/Deseason_VA!#REF!*100</f>
        <v>#REF!</v>
      </c>
      <c r="AG19" s="19" t="e">
        <f>#REF!/Deseason_VA!#REF!*100</f>
        <v>#REF!</v>
      </c>
      <c r="AH19" s="19" t="e">
        <f>#REF!/Deseason_VA!#REF!*100</f>
        <v>#REF!</v>
      </c>
      <c r="AI19" s="19" t="e">
        <f>#REF!/Deseason_VA!#REF!*100</f>
        <v>#REF!</v>
      </c>
      <c r="AJ19" s="19" t="e">
        <f>#REF!/Deseason_VA!#REF!*100</f>
        <v>#REF!</v>
      </c>
      <c r="AK19" s="19" t="e">
        <f>#REF!/Deseason_VA!#REF!*100</f>
        <v>#REF!</v>
      </c>
      <c r="AL19" s="19" t="e">
        <f>#REF!/Deseason_VA!#REF!*100</f>
        <v>#REF!</v>
      </c>
      <c r="AM19" s="19" t="e">
        <f>#REF!/Deseason_VA!#REF!*100</f>
        <v>#REF!</v>
      </c>
      <c r="AN19" s="19" t="e">
        <f>#REF!/Deseason_VA!F19*100</f>
        <v>#REF!</v>
      </c>
      <c r="AO19" s="19" t="e">
        <f>#REF!/Deseason_VA!G19*100</f>
        <v>#REF!</v>
      </c>
      <c r="AP19" s="19" t="e">
        <f>#REF!/Deseason_VA!H19*100</f>
        <v>#REF!</v>
      </c>
      <c r="AQ19" s="19" t="e">
        <f>#REF!/Deseason_VA!I19*100</f>
        <v>#REF!</v>
      </c>
    </row>
    <row r="20" spans="1:43" s="9" customFormat="1" ht="18" customHeight="1" x14ac:dyDescent="0.2">
      <c r="A20" s="59" t="s">
        <v>52</v>
      </c>
      <c r="B20" s="24" t="e">
        <f>#REF!/Deseason_VA!#REF!*100</f>
        <v>#REF!</v>
      </c>
      <c r="C20" s="24" t="e">
        <f>#REF!/Deseason_VA!#REF!*100</f>
        <v>#REF!</v>
      </c>
      <c r="D20" s="24" t="e">
        <f>#REF!/Deseason_VA!#REF!*100</f>
        <v>#REF!</v>
      </c>
      <c r="E20" s="24" t="e">
        <f>#REF!/Deseason_VA!#REF!*100</f>
        <v>#REF!</v>
      </c>
      <c r="F20" s="24" t="e">
        <f>#REF!/Deseason_VA!#REF!*100</f>
        <v>#REF!</v>
      </c>
      <c r="G20" s="24" t="e">
        <f>#REF!/Deseason_VA!#REF!*100</f>
        <v>#REF!</v>
      </c>
      <c r="H20" s="24" t="e">
        <f>#REF!/Deseason_VA!#REF!*100</f>
        <v>#REF!</v>
      </c>
      <c r="I20" s="24" t="e">
        <f>#REF!/Deseason_VA!#REF!*100</f>
        <v>#REF!</v>
      </c>
      <c r="J20" s="24" t="e">
        <f>#REF!/Deseason_VA!#REF!*100</f>
        <v>#REF!</v>
      </c>
      <c r="K20" s="24" t="e">
        <f>#REF!/Deseason_VA!#REF!*100</f>
        <v>#REF!</v>
      </c>
      <c r="L20" s="24" t="e">
        <f>#REF!/Deseason_VA!#REF!*100</f>
        <v>#REF!</v>
      </c>
      <c r="M20" s="24" t="e">
        <f>#REF!/Deseason_VA!#REF!*100</f>
        <v>#REF!</v>
      </c>
      <c r="N20" s="24" t="e">
        <f>#REF!/Deseason_VA!#REF!*100</f>
        <v>#REF!</v>
      </c>
      <c r="O20" s="24" t="e">
        <f>#REF!/Deseason_VA!#REF!*100</f>
        <v>#REF!</v>
      </c>
      <c r="P20" s="24" t="e">
        <f>#REF!/Deseason_VA!#REF!*100</f>
        <v>#REF!</v>
      </c>
      <c r="Q20" s="24" t="e">
        <f>#REF!/Deseason_VA!#REF!*100</f>
        <v>#REF!</v>
      </c>
      <c r="R20" s="24" t="e">
        <f>#REF!/Deseason_VA!#REF!*100</f>
        <v>#REF!</v>
      </c>
      <c r="S20" s="24" t="e">
        <f>#REF!/Deseason_VA!#REF!*100</f>
        <v>#REF!</v>
      </c>
      <c r="T20" s="24" t="e">
        <f>#REF!/Deseason_VA!#REF!*100</f>
        <v>#REF!</v>
      </c>
      <c r="U20" s="24" t="e">
        <f>#REF!/Deseason_VA!#REF!*100</f>
        <v>#REF!</v>
      </c>
      <c r="V20" s="24" t="e">
        <f>#REF!/Deseason_VA!#REF!*100</f>
        <v>#REF!</v>
      </c>
      <c r="W20" s="24" t="e">
        <f>#REF!/Deseason_VA!#REF!*100</f>
        <v>#REF!</v>
      </c>
      <c r="X20" s="24" t="e">
        <f>#REF!/Deseason_VA!#REF!*100</f>
        <v>#REF!</v>
      </c>
      <c r="Y20" s="24" t="e">
        <f>#REF!/Deseason_VA!#REF!*100</f>
        <v>#REF!</v>
      </c>
      <c r="Z20" s="24" t="e">
        <f>#REF!/Deseason_VA!#REF!*100</f>
        <v>#REF!</v>
      </c>
      <c r="AA20" s="24" t="e">
        <f>#REF!/Deseason_VA!#REF!*100</f>
        <v>#REF!</v>
      </c>
      <c r="AB20" s="24" t="e">
        <f>#REF!/Deseason_VA!#REF!*100</f>
        <v>#REF!</v>
      </c>
      <c r="AC20" s="24" t="e">
        <f>#REF!/Deseason_VA!#REF!*100</f>
        <v>#REF!</v>
      </c>
      <c r="AD20" s="24" t="e">
        <f>#REF!/Deseason_VA!#REF!*100</f>
        <v>#REF!</v>
      </c>
      <c r="AE20" s="24" t="e">
        <f>#REF!/Deseason_VA!#REF!*100</f>
        <v>#REF!</v>
      </c>
      <c r="AF20" s="16" t="e">
        <f>#REF!/Deseason_VA!#REF!*100</f>
        <v>#REF!</v>
      </c>
      <c r="AG20" s="16" t="e">
        <f>#REF!/Deseason_VA!#REF!*100</f>
        <v>#REF!</v>
      </c>
      <c r="AH20" s="16" t="e">
        <f>#REF!/Deseason_VA!#REF!*100</f>
        <v>#REF!</v>
      </c>
      <c r="AI20" s="16" t="e">
        <f>#REF!/Deseason_VA!#REF!*100</f>
        <v>#REF!</v>
      </c>
      <c r="AJ20" s="16" t="e">
        <f>#REF!/Deseason_VA!#REF!*100</f>
        <v>#REF!</v>
      </c>
      <c r="AK20" s="16" t="e">
        <f>#REF!/Deseason_VA!#REF!*100</f>
        <v>#REF!</v>
      </c>
      <c r="AL20" s="16" t="e">
        <f>#REF!/Deseason_VA!#REF!*100</f>
        <v>#REF!</v>
      </c>
      <c r="AM20" s="16" t="e">
        <f>#REF!/Deseason_VA!#REF!*100</f>
        <v>#REF!</v>
      </c>
      <c r="AN20" s="16" t="e">
        <f>#REF!/Deseason_VA!F20*100</f>
        <v>#REF!</v>
      </c>
      <c r="AO20" s="16" t="e">
        <f>#REF!/Deseason_VA!G20*100</f>
        <v>#REF!</v>
      </c>
      <c r="AP20" s="16" t="e">
        <f>#REF!/Deseason_VA!H20*100</f>
        <v>#REF!</v>
      </c>
      <c r="AQ20" s="16" t="e">
        <f>#REF!/Deseason_VA!I20*100</f>
        <v>#REF!</v>
      </c>
    </row>
    <row r="21" spans="1:43" s="9" customFormat="1" ht="18" customHeight="1" x14ac:dyDescent="0.2">
      <c r="A21" s="59" t="s">
        <v>53</v>
      </c>
      <c r="B21" s="24" t="e">
        <f>#REF!/Deseason_VA!#REF!*100</f>
        <v>#REF!</v>
      </c>
      <c r="C21" s="24" t="e">
        <f>#REF!/Deseason_VA!#REF!*100</f>
        <v>#REF!</v>
      </c>
      <c r="D21" s="24" t="e">
        <f>#REF!/Deseason_VA!#REF!*100</f>
        <v>#REF!</v>
      </c>
      <c r="E21" s="24" t="e">
        <f>#REF!/Deseason_VA!#REF!*100</f>
        <v>#REF!</v>
      </c>
      <c r="F21" s="24" t="e">
        <f>#REF!/Deseason_VA!#REF!*100</f>
        <v>#REF!</v>
      </c>
      <c r="G21" s="24" t="e">
        <f>#REF!/Deseason_VA!#REF!*100</f>
        <v>#REF!</v>
      </c>
      <c r="H21" s="24" t="e">
        <f>#REF!/Deseason_VA!#REF!*100</f>
        <v>#REF!</v>
      </c>
      <c r="I21" s="24" t="e">
        <f>#REF!/Deseason_VA!#REF!*100</f>
        <v>#REF!</v>
      </c>
      <c r="J21" s="24" t="e">
        <f>#REF!/Deseason_VA!#REF!*100</f>
        <v>#REF!</v>
      </c>
      <c r="K21" s="24" t="e">
        <f>#REF!/Deseason_VA!#REF!*100</f>
        <v>#REF!</v>
      </c>
      <c r="L21" s="24" t="e">
        <f>#REF!/Deseason_VA!#REF!*100</f>
        <v>#REF!</v>
      </c>
      <c r="M21" s="24" t="e">
        <f>#REF!/Deseason_VA!#REF!*100</f>
        <v>#REF!</v>
      </c>
      <c r="N21" s="24" t="e">
        <f>#REF!/Deseason_VA!#REF!*100</f>
        <v>#REF!</v>
      </c>
      <c r="O21" s="24" t="e">
        <f>#REF!/Deseason_VA!#REF!*100</f>
        <v>#REF!</v>
      </c>
      <c r="P21" s="24" t="e">
        <f>#REF!/Deseason_VA!#REF!*100</f>
        <v>#REF!</v>
      </c>
      <c r="Q21" s="24" t="e">
        <f>#REF!/Deseason_VA!#REF!*100</f>
        <v>#REF!</v>
      </c>
      <c r="R21" s="24" t="e">
        <f>#REF!/Deseason_VA!#REF!*100</f>
        <v>#REF!</v>
      </c>
      <c r="S21" s="24" t="e">
        <f>#REF!/Deseason_VA!#REF!*100</f>
        <v>#REF!</v>
      </c>
      <c r="T21" s="24" t="e">
        <f>#REF!/Deseason_VA!#REF!*100</f>
        <v>#REF!</v>
      </c>
      <c r="U21" s="24" t="e">
        <f>#REF!/Deseason_VA!#REF!*100</f>
        <v>#REF!</v>
      </c>
      <c r="V21" s="24" t="e">
        <f>#REF!/Deseason_VA!#REF!*100</f>
        <v>#REF!</v>
      </c>
      <c r="W21" s="24" t="e">
        <f>#REF!/Deseason_VA!#REF!*100</f>
        <v>#REF!</v>
      </c>
      <c r="X21" s="24" t="e">
        <f>#REF!/Deseason_VA!#REF!*100</f>
        <v>#REF!</v>
      </c>
      <c r="Y21" s="24" t="e">
        <f>#REF!/Deseason_VA!#REF!*100</f>
        <v>#REF!</v>
      </c>
      <c r="Z21" s="24" t="e">
        <f>#REF!/Deseason_VA!#REF!*100</f>
        <v>#REF!</v>
      </c>
      <c r="AA21" s="24" t="e">
        <f>#REF!/Deseason_VA!#REF!*100</f>
        <v>#REF!</v>
      </c>
      <c r="AB21" s="24" t="e">
        <f>#REF!/Deseason_VA!#REF!*100</f>
        <v>#REF!</v>
      </c>
      <c r="AC21" s="24" t="e">
        <f>#REF!/Deseason_VA!#REF!*100</f>
        <v>#REF!</v>
      </c>
      <c r="AD21" s="24" t="e">
        <f>#REF!/Deseason_VA!#REF!*100</f>
        <v>#REF!</v>
      </c>
      <c r="AE21" s="24" t="e">
        <f>#REF!/Deseason_VA!#REF!*100</f>
        <v>#REF!</v>
      </c>
      <c r="AF21" s="16" t="e">
        <f>#REF!/Deseason_VA!#REF!*100</f>
        <v>#REF!</v>
      </c>
      <c r="AG21" s="16" t="e">
        <f>#REF!/Deseason_VA!#REF!*100</f>
        <v>#REF!</v>
      </c>
      <c r="AH21" s="16" t="e">
        <f>#REF!/Deseason_VA!#REF!*100</f>
        <v>#REF!</v>
      </c>
      <c r="AI21" s="16" t="e">
        <f>#REF!/Deseason_VA!#REF!*100</f>
        <v>#REF!</v>
      </c>
      <c r="AJ21" s="16" t="e">
        <f>#REF!/Deseason_VA!#REF!*100</f>
        <v>#REF!</v>
      </c>
      <c r="AK21" s="16" t="e">
        <f>#REF!/Deseason_VA!#REF!*100</f>
        <v>#REF!</v>
      </c>
      <c r="AL21" s="16" t="e">
        <f>#REF!/Deseason_VA!#REF!*100</f>
        <v>#REF!</v>
      </c>
      <c r="AM21" s="16" t="e">
        <f>#REF!/Deseason_VA!#REF!*100</f>
        <v>#REF!</v>
      </c>
      <c r="AN21" s="16" t="e">
        <f>#REF!/Deseason_VA!F21*100</f>
        <v>#REF!</v>
      </c>
      <c r="AO21" s="16" t="e">
        <f>#REF!/Deseason_VA!G21*100</f>
        <v>#REF!</v>
      </c>
      <c r="AP21" s="16" t="e">
        <f>#REF!/Deseason_VA!H21*100</f>
        <v>#REF!</v>
      </c>
      <c r="AQ21" s="16" t="e">
        <f>#REF!/Deseason_VA!I21*100</f>
        <v>#REF!</v>
      </c>
    </row>
    <row r="22" spans="1:43" s="9" customFormat="1" ht="18" customHeight="1" x14ac:dyDescent="0.2">
      <c r="A22" s="59" t="s">
        <v>55</v>
      </c>
      <c r="B22" s="24" t="e">
        <f>#REF!/Deseason_VA!#REF!*100</f>
        <v>#REF!</v>
      </c>
      <c r="C22" s="24" t="e">
        <f>#REF!/Deseason_VA!#REF!*100</f>
        <v>#REF!</v>
      </c>
      <c r="D22" s="24" t="e">
        <f>#REF!/Deseason_VA!#REF!*100</f>
        <v>#REF!</v>
      </c>
      <c r="E22" s="24" t="e">
        <f>#REF!/Deseason_VA!#REF!*100</f>
        <v>#REF!</v>
      </c>
      <c r="F22" s="24" t="e">
        <f>#REF!/Deseason_VA!#REF!*100</f>
        <v>#REF!</v>
      </c>
      <c r="G22" s="24" t="e">
        <f>#REF!/Deseason_VA!#REF!*100</f>
        <v>#REF!</v>
      </c>
      <c r="H22" s="24" t="e">
        <f>#REF!/Deseason_VA!#REF!*100</f>
        <v>#REF!</v>
      </c>
      <c r="I22" s="24" t="e">
        <f>#REF!/Deseason_VA!#REF!*100</f>
        <v>#REF!</v>
      </c>
      <c r="J22" s="24" t="e">
        <f>#REF!/Deseason_VA!#REF!*100</f>
        <v>#REF!</v>
      </c>
      <c r="K22" s="24" t="e">
        <f>#REF!/Deseason_VA!#REF!*100</f>
        <v>#REF!</v>
      </c>
      <c r="L22" s="24" t="e">
        <f>#REF!/Deseason_VA!#REF!*100</f>
        <v>#REF!</v>
      </c>
      <c r="M22" s="24" t="e">
        <f>#REF!/Deseason_VA!#REF!*100</f>
        <v>#REF!</v>
      </c>
      <c r="N22" s="24" t="e">
        <f>#REF!/Deseason_VA!#REF!*100</f>
        <v>#REF!</v>
      </c>
      <c r="O22" s="24" t="e">
        <f>#REF!/Deseason_VA!#REF!*100</f>
        <v>#REF!</v>
      </c>
      <c r="P22" s="24" t="e">
        <f>#REF!/Deseason_VA!#REF!*100</f>
        <v>#REF!</v>
      </c>
      <c r="Q22" s="24" t="e">
        <f>#REF!/Deseason_VA!#REF!*100</f>
        <v>#REF!</v>
      </c>
      <c r="R22" s="24" t="e">
        <f>#REF!/Deseason_VA!#REF!*100</f>
        <v>#REF!</v>
      </c>
      <c r="S22" s="24" t="e">
        <f>#REF!/Deseason_VA!#REF!*100</f>
        <v>#REF!</v>
      </c>
      <c r="T22" s="24" t="e">
        <f>#REF!/Deseason_VA!#REF!*100</f>
        <v>#REF!</v>
      </c>
      <c r="U22" s="24" t="e">
        <f>#REF!/Deseason_VA!#REF!*100</f>
        <v>#REF!</v>
      </c>
      <c r="V22" s="24" t="e">
        <f>#REF!/Deseason_VA!#REF!*100</f>
        <v>#REF!</v>
      </c>
      <c r="W22" s="24" t="e">
        <f>#REF!/Deseason_VA!#REF!*100</f>
        <v>#REF!</v>
      </c>
      <c r="X22" s="24" t="e">
        <f>#REF!/Deseason_VA!#REF!*100</f>
        <v>#REF!</v>
      </c>
      <c r="Y22" s="24" t="e">
        <f>#REF!/Deseason_VA!#REF!*100</f>
        <v>#REF!</v>
      </c>
      <c r="Z22" s="24" t="e">
        <f>#REF!/Deseason_VA!#REF!*100</f>
        <v>#REF!</v>
      </c>
      <c r="AA22" s="24" t="e">
        <f>#REF!/Deseason_VA!#REF!*100</f>
        <v>#REF!</v>
      </c>
      <c r="AB22" s="24" t="e">
        <f>#REF!/Deseason_VA!#REF!*100</f>
        <v>#REF!</v>
      </c>
      <c r="AC22" s="24" t="e">
        <f>#REF!/Deseason_VA!#REF!*100</f>
        <v>#REF!</v>
      </c>
      <c r="AD22" s="24" t="e">
        <f>#REF!/Deseason_VA!#REF!*100</f>
        <v>#REF!</v>
      </c>
      <c r="AE22" s="24" t="e">
        <f>#REF!/Deseason_VA!#REF!*100</f>
        <v>#REF!</v>
      </c>
      <c r="AF22" s="16" t="e">
        <f>#REF!/Deseason_VA!#REF!*100</f>
        <v>#REF!</v>
      </c>
      <c r="AG22" s="16" t="e">
        <f>#REF!/Deseason_VA!#REF!*100</f>
        <v>#REF!</v>
      </c>
      <c r="AH22" s="16" t="e">
        <f>#REF!/Deseason_VA!#REF!*100</f>
        <v>#REF!</v>
      </c>
      <c r="AI22" s="16" t="e">
        <f>#REF!/Deseason_VA!#REF!*100</f>
        <v>#REF!</v>
      </c>
      <c r="AJ22" s="16" t="e">
        <f>#REF!/Deseason_VA!#REF!*100</f>
        <v>#REF!</v>
      </c>
      <c r="AK22" s="16" t="e">
        <f>#REF!/Deseason_VA!#REF!*100</f>
        <v>#REF!</v>
      </c>
      <c r="AL22" s="16" t="e">
        <f>#REF!/Deseason_VA!#REF!*100</f>
        <v>#REF!</v>
      </c>
      <c r="AM22" s="16" t="e">
        <f>#REF!/Deseason_VA!#REF!*100</f>
        <v>#REF!</v>
      </c>
      <c r="AN22" s="16" t="e">
        <f>#REF!/Deseason_VA!F22*100</f>
        <v>#REF!</v>
      </c>
      <c r="AO22" s="16" t="e">
        <f>#REF!/Deseason_VA!G22*100</f>
        <v>#REF!</v>
      </c>
      <c r="AP22" s="16" t="e">
        <f>#REF!/Deseason_VA!H22*100</f>
        <v>#REF!</v>
      </c>
      <c r="AQ22" s="16" t="e">
        <f>#REF!/Deseason_VA!I22*100</f>
        <v>#REF!</v>
      </c>
    </row>
    <row r="23" spans="1:43" s="9" customFormat="1" ht="18" customHeight="1" x14ac:dyDescent="0.2">
      <c r="A23" s="59" t="s">
        <v>54</v>
      </c>
      <c r="B23" s="24" t="e">
        <f>#REF!/Deseason_VA!#REF!*100</f>
        <v>#REF!</v>
      </c>
      <c r="C23" s="24" t="e">
        <f>#REF!/Deseason_VA!#REF!*100</f>
        <v>#REF!</v>
      </c>
      <c r="D23" s="24" t="e">
        <f>#REF!/Deseason_VA!#REF!*100</f>
        <v>#REF!</v>
      </c>
      <c r="E23" s="24" t="e">
        <f>#REF!/Deseason_VA!#REF!*100</f>
        <v>#REF!</v>
      </c>
      <c r="F23" s="24" t="e">
        <f>#REF!/Deseason_VA!#REF!*100</f>
        <v>#REF!</v>
      </c>
      <c r="G23" s="24" t="e">
        <f>#REF!/Deseason_VA!#REF!*100</f>
        <v>#REF!</v>
      </c>
      <c r="H23" s="24" t="e">
        <f>#REF!/Deseason_VA!#REF!*100</f>
        <v>#REF!</v>
      </c>
      <c r="I23" s="24" t="e">
        <f>#REF!/Deseason_VA!#REF!*100</f>
        <v>#REF!</v>
      </c>
      <c r="J23" s="24" t="e">
        <f>#REF!/Deseason_VA!#REF!*100</f>
        <v>#REF!</v>
      </c>
      <c r="K23" s="24" t="e">
        <f>#REF!/Deseason_VA!#REF!*100</f>
        <v>#REF!</v>
      </c>
      <c r="L23" s="24" t="e">
        <f>#REF!/Deseason_VA!#REF!*100</f>
        <v>#REF!</v>
      </c>
      <c r="M23" s="24" t="e">
        <f>#REF!/Deseason_VA!#REF!*100</f>
        <v>#REF!</v>
      </c>
      <c r="N23" s="24" t="e">
        <f>#REF!/Deseason_VA!#REF!*100</f>
        <v>#REF!</v>
      </c>
      <c r="O23" s="24" t="e">
        <f>#REF!/Deseason_VA!#REF!*100</f>
        <v>#REF!</v>
      </c>
      <c r="P23" s="24" t="e">
        <f>#REF!/Deseason_VA!#REF!*100</f>
        <v>#REF!</v>
      </c>
      <c r="Q23" s="24" t="e">
        <f>#REF!/Deseason_VA!#REF!*100</f>
        <v>#REF!</v>
      </c>
      <c r="R23" s="24" t="e">
        <f>#REF!/Deseason_VA!#REF!*100</f>
        <v>#REF!</v>
      </c>
      <c r="S23" s="24" t="e">
        <f>#REF!/Deseason_VA!#REF!*100</f>
        <v>#REF!</v>
      </c>
      <c r="T23" s="24" t="e">
        <f>#REF!/Deseason_VA!#REF!*100</f>
        <v>#REF!</v>
      </c>
      <c r="U23" s="24" t="e">
        <f>#REF!/Deseason_VA!#REF!*100</f>
        <v>#REF!</v>
      </c>
      <c r="V23" s="24" t="e">
        <f>#REF!/Deseason_VA!#REF!*100</f>
        <v>#REF!</v>
      </c>
      <c r="W23" s="24" t="e">
        <f>#REF!/Deseason_VA!#REF!*100</f>
        <v>#REF!</v>
      </c>
      <c r="X23" s="24" t="e">
        <f>#REF!/Deseason_VA!#REF!*100</f>
        <v>#REF!</v>
      </c>
      <c r="Y23" s="24" t="e">
        <f>#REF!/Deseason_VA!#REF!*100</f>
        <v>#REF!</v>
      </c>
      <c r="Z23" s="24" t="e">
        <f>#REF!/Deseason_VA!#REF!*100</f>
        <v>#REF!</v>
      </c>
      <c r="AA23" s="24" t="e">
        <f>#REF!/Deseason_VA!#REF!*100</f>
        <v>#REF!</v>
      </c>
      <c r="AB23" s="24" t="e">
        <f>#REF!/Deseason_VA!#REF!*100</f>
        <v>#REF!</v>
      </c>
      <c r="AC23" s="24" t="e">
        <f>#REF!/Deseason_VA!#REF!*100</f>
        <v>#REF!</v>
      </c>
      <c r="AD23" s="24" t="e">
        <f>#REF!/Deseason_VA!#REF!*100</f>
        <v>#REF!</v>
      </c>
      <c r="AE23" s="24" t="e">
        <f>#REF!/Deseason_VA!#REF!*100</f>
        <v>#REF!</v>
      </c>
      <c r="AF23" s="16" t="e">
        <f>#REF!/Deseason_VA!#REF!*100</f>
        <v>#REF!</v>
      </c>
      <c r="AG23" s="16" t="e">
        <f>#REF!/Deseason_VA!#REF!*100</f>
        <v>#REF!</v>
      </c>
      <c r="AH23" s="16" t="e">
        <f>#REF!/Deseason_VA!#REF!*100</f>
        <v>#REF!</v>
      </c>
      <c r="AI23" s="16" t="e">
        <f>#REF!/Deseason_VA!#REF!*100</f>
        <v>#REF!</v>
      </c>
      <c r="AJ23" s="16" t="e">
        <f>#REF!/Deseason_VA!#REF!*100</f>
        <v>#REF!</v>
      </c>
      <c r="AK23" s="16" t="e">
        <f>#REF!/Deseason_VA!#REF!*100</f>
        <v>#REF!</v>
      </c>
      <c r="AL23" s="16" t="e">
        <f>#REF!/Deseason_VA!#REF!*100</f>
        <v>#REF!</v>
      </c>
      <c r="AM23" s="16" t="e">
        <f>#REF!/Deseason_VA!#REF!*100</f>
        <v>#REF!</v>
      </c>
      <c r="AN23" s="16" t="e">
        <f>#REF!/Deseason_VA!F23*100</f>
        <v>#REF!</v>
      </c>
      <c r="AO23" s="16" t="e">
        <f>#REF!/Deseason_VA!G23*100</f>
        <v>#REF!</v>
      </c>
      <c r="AP23" s="16" t="e">
        <f>#REF!/Deseason_VA!H23*100</f>
        <v>#REF!</v>
      </c>
      <c r="AQ23" s="16" t="e">
        <f>#REF!/Deseason_VA!I23*100</f>
        <v>#REF!</v>
      </c>
    </row>
    <row r="24" spans="1:43" s="9" customFormat="1" ht="18" customHeight="1" x14ac:dyDescent="0.2">
      <c r="A24" s="59" t="s">
        <v>72</v>
      </c>
      <c r="B24" s="24" t="e">
        <f>#REF!/Deseason_VA!#REF!*100</f>
        <v>#REF!</v>
      </c>
      <c r="C24" s="24" t="e">
        <f>#REF!/Deseason_VA!#REF!*100</f>
        <v>#REF!</v>
      </c>
      <c r="D24" s="24" t="e">
        <f>#REF!/Deseason_VA!#REF!*100</f>
        <v>#REF!</v>
      </c>
      <c r="E24" s="24" t="e">
        <f>#REF!/Deseason_VA!#REF!*100</f>
        <v>#REF!</v>
      </c>
      <c r="F24" s="24" t="e">
        <f>#REF!/Deseason_VA!#REF!*100</f>
        <v>#REF!</v>
      </c>
      <c r="G24" s="24" t="e">
        <f>#REF!/Deseason_VA!#REF!*100</f>
        <v>#REF!</v>
      </c>
      <c r="H24" s="24" t="e">
        <f>#REF!/Deseason_VA!#REF!*100</f>
        <v>#REF!</v>
      </c>
      <c r="I24" s="24" t="e">
        <f>#REF!/Deseason_VA!#REF!*100</f>
        <v>#REF!</v>
      </c>
      <c r="J24" s="24" t="e">
        <f>#REF!/Deseason_VA!#REF!*100</f>
        <v>#REF!</v>
      </c>
      <c r="K24" s="24" t="e">
        <f>#REF!/Deseason_VA!#REF!*100</f>
        <v>#REF!</v>
      </c>
      <c r="L24" s="24" t="e">
        <f>#REF!/Deseason_VA!#REF!*100</f>
        <v>#REF!</v>
      </c>
      <c r="M24" s="24" t="e">
        <f>#REF!/Deseason_VA!#REF!*100</f>
        <v>#REF!</v>
      </c>
      <c r="N24" s="24" t="e">
        <f>#REF!/Deseason_VA!#REF!*100</f>
        <v>#REF!</v>
      </c>
      <c r="O24" s="24" t="e">
        <f>#REF!/Deseason_VA!#REF!*100</f>
        <v>#REF!</v>
      </c>
      <c r="P24" s="24" t="e">
        <f>#REF!/Deseason_VA!#REF!*100</f>
        <v>#REF!</v>
      </c>
      <c r="Q24" s="24" t="e">
        <f>#REF!/Deseason_VA!#REF!*100</f>
        <v>#REF!</v>
      </c>
      <c r="R24" s="24" t="e">
        <f>#REF!/Deseason_VA!#REF!*100</f>
        <v>#REF!</v>
      </c>
      <c r="S24" s="24" t="e">
        <f>#REF!/Deseason_VA!#REF!*100</f>
        <v>#REF!</v>
      </c>
      <c r="T24" s="24" t="e">
        <f>#REF!/Deseason_VA!#REF!*100</f>
        <v>#REF!</v>
      </c>
      <c r="U24" s="24" t="e">
        <f>#REF!/Deseason_VA!#REF!*100</f>
        <v>#REF!</v>
      </c>
      <c r="V24" s="24" t="e">
        <f>#REF!/Deseason_VA!#REF!*100</f>
        <v>#REF!</v>
      </c>
      <c r="W24" s="24" t="e">
        <f>#REF!/Deseason_VA!#REF!*100</f>
        <v>#REF!</v>
      </c>
      <c r="X24" s="24" t="e">
        <f>#REF!/Deseason_VA!#REF!*100</f>
        <v>#REF!</v>
      </c>
      <c r="Y24" s="24" t="e">
        <f>#REF!/Deseason_VA!#REF!*100</f>
        <v>#REF!</v>
      </c>
      <c r="Z24" s="24" t="e">
        <f>#REF!/Deseason_VA!#REF!*100</f>
        <v>#REF!</v>
      </c>
      <c r="AA24" s="24" t="e">
        <f>#REF!/Deseason_VA!#REF!*100</f>
        <v>#REF!</v>
      </c>
      <c r="AB24" s="24" t="e">
        <f>#REF!/Deseason_VA!#REF!*100</f>
        <v>#REF!</v>
      </c>
      <c r="AC24" s="24" t="e">
        <f>#REF!/Deseason_VA!#REF!*100</f>
        <v>#REF!</v>
      </c>
      <c r="AD24" s="24" t="e">
        <f>#REF!/Deseason_VA!#REF!*100</f>
        <v>#REF!</v>
      </c>
      <c r="AE24" s="24" t="e">
        <f>#REF!/Deseason_VA!#REF!*100</f>
        <v>#REF!</v>
      </c>
      <c r="AF24" s="16" t="e">
        <f>#REF!/Deseason_VA!#REF!*100</f>
        <v>#REF!</v>
      </c>
      <c r="AG24" s="16" t="e">
        <f>#REF!/Deseason_VA!#REF!*100</f>
        <v>#REF!</v>
      </c>
      <c r="AH24" s="16" t="e">
        <f>#REF!/Deseason_VA!#REF!*100</f>
        <v>#REF!</v>
      </c>
      <c r="AI24" s="16" t="e">
        <f>#REF!/Deseason_VA!#REF!*100</f>
        <v>#REF!</v>
      </c>
      <c r="AJ24" s="16" t="e">
        <f>#REF!/Deseason_VA!#REF!*100</f>
        <v>#REF!</v>
      </c>
      <c r="AK24" s="16" t="e">
        <f>#REF!/Deseason_VA!#REF!*100</f>
        <v>#REF!</v>
      </c>
      <c r="AL24" s="16" t="e">
        <f>#REF!/Deseason_VA!#REF!*100</f>
        <v>#REF!</v>
      </c>
      <c r="AM24" s="16" t="e">
        <f>#REF!/Deseason_VA!#REF!*100</f>
        <v>#REF!</v>
      </c>
      <c r="AN24" s="16" t="e">
        <f>#REF!/Deseason_VA!F24*100</f>
        <v>#REF!</v>
      </c>
      <c r="AO24" s="16" t="e">
        <f>#REF!/Deseason_VA!G24*100</f>
        <v>#REF!</v>
      </c>
      <c r="AP24" s="16" t="e">
        <f>#REF!/Deseason_VA!H24*100</f>
        <v>#REF!</v>
      </c>
      <c r="AQ24" s="16" t="e">
        <f>#REF!/Deseason_VA!I24*100</f>
        <v>#REF!</v>
      </c>
    </row>
    <row r="25" spans="1:43" s="9" customFormat="1" ht="18" customHeight="1" x14ac:dyDescent="0.2">
      <c r="A25" s="59" t="s">
        <v>14</v>
      </c>
      <c r="B25" s="24" t="e">
        <f>#REF!/Deseason_VA!#REF!*100</f>
        <v>#REF!</v>
      </c>
      <c r="C25" s="24" t="e">
        <f>#REF!/Deseason_VA!#REF!*100</f>
        <v>#REF!</v>
      </c>
      <c r="D25" s="24" t="e">
        <f>#REF!/Deseason_VA!#REF!*100</f>
        <v>#REF!</v>
      </c>
      <c r="E25" s="24" t="e">
        <f>#REF!/Deseason_VA!#REF!*100</f>
        <v>#REF!</v>
      </c>
      <c r="F25" s="24" t="e">
        <f>#REF!/Deseason_VA!#REF!*100</f>
        <v>#REF!</v>
      </c>
      <c r="G25" s="24" t="e">
        <f>#REF!/Deseason_VA!#REF!*100</f>
        <v>#REF!</v>
      </c>
      <c r="H25" s="24" t="e">
        <f>#REF!/Deseason_VA!#REF!*100</f>
        <v>#REF!</v>
      </c>
      <c r="I25" s="24" t="e">
        <f>#REF!/Deseason_VA!#REF!*100</f>
        <v>#REF!</v>
      </c>
      <c r="J25" s="24" t="e">
        <f>#REF!/Deseason_VA!#REF!*100</f>
        <v>#REF!</v>
      </c>
      <c r="K25" s="24" t="e">
        <f>#REF!/Deseason_VA!#REF!*100</f>
        <v>#REF!</v>
      </c>
      <c r="L25" s="24" t="e">
        <f>#REF!/Deseason_VA!#REF!*100</f>
        <v>#REF!</v>
      </c>
      <c r="M25" s="24" t="e">
        <f>#REF!/Deseason_VA!#REF!*100</f>
        <v>#REF!</v>
      </c>
      <c r="N25" s="24" t="e">
        <f>#REF!/Deseason_VA!#REF!*100</f>
        <v>#REF!</v>
      </c>
      <c r="O25" s="24" t="e">
        <f>#REF!/Deseason_VA!#REF!*100</f>
        <v>#REF!</v>
      </c>
      <c r="P25" s="24" t="e">
        <f>#REF!/Deseason_VA!#REF!*100</f>
        <v>#REF!</v>
      </c>
      <c r="Q25" s="24" t="e">
        <f>#REF!/Deseason_VA!#REF!*100</f>
        <v>#REF!</v>
      </c>
      <c r="R25" s="24" t="e">
        <f>#REF!/Deseason_VA!#REF!*100</f>
        <v>#REF!</v>
      </c>
      <c r="S25" s="24" t="e">
        <f>#REF!/Deseason_VA!#REF!*100</f>
        <v>#REF!</v>
      </c>
      <c r="T25" s="24" t="e">
        <f>#REF!/Deseason_VA!#REF!*100</f>
        <v>#REF!</v>
      </c>
      <c r="U25" s="24" t="e">
        <f>#REF!/Deseason_VA!#REF!*100</f>
        <v>#REF!</v>
      </c>
      <c r="V25" s="24" t="e">
        <f>#REF!/Deseason_VA!#REF!*100</f>
        <v>#REF!</v>
      </c>
      <c r="W25" s="24" t="e">
        <f>#REF!/Deseason_VA!#REF!*100</f>
        <v>#REF!</v>
      </c>
      <c r="X25" s="24" t="e">
        <f>#REF!/Deseason_VA!#REF!*100</f>
        <v>#REF!</v>
      </c>
      <c r="Y25" s="24" t="e">
        <f>#REF!/Deseason_VA!#REF!*100</f>
        <v>#REF!</v>
      </c>
      <c r="Z25" s="24" t="e">
        <f>#REF!/Deseason_VA!#REF!*100</f>
        <v>#REF!</v>
      </c>
      <c r="AA25" s="24" t="e">
        <f>#REF!/Deseason_VA!#REF!*100</f>
        <v>#REF!</v>
      </c>
      <c r="AB25" s="24" t="e">
        <f>#REF!/Deseason_VA!#REF!*100</f>
        <v>#REF!</v>
      </c>
      <c r="AC25" s="24" t="e">
        <f>#REF!/Deseason_VA!#REF!*100</f>
        <v>#REF!</v>
      </c>
      <c r="AD25" s="24" t="e">
        <f>#REF!/Deseason_VA!#REF!*100</f>
        <v>#REF!</v>
      </c>
      <c r="AE25" s="24" t="e">
        <f>#REF!/Deseason_VA!#REF!*100</f>
        <v>#REF!</v>
      </c>
      <c r="AF25" s="16" t="e">
        <f>#REF!/Deseason_VA!#REF!*100</f>
        <v>#REF!</v>
      </c>
      <c r="AG25" s="16" t="e">
        <f>#REF!/Deseason_VA!#REF!*100</f>
        <v>#REF!</v>
      </c>
      <c r="AH25" s="16" t="e">
        <f>#REF!/Deseason_VA!#REF!*100</f>
        <v>#REF!</v>
      </c>
      <c r="AI25" s="16" t="e">
        <f>#REF!/Deseason_VA!#REF!*100</f>
        <v>#REF!</v>
      </c>
      <c r="AJ25" s="16" t="e">
        <f>#REF!/Deseason_VA!#REF!*100</f>
        <v>#REF!</v>
      </c>
      <c r="AK25" s="16" t="e">
        <f>#REF!/Deseason_VA!#REF!*100</f>
        <v>#REF!</v>
      </c>
      <c r="AL25" s="16" t="e">
        <f>#REF!/Deseason_VA!#REF!*100</f>
        <v>#REF!</v>
      </c>
      <c r="AM25" s="16" t="e">
        <f>#REF!/Deseason_VA!#REF!*100</f>
        <v>#REF!</v>
      </c>
      <c r="AN25" s="16" t="e">
        <f>#REF!/Deseason_VA!F25*100</f>
        <v>#REF!</v>
      </c>
      <c r="AO25" s="16" t="e">
        <f>#REF!/Deseason_VA!G25*100</f>
        <v>#REF!</v>
      </c>
      <c r="AP25" s="16" t="e">
        <f>#REF!/Deseason_VA!H25*100</f>
        <v>#REF!</v>
      </c>
      <c r="AQ25" s="16" t="e">
        <f>#REF!/Deseason_VA!I25*100</f>
        <v>#REF!</v>
      </c>
    </row>
    <row r="26" spans="1:43" s="9" customFormat="1" ht="18" customHeight="1" x14ac:dyDescent="0.2">
      <c r="A26" s="59" t="s">
        <v>56</v>
      </c>
      <c r="B26" s="24" t="e">
        <f>#REF!/Deseason_VA!#REF!*100</f>
        <v>#REF!</v>
      </c>
      <c r="C26" s="24" t="e">
        <f>#REF!/Deseason_VA!#REF!*100</f>
        <v>#REF!</v>
      </c>
      <c r="D26" s="24" t="e">
        <f>#REF!/Deseason_VA!#REF!*100</f>
        <v>#REF!</v>
      </c>
      <c r="E26" s="24" t="e">
        <f>#REF!/Deseason_VA!#REF!*100</f>
        <v>#REF!</v>
      </c>
      <c r="F26" s="24" t="e">
        <f>#REF!/Deseason_VA!#REF!*100</f>
        <v>#REF!</v>
      </c>
      <c r="G26" s="24" t="e">
        <f>#REF!/Deseason_VA!#REF!*100</f>
        <v>#REF!</v>
      </c>
      <c r="H26" s="24" t="e">
        <f>#REF!/Deseason_VA!#REF!*100</f>
        <v>#REF!</v>
      </c>
      <c r="I26" s="24" t="e">
        <f>#REF!/Deseason_VA!#REF!*100</f>
        <v>#REF!</v>
      </c>
      <c r="J26" s="24" t="e">
        <f>#REF!/Deseason_VA!#REF!*100</f>
        <v>#REF!</v>
      </c>
      <c r="K26" s="24" t="e">
        <f>#REF!/Deseason_VA!#REF!*100</f>
        <v>#REF!</v>
      </c>
      <c r="L26" s="24" t="e">
        <f>#REF!/Deseason_VA!#REF!*100</f>
        <v>#REF!</v>
      </c>
      <c r="M26" s="24" t="e">
        <f>#REF!/Deseason_VA!#REF!*100</f>
        <v>#REF!</v>
      </c>
      <c r="N26" s="24" t="e">
        <f>#REF!/Deseason_VA!#REF!*100</f>
        <v>#REF!</v>
      </c>
      <c r="O26" s="24" t="e">
        <f>#REF!/Deseason_VA!#REF!*100</f>
        <v>#REF!</v>
      </c>
      <c r="P26" s="24" t="e">
        <f>#REF!/Deseason_VA!#REF!*100</f>
        <v>#REF!</v>
      </c>
      <c r="Q26" s="24" t="e">
        <f>#REF!/Deseason_VA!#REF!*100</f>
        <v>#REF!</v>
      </c>
      <c r="R26" s="24" t="e">
        <f>#REF!/Deseason_VA!#REF!*100</f>
        <v>#REF!</v>
      </c>
      <c r="S26" s="24" t="e">
        <f>#REF!/Deseason_VA!#REF!*100</f>
        <v>#REF!</v>
      </c>
      <c r="T26" s="24" t="e">
        <f>#REF!/Deseason_VA!#REF!*100</f>
        <v>#REF!</v>
      </c>
      <c r="U26" s="24" t="e">
        <f>#REF!/Deseason_VA!#REF!*100</f>
        <v>#REF!</v>
      </c>
      <c r="V26" s="24" t="e">
        <f>#REF!/Deseason_VA!#REF!*100</f>
        <v>#REF!</v>
      </c>
      <c r="W26" s="24" t="e">
        <f>#REF!/Deseason_VA!#REF!*100</f>
        <v>#REF!</v>
      </c>
      <c r="X26" s="24" t="e">
        <f>#REF!/Deseason_VA!#REF!*100</f>
        <v>#REF!</v>
      </c>
      <c r="Y26" s="24" t="e">
        <f>#REF!/Deseason_VA!#REF!*100</f>
        <v>#REF!</v>
      </c>
      <c r="Z26" s="24" t="e">
        <f>#REF!/Deseason_VA!#REF!*100</f>
        <v>#REF!</v>
      </c>
      <c r="AA26" s="24" t="e">
        <f>#REF!/Deseason_VA!#REF!*100</f>
        <v>#REF!</v>
      </c>
      <c r="AB26" s="24" t="e">
        <f>#REF!/Deseason_VA!#REF!*100</f>
        <v>#REF!</v>
      </c>
      <c r="AC26" s="24" t="e">
        <f>#REF!/Deseason_VA!#REF!*100</f>
        <v>#REF!</v>
      </c>
      <c r="AD26" s="24" t="e">
        <f>#REF!/Deseason_VA!#REF!*100</f>
        <v>#REF!</v>
      </c>
      <c r="AE26" s="24" t="e">
        <f>#REF!/Deseason_VA!#REF!*100</f>
        <v>#REF!</v>
      </c>
      <c r="AF26" s="16" t="e">
        <f>#REF!/Deseason_VA!#REF!*100</f>
        <v>#REF!</v>
      </c>
      <c r="AG26" s="16" t="e">
        <f>#REF!/Deseason_VA!#REF!*100</f>
        <v>#REF!</v>
      </c>
      <c r="AH26" s="16" t="e">
        <f>#REF!/Deseason_VA!#REF!*100</f>
        <v>#REF!</v>
      </c>
      <c r="AI26" s="16" t="e">
        <f>#REF!/Deseason_VA!#REF!*100</f>
        <v>#REF!</v>
      </c>
      <c r="AJ26" s="16" t="e">
        <f>#REF!/Deseason_VA!#REF!*100</f>
        <v>#REF!</v>
      </c>
      <c r="AK26" s="16" t="e">
        <f>#REF!/Deseason_VA!#REF!*100</f>
        <v>#REF!</v>
      </c>
      <c r="AL26" s="16" t="e">
        <f>#REF!/Deseason_VA!#REF!*100</f>
        <v>#REF!</v>
      </c>
      <c r="AM26" s="16" t="e">
        <f>#REF!/Deseason_VA!#REF!*100</f>
        <v>#REF!</v>
      </c>
      <c r="AN26" s="16" t="e">
        <f>#REF!/Deseason_VA!F26*100</f>
        <v>#REF!</v>
      </c>
      <c r="AO26" s="16" t="e">
        <f>#REF!/Deseason_VA!G26*100</f>
        <v>#REF!</v>
      </c>
      <c r="AP26" s="16" t="e">
        <f>#REF!/Deseason_VA!H26*100</f>
        <v>#REF!</v>
      </c>
      <c r="AQ26" s="16" t="e">
        <f>#REF!/Deseason_VA!I26*100</f>
        <v>#REF!</v>
      </c>
    </row>
    <row r="27" spans="1:43" s="9" customFormat="1" ht="18" customHeight="1" x14ac:dyDescent="0.2">
      <c r="A27" s="59" t="s">
        <v>57</v>
      </c>
      <c r="B27" s="24" t="e">
        <f>#REF!/Deseason_VA!#REF!*100</f>
        <v>#REF!</v>
      </c>
      <c r="C27" s="24" t="e">
        <f>#REF!/Deseason_VA!#REF!*100</f>
        <v>#REF!</v>
      </c>
      <c r="D27" s="24" t="e">
        <f>#REF!/Deseason_VA!#REF!*100</f>
        <v>#REF!</v>
      </c>
      <c r="E27" s="24" t="e">
        <f>#REF!/Deseason_VA!#REF!*100</f>
        <v>#REF!</v>
      </c>
      <c r="F27" s="24" t="e">
        <f>#REF!/Deseason_VA!#REF!*100</f>
        <v>#REF!</v>
      </c>
      <c r="G27" s="24" t="e">
        <f>#REF!/Deseason_VA!#REF!*100</f>
        <v>#REF!</v>
      </c>
      <c r="H27" s="24" t="e">
        <f>#REF!/Deseason_VA!#REF!*100</f>
        <v>#REF!</v>
      </c>
      <c r="I27" s="24" t="e">
        <f>#REF!/Deseason_VA!#REF!*100</f>
        <v>#REF!</v>
      </c>
      <c r="J27" s="24" t="e">
        <f>#REF!/Deseason_VA!#REF!*100</f>
        <v>#REF!</v>
      </c>
      <c r="K27" s="24" t="e">
        <f>#REF!/Deseason_VA!#REF!*100</f>
        <v>#REF!</v>
      </c>
      <c r="L27" s="24" t="e">
        <f>#REF!/Deseason_VA!#REF!*100</f>
        <v>#REF!</v>
      </c>
      <c r="M27" s="24" t="e">
        <f>#REF!/Deseason_VA!#REF!*100</f>
        <v>#REF!</v>
      </c>
      <c r="N27" s="24" t="e">
        <f>#REF!/Deseason_VA!#REF!*100</f>
        <v>#REF!</v>
      </c>
      <c r="O27" s="24" t="e">
        <f>#REF!/Deseason_VA!#REF!*100</f>
        <v>#REF!</v>
      </c>
      <c r="P27" s="24" t="e">
        <f>#REF!/Deseason_VA!#REF!*100</f>
        <v>#REF!</v>
      </c>
      <c r="Q27" s="24" t="e">
        <f>#REF!/Deseason_VA!#REF!*100</f>
        <v>#REF!</v>
      </c>
      <c r="R27" s="24" t="e">
        <f>#REF!/Deseason_VA!#REF!*100</f>
        <v>#REF!</v>
      </c>
      <c r="S27" s="24" t="e">
        <f>#REF!/Deseason_VA!#REF!*100</f>
        <v>#REF!</v>
      </c>
      <c r="T27" s="24" t="e">
        <f>#REF!/Deseason_VA!#REF!*100</f>
        <v>#REF!</v>
      </c>
      <c r="U27" s="24" t="e">
        <f>#REF!/Deseason_VA!#REF!*100</f>
        <v>#REF!</v>
      </c>
      <c r="V27" s="24" t="e">
        <f>#REF!/Deseason_VA!#REF!*100</f>
        <v>#REF!</v>
      </c>
      <c r="W27" s="24" t="e">
        <f>#REF!/Deseason_VA!#REF!*100</f>
        <v>#REF!</v>
      </c>
      <c r="X27" s="24" t="e">
        <f>#REF!/Deseason_VA!#REF!*100</f>
        <v>#REF!</v>
      </c>
      <c r="Y27" s="24" t="e">
        <f>#REF!/Deseason_VA!#REF!*100</f>
        <v>#REF!</v>
      </c>
      <c r="Z27" s="24" t="e">
        <f>#REF!/Deseason_VA!#REF!*100</f>
        <v>#REF!</v>
      </c>
      <c r="AA27" s="24" t="e">
        <f>#REF!/Deseason_VA!#REF!*100</f>
        <v>#REF!</v>
      </c>
      <c r="AB27" s="24" t="e">
        <f>#REF!/Deseason_VA!#REF!*100</f>
        <v>#REF!</v>
      </c>
      <c r="AC27" s="24" t="e">
        <f>#REF!/Deseason_VA!#REF!*100</f>
        <v>#REF!</v>
      </c>
      <c r="AD27" s="24" t="e">
        <f>#REF!/Deseason_VA!#REF!*100</f>
        <v>#REF!</v>
      </c>
      <c r="AE27" s="24" t="e">
        <f>#REF!/Deseason_VA!#REF!*100</f>
        <v>#REF!</v>
      </c>
      <c r="AF27" s="16" t="e">
        <f>#REF!/Deseason_VA!#REF!*100</f>
        <v>#REF!</v>
      </c>
      <c r="AG27" s="16" t="e">
        <f>#REF!/Deseason_VA!#REF!*100</f>
        <v>#REF!</v>
      </c>
      <c r="AH27" s="16" t="e">
        <f>#REF!/Deseason_VA!#REF!*100</f>
        <v>#REF!</v>
      </c>
      <c r="AI27" s="16" t="e">
        <f>#REF!/Deseason_VA!#REF!*100</f>
        <v>#REF!</v>
      </c>
      <c r="AJ27" s="16" t="e">
        <f>#REF!/Deseason_VA!#REF!*100</f>
        <v>#REF!</v>
      </c>
      <c r="AK27" s="16" t="e">
        <f>#REF!/Deseason_VA!#REF!*100</f>
        <v>#REF!</v>
      </c>
      <c r="AL27" s="16" t="e">
        <f>#REF!/Deseason_VA!#REF!*100</f>
        <v>#REF!</v>
      </c>
      <c r="AM27" s="16" t="e">
        <f>#REF!/Deseason_VA!#REF!*100</f>
        <v>#REF!</v>
      </c>
      <c r="AN27" s="16" t="e">
        <f>#REF!/Deseason_VA!F27*100</f>
        <v>#REF!</v>
      </c>
      <c r="AO27" s="16" t="e">
        <f>#REF!/Deseason_VA!G27*100</f>
        <v>#REF!</v>
      </c>
      <c r="AP27" s="16" t="e">
        <f>#REF!/Deseason_VA!H27*100</f>
        <v>#REF!</v>
      </c>
      <c r="AQ27" s="16" t="e">
        <f>#REF!/Deseason_VA!I27*100</f>
        <v>#REF!</v>
      </c>
    </row>
    <row r="28" spans="1:43" s="9" customFormat="1" ht="18" customHeight="1" x14ac:dyDescent="0.2">
      <c r="A28" s="59" t="s">
        <v>15</v>
      </c>
      <c r="B28" s="24" t="e">
        <f>#REF!/Deseason_VA!#REF!*100</f>
        <v>#REF!</v>
      </c>
      <c r="C28" s="24" t="e">
        <f>#REF!/Deseason_VA!#REF!*100</f>
        <v>#REF!</v>
      </c>
      <c r="D28" s="24" t="e">
        <f>#REF!/Deseason_VA!#REF!*100</f>
        <v>#REF!</v>
      </c>
      <c r="E28" s="24" t="e">
        <f>#REF!/Deseason_VA!#REF!*100</f>
        <v>#REF!</v>
      </c>
      <c r="F28" s="24" t="e">
        <f>#REF!/Deseason_VA!#REF!*100</f>
        <v>#REF!</v>
      </c>
      <c r="G28" s="24" t="e">
        <f>#REF!/Deseason_VA!#REF!*100</f>
        <v>#REF!</v>
      </c>
      <c r="H28" s="24" t="e">
        <f>#REF!/Deseason_VA!#REF!*100</f>
        <v>#REF!</v>
      </c>
      <c r="I28" s="24" t="e">
        <f>#REF!/Deseason_VA!#REF!*100</f>
        <v>#REF!</v>
      </c>
      <c r="J28" s="24" t="e">
        <f>#REF!/Deseason_VA!#REF!*100</f>
        <v>#REF!</v>
      </c>
      <c r="K28" s="24" t="e">
        <f>#REF!/Deseason_VA!#REF!*100</f>
        <v>#REF!</v>
      </c>
      <c r="L28" s="24" t="e">
        <f>#REF!/Deseason_VA!#REF!*100</f>
        <v>#REF!</v>
      </c>
      <c r="M28" s="24" t="e">
        <f>#REF!/Deseason_VA!#REF!*100</f>
        <v>#REF!</v>
      </c>
      <c r="N28" s="24" t="e">
        <f>#REF!/Deseason_VA!#REF!*100</f>
        <v>#REF!</v>
      </c>
      <c r="O28" s="24" t="e">
        <f>#REF!/Deseason_VA!#REF!*100</f>
        <v>#REF!</v>
      </c>
      <c r="P28" s="24" t="e">
        <f>#REF!/Deseason_VA!#REF!*100</f>
        <v>#REF!</v>
      </c>
      <c r="Q28" s="24" t="e">
        <f>#REF!/Deseason_VA!#REF!*100</f>
        <v>#REF!</v>
      </c>
      <c r="R28" s="24" t="e">
        <f>#REF!/Deseason_VA!#REF!*100</f>
        <v>#REF!</v>
      </c>
      <c r="S28" s="24" t="e">
        <f>#REF!/Deseason_VA!#REF!*100</f>
        <v>#REF!</v>
      </c>
      <c r="T28" s="24" t="e">
        <f>#REF!/Deseason_VA!#REF!*100</f>
        <v>#REF!</v>
      </c>
      <c r="U28" s="24" t="e">
        <f>#REF!/Deseason_VA!#REF!*100</f>
        <v>#REF!</v>
      </c>
      <c r="V28" s="24" t="e">
        <f>#REF!/Deseason_VA!#REF!*100</f>
        <v>#REF!</v>
      </c>
      <c r="W28" s="24" t="e">
        <f>#REF!/Deseason_VA!#REF!*100</f>
        <v>#REF!</v>
      </c>
      <c r="X28" s="24" t="e">
        <f>#REF!/Deseason_VA!#REF!*100</f>
        <v>#REF!</v>
      </c>
      <c r="Y28" s="24" t="e">
        <f>#REF!/Deseason_VA!#REF!*100</f>
        <v>#REF!</v>
      </c>
      <c r="Z28" s="24" t="e">
        <f>#REF!/Deseason_VA!#REF!*100</f>
        <v>#REF!</v>
      </c>
      <c r="AA28" s="24" t="e">
        <f>#REF!/Deseason_VA!#REF!*100</f>
        <v>#REF!</v>
      </c>
      <c r="AB28" s="24" t="e">
        <f>#REF!/Deseason_VA!#REF!*100</f>
        <v>#REF!</v>
      </c>
      <c r="AC28" s="24" t="e">
        <f>#REF!/Deseason_VA!#REF!*100</f>
        <v>#REF!</v>
      </c>
      <c r="AD28" s="24" t="e">
        <f>#REF!/Deseason_VA!#REF!*100</f>
        <v>#REF!</v>
      </c>
      <c r="AE28" s="24" t="e">
        <f>#REF!/Deseason_VA!#REF!*100</f>
        <v>#REF!</v>
      </c>
      <c r="AF28" s="16" t="e">
        <f>#REF!/Deseason_VA!#REF!*100</f>
        <v>#REF!</v>
      </c>
      <c r="AG28" s="16" t="e">
        <f>#REF!/Deseason_VA!#REF!*100</f>
        <v>#REF!</v>
      </c>
      <c r="AH28" s="16" t="e">
        <f>#REF!/Deseason_VA!#REF!*100</f>
        <v>#REF!</v>
      </c>
      <c r="AI28" s="16" t="e">
        <f>#REF!/Deseason_VA!#REF!*100</f>
        <v>#REF!</v>
      </c>
      <c r="AJ28" s="16" t="e">
        <f>#REF!/Deseason_VA!#REF!*100</f>
        <v>#REF!</v>
      </c>
      <c r="AK28" s="16" t="e">
        <f>#REF!/Deseason_VA!#REF!*100</f>
        <v>#REF!</v>
      </c>
      <c r="AL28" s="16" t="e">
        <f>#REF!/Deseason_VA!#REF!*100</f>
        <v>#REF!</v>
      </c>
      <c r="AM28" s="16" t="e">
        <f>#REF!/Deseason_VA!#REF!*100</f>
        <v>#REF!</v>
      </c>
      <c r="AN28" s="16" t="e">
        <f>#REF!/Deseason_VA!F28*100</f>
        <v>#REF!</v>
      </c>
      <c r="AO28" s="16" t="e">
        <f>#REF!/Deseason_VA!G28*100</f>
        <v>#REF!</v>
      </c>
      <c r="AP28" s="16" t="e">
        <f>#REF!/Deseason_VA!H28*100</f>
        <v>#REF!</v>
      </c>
      <c r="AQ28" s="16" t="e">
        <f>#REF!/Deseason_VA!I28*100</f>
        <v>#REF!</v>
      </c>
    </row>
    <row r="29" spans="1:43" s="9" customFormat="1" ht="18" customHeight="1" x14ac:dyDescent="0.2">
      <c r="A29" s="59" t="s">
        <v>16</v>
      </c>
      <c r="B29" s="24" t="e">
        <f>#REF!/Deseason_VA!#REF!*100</f>
        <v>#REF!</v>
      </c>
      <c r="C29" s="24" t="e">
        <f>#REF!/Deseason_VA!#REF!*100</f>
        <v>#REF!</v>
      </c>
      <c r="D29" s="24" t="e">
        <f>#REF!/Deseason_VA!#REF!*100</f>
        <v>#REF!</v>
      </c>
      <c r="E29" s="24" t="e">
        <f>#REF!/Deseason_VA!#REF!*100</f>
        <v>#REF!</v>
      </c>
      <c r="F29" s="24" t="e">
        <f>#REF!/Deseason_VA!#REF!*100</f>
        <v>#REF!</v>
      </c>
      <c r="G29" s="24" t="e">
        <f>#REF!/Deseason_VA!#REF!*100</f>
        <v>#REF!</v>
      </c>
      <c r="H29" s="24" t="e">
        <f>#REF!/Deseason_VA!#REF!*100</f>
        <v>#REF!</v>
      </c>
      <c r="I29" s="24" t="e">
        <f>#REF!/Deseason_VA!#REF!*100</f>
        <v>#REF!</v>
      </c>
      <c r="J29" s="24" t="e">
        <f>#REF!/Deseason_VA!#REF!*100</f>
        <v>#REF!</v>
      </c>
      <c r="K29" s="24" t="e">
        <f>#REF!/Deseason_VA!#REF!*100</f>
        <v>#REF!</v>
      </c>
      <c r="L29" s="24" t="e">
        <f>#REF!/Deseason_VA!#REF!*100</f>
        <v>#REF!</v>
      </c>
      <c r="M29" s="24" t="e">
        <f>#REF!/Deseason_VA!#REF!*100</f>
        <v>#REF!</v>
      </c>
      <c r="N29" s="24" t="e">
        <f>#REF!/Deseason_VA!#REF!*100</f>
        <v>#REF!</v>
      </c>
      <c r="O29" s="24" t="e">
        <f>#REF!/Deseason_VA!#REF!*100</f>
        <v>#REF!</v>
      </c>
      <c r="P29" s="24" t="e">
        <f>#REF!/Deseason_VA!#REF!*100</f>
        <v>#REF!</v>
      </c>
      <c r="Q29" s="24" t="e">
        <f>#REF!/Deseason_VA!#REF!*100</f>
        <v>#REF!</v>
      </c>
      <c r="R29" s="24" t="e">
        <f>#REF!/Deseason_VA!#REF!*100</f>
        <v>#REF!</v>
      </c>
      <c r="S29" s="24" t="e">
        <f>#REF!/Deseason_VA!#REF!*100</f>
        <v>#REF!</v>
      </c>
      <c r="T29" s="24" t="e">
        <f>#REF!/Deseason_VA!#REF!*100</f>
        <v>#REF!</v>
      </c>
      <c r="U29" s="24" t="e">
        <f>#REF!/Deseason_VA!#REF!*100</f>
        <v>#REF!</v>
      </c>
      <c r="V29" s="24" t="e">
        <f>#REF!/Deseason_VA!#REF!*100</f>
        <v>#REF!</v>
      </c>
      <c r="W29" s="24" t="e">
        <f>#REF!/Deseason_VA!#REF!*100</f>
        <v>#REF!</v>
      </c>
      <c r="X29" s="24" t="e">
        <f>#REF!/Deseason_VA!#REF!*100</f>
        <v>#REF!</v>
      </c>
      <c r="Y29" s="24" t="e">
        <f>#REF!/Deseason_VA!#REF!*100</f>
        <v>#REF!</v>
      </c>
      <c r="Z29" s="24" t="e">
        <f>#REF!/Deseason_VA!#REF!*100</f>
        <v>#REF!</v>
      </c>
      <c r="AA29" s="24" t="e">
        <f>#REF!/Deseason_VA!#REF!*100</f>
        <v>#REF!</v>
      </c>
      <c r="AB29" s="24" t="e">
        <f>#REF!/Deseason_VA!#REF!*100</f>
        <v>#REF!</v>
      </c>
      <c r="AC29" s="24" t="e">
        <f>#REF!/Deseason_VA!#REF!*100</f>
        <v>#REF!</v>
      </c>
      <c r="AD29" s="24" t="e">
        <f>#REF!/Deseason_VA!#REF!*100</f>
        <v>#REF!</v>
      </c>
      <c r="AE29" s="24" t="e">
        <f>#REF!/Deseason_VA!#REF!*100</f>
        <v>#REF!</v>
      </c>
      <c r="AF29" s="16" t="e">
        <f>#REF!/Deseason_VA!#REF!*100</f>
        <v>#REF!</v>
      </c>
      <c r="AG29" s="16" t="e">
        <f>#REF!/Deseason_VA!#REF!*100</f>
        <v>#REF!</v>
      </c>
      <c r="AH29" s="16" t="e">
        <f>#REF!/Deseason_VA!#REF!*100</f>
        <v>#REF!</v>
      </c>
      <c r="AI29" s="16" t="e">
        <f>#REF!/Deseason_VA!#REF!*100</f>
        <v>#REF!</v>
      </c>
      <c r="AJ29" s="16" t="e">
        <f>#REF!/Deseason_VA!#REF!*100</f>
        <v>#REF!</v>
      </c>
      <c r="AK29" s="16" t="e">
        <f>#REF!/Deseason_VA!#REF!*100</f>
        <v>#REF!</v>
      </c>
      <c r="AL29" s="16" t="e">
        <f>#REF!/Deseason_VA!#REF!*100</f>
        <v>#REF!</v>
      </c>
      <c r="AM29" s="16" t="e">
        <f>#REF!/Deseason_VA!#REF!*100</f>
        <v>#REF!</v>
      </c>
      <c r="AN29" s="16" t="e">
        <f>#REF!/Deseason_VA!F29*100</f>
        <v>#REF!</v>
      </c>
      <c r="AO29" s="16" t="e">
        <f>#REF!/Deseason_VA!G29*100</f>
        <v>#REF!</v>
      </c>
      <c r="AP29" s="16" t="e">
        <f>#REF!/Deseason_VA!H29*100</f>
        <v>#REF!</v>
      </c>
      <c r="AQ29" s="16" t="e">
        <f>#REF!/Deseason_VA!I29*100</f>
        <v>#REF!</v>
      </c>
    </row>
    <row r="30" spans="1:43" s="9" customFormat="1" ht="18" customHeight="1" x14ac:dyDescent="0.2">
      <c r="A30" s="59" t="s">
        <v>58</v>
      </c>
      <c r="B30" s="24" t="e">
        <f>#REF!/Deseason_VA!#REF!*100</f>
        <v>#REF!</v>
      </c>
      <c r="C30" s="24" t="e">
        <f>#REF!/Deseason_VA!#REF!*100</f>
        <v>#REF!</v>
      </c>
      <c r="D30" s="24" t="e">
        <f>#REF!/Deseason_VA!#REF!*100</f>
        <v>#REF!</v>
      </c>
      <c r="E30" s="24" t="e">
        <f>#REF!/Deseason_VA!#REF!*100</f>
        <v>#REF!</v>
      </c>
      <c r="F30" s="24" t="e">
        <f>#REF!/Deseason_VA!#REF!*100</f>
        <v>#REF!</v>
      </c>
      <c r="G30" s="24" t="e">
        <f>#REF!/Deseason_VA!#REF!*100</f>
        <v>#REF!</v>
      </c>
      <c r="H30" s="24" t="e">
        <f>#REF!/Deseason_VA!#REF!*100</f>
        <v>#REF!</v>
      </c>
      <c r="I30" s="24" t="e">
        <f>#REF!/Deseason_VA!#REF!*100</f>
        <v>#REF!</v>
      </c>
      <c r="J30" s="24" t="e">
        <f>#REF!/Deseason_VA!#REF!*100</f>
        <v>#REF!</v>
      </c>
      <c r="K30" s="24" t="e">
        <f>#REF!/Deseason_VA!#REF!*100</f>
        <v>#REF!</v>
      </c>
      <c r="L30" s="24" t="e">
        <f>#REF!/Deseason_VA!#REF!*100</f>
        <v>#REF!</v>
      </c>
      <c r="M30" s="24" t="e">
        <f>#REF!/Deseason_VA!#REF!*100</f>
        <v>#REF!</v>
      </c>
      <c r="N30" s="24" t="e">
        <f>#REF!/Deseason_VA!#REF!*100</f>
        <v>#REF!</v>
      </c>
      <c r="O30" s="24" t="e">
        <f>#REF!/Deseason_VA!#REF!*100</f>
        <v>#REF!</v>
      </c>
      <c r="P30" s="24" t="e">
        <f>#REF!/Deseason_VA!#REF!*100</f>
        <v>#REF!</v>
      </c>
      <c r="Q30" s="24" t="e">
        <f>#REF!/Deseason_VA!#REF!*100</f>
        <v>#REF!</v>
      </c>
      <c r="R30" s="24" t="e">
        <f>#REF!/Deseason_VA!#REF!*100</f>
        <v>#REF!</v>
      </c>
      <c r="S30" s="24" t="e">
        <f>#REF!/Deseason_VA!#REF!*100</f>
        <v>#REF!</v>
      </c>
      <c r="T30" s="24" t="e">
        <f>#REF!/Deseason_VA!#REF!*100</f>
        <v>#REF!</v>
      </c>
      <c r="U30" s="24" t="e">
        <f>#REF!/Deseason_VA!#REF!*100</f>
        <v>#REF!</v>
      </c>
      <c r="V30" s="24" t="e">
        <f>#REF!/Deseason_VA!#REF!*100</f>
        <v>#REF!</v>
      </c>
      <c r="W30" s="24" t="e">
        <f>#REF!/Deseason_VA!#REF!*100</f>
        <v>#REF!</v>
      </c>
      <c r="X30" s="24" t="e">
        <f>#REF!/Deseason_VA!#REF!*100</f>
        <v>#REF!</v>
      </c>
      <c r="Y30" s="24" t="e">
        <f>#REF!/Deseason_VA!#REF!*100</f>
        <v>#REF!</v>
      </c>
      <c r="Z30" s="24" t="e">
        <f>#REF!/Deseason_VA!#REF!*100</f>
        <v>#REF!</v>
      </c>
      <c r="AA30" s="24" t="e">
        <f>#REF!/Deseason_VA!#REF!*100</f>
        <v>#REF!</v>
      </c>
      <c r="AB30" s="24" t="e">
        <f>#REF!/Deseason_VA!#REF!*100</f>
        <v>#REF!</v>
      </c>
      <c r="AC30" s="24" t="e">
        <f>#REF!/Deseason_VA!#REF!*100</f>
        <v>#REF!</v>
      </c>
      <c r="AD30" s="24" t="e">
        <f>#REF!/Deseason_VA!#REF!*100</f>
        <v>#REF!</v>
      </c>
      <c r="AE30" s="24" t="e">
        <f>#REF!/Deseason_VA!#REF!*100</f>
        <v>#REF!</v>
      </c>
      <c r="AF30" s="16" t="e">
        <f>#REF!/Deseason_VA!#REF!*100</f>
        <v>#REF!</v>
      </c>
      <c r="AG30" s="16" t="e">
        <f>#REF!/Deseason_VA!#REF!*100</f>
        <v>#REF!</v>
      </c>
      <c r="AH30" s="16" t="e">
        <f>#REF!/Deseason_VA!#REF!*100</f>
        <v>#REF!</v>
      </c>
      <c r="AI30" s="16" t="e">
        <f>#REF!/Deseason_VA!#REF!*100</f>
        <v>#REF!</v>
      </c>
      <c r="AJ30" s="16" t="e">
        <f>#REF!/Deseason_VA!#REF!*100</f>
        <v>#REF!</v>
      </c>
      <c r="AK30" s="16" t="e">
        <f>#REF!/Deseason_VA!#REF!*100</f>
        <v>#REF!</v>
      </c>
      <c r="AL30" s="16" t="e">
        <f>#REF!/Deseason_VA!#REF!*100</f>
        <v>#REF!</v>
      </c>
      <c r="AM30" s="16" t="e">
        <f>#REF!/Deseason_VA!#REF!*100</f>
        <v>#REF!</v>
      </c>
      <c r="AN30" s="16" t="e">
        <f>#REF!/Deseason_VA!F30*100</f>
        <v>#REF!</v>
      </c>
      <c r="AO30" s="16" t="e">
        <f>#REF!/Deseason_VA!G30*100</f>
        <v>#REF!</v>
      </c>
      <c r="AP30" s="16" t="e">
        <f>#REF!/Deseason_VA!H30*100</f>
        <v>#REF!</v>
      </c>
      <c r="AQ30" s="16" t="e">
        <f>#REF!/Deseason_VA!I30*100</f>
        <v>#REF!</v>
      </c>
    </row>
    <row r="31" spans="1:43" s="9" customFormat="1" ht="18" customHeight="1" x14ac:dyDescent="0.2">
      <c r="A31" s="59" t="s">
        <v>71</v>
      </c>
      <c r="B31" s="24" t="e">
        <f>#REF!/Deseason_VA!#REF!*100</f>
        <v>#REF!</v>
      </c>
      <c r="C31" s="24" t="e">
        <f>#REF!/Deseason_VA!#REF!*100</f>
        <v>#REF!</v>
      </c>
      <c r="D31" s="24" t="e">
        <f>#REF!/Deseason_VA!#REF!*100</f>
        <v>#REF!</v>
      </c>
      <c r="E31" s="24" t="e">
        <f>#REF!/Deseason_VA!#REF!*100</f>
        <v>#REF!</v>
      </c>
      <c r="F31" s="24" t="e">
        <f>#REF!/Deseason_VA!#REF!*100</f>
        <v>#REF!</v>
      </c>
      <c r="G31" s="24" t="e">
        <f>#REF!/Deseason_VA!#REF!*100</f>
        <v>#REF!</v>
      </c>
      <c r="H31" s="24" t="e">
        <f>#REF!/Deseason_VA!#REF!*100</f>
        <v>#REF!</v>
      </c>
      <c r="I31" s="24" t="e">
        <f>#REF!/Deseason_VA!#REF!*100</f>
        <v>#REF!</v>
      </c>
      <c r="J31" s="24" t="e">
        <f>#REF!/Deseason_VA!#REF!*100</f>
        <v>#REF!</v>
      </c>
      <c r="K31" s="24" t="e">
        <f>#REF!/Deseason_VA!#REF!*100</f>
        <v>#REF!</v>
      </c>
      <c r="L31" s="24" t="e">
        <f>#REF!/Deseason_VA!#REF!*100</f>
        <v>#REF!</v>
      </c>
      <c r="M31" s="24" t="e">
        <f>#REF!/Deseason_VA!#REF!*100</f>
        <v>#REF!</v>
      </c>
      <c r="N31" s="24" t="e">
        <f>#REF!/Deseason_VA!#REF!*100</f>
        <v>#REF!</v>
      </c>
      <c r="O31" s="24" t="e">
        <f>#REF!/Deseason_VA!#REF!*100</f>
        <v>#REF!</v>
      </c>
      <c r="P31" s="24" t="e">
        <f>#REF!/Deseason_VA!#REF!*100</f>
        <v>#REF!</v>
      </c>
      <c r="Q31" s="24" t="s">
        <v>79</v>
      </c>
      <c r="R31" s="24" t="e">
        <f>#REF!/Deseason_VA!#REF!*100</f>
        <v>#REF!</v>
      </c>
      <c r="S31" s="24" t="e">
        <f>#REF!/Deseason_VA!#REF!*100</f>
        <v>#REF!</v>
      </c>
      <c r="T31" s="24" t="e">
        <f>#REF!/Deseason_VA!#REF!*100</f>
        <v>#REF!</v>
      </c>
      <c r="U31" s="24" t="e">
        <f>#REF!/Deseason_VA!#REF!*100</f>
        <v>#REF!</v>
      </c>
      <c r="V31" s="24" t="e">
        <f>#REF!/Deseason_VA!#REF!*100</f>
        <v>#REF!</v>
      </c>
      <c r="W31" s="24" t="e">
        <f>#REF!/Deseason_VA!#REF!*100</f>
        <v>#REF!</v>
      </c>
      <c r="X31" s="24" t="e">
        <f>#REF!/Deseason_VA!#REF!*100</f>
        <v>#REF!</v>
      </c>
      <c r="Y31" s="24" t="e">
        <f>#REF!/Deseason_VA!#REF!*100</f>
        <v>#REF!</v>
      </c>
      <c r="Z31" s="24" t="e">
        <f>#REF!/Deseason_VA!#REF!*100</f>
        <v>#REF!</v>
      </c>
      <c r="AA31" s="24" t="e">
        <f>#REF!/Deseason_VA!#REF!*100</f>
        <v>#REF!</v>
      </c>
      <c r="AB31" s="24" t="e">
        <f>#REF!/Deseason_VA!#REF!*100</f>
        <v>#REF!</v>
      </c>
      <c r="AC31" s="24" t="e">
        <f>#REF!/Deseason_VA!#REF!*100</f>
        <v>#REF!</v>
      </c>
      <c r="AD31" s="24" t="e">
        <f>#REF!/Deseason_VA!#REF!*100</f>
        <v>#REF!</v>
      </c>
      <c r="AE31" s="24" t="e">
        <f>#REF!/Deseason_VA!#REF!*100</f>
        <v>#REF!</v>
      </c>
      <c r="AF31" s="16" t="e">
        <f>#REF!/Deseason_VA!#REF!*100</f>
        <v>#REF!</v>
      </c>
      <c r="AG31" s="16" t="e">
        <f>#REF!/Deseason_VA!#REF!*100</f>
        <v>#REF!</v>
      </c>
      <c r="AH31" s="16" t="e">
        <f>#REF!/Deseason_VA!#REF!*100</f>
        <v>#REF!</v>
      </c>
      <c r="AI31" s="16" t="e">
        <f>#REF!/Deseason_VA!#REF!*100</f>
        <v>#REF!</v>
      </c>
      <c r="AJ31" s="16" t="e">
        <f>#REF!/Deseason_VA!#REF!*100</f>
        <v>#REF!</v>
      </c>
      <c r="AK31" s="16" t="e">
        <f>#REF!/Deseason_VA!#REF!*100</f>
        <v>#REF!</v>
      </c>
      <c r="AL31" s="16" t="e">
        <f>#REF!/Deseason_VA!#REF!*100</f>
        <v>#REF!</v>
      </c>
      <c r="AM31" s="16" t="e">
        <f>#REF!/Deseason_VA!#REF!*100</f>
        <v>#REF!</v>
      </c>
      <c r="AN31" s="16" t="e">
        <f>#REF!/Deseason_VA!F31*100</f>
        <v>#REF!</v>
      </c>
      <c r="AO31" s="16" t="e">
        <f>#REF!/Deseason_VA!G31*100</f>
        <v>#REF!</v>
      </c>
      <c r="AP31" s="16" t="e">
        <f>#REF!/Deseason_VA!H31*100</f>
        <v>#REF!</v>
      </c>
      <c r="AQ31" s="16" t="e">
        <f>#REF!/Deseason_VA!I31*100</f>
        <v>#REF!</v>
      </c>
    </row>
    <row r="32" spans="1:43" s="9" customFormat="1" ht="18" customHeight="1" x14ac:dyDescent="0.2">
      <c r="A32" s="59" t="s">
        <v>17</v>
      </c>
      <c r="B32" s="24" t="e">
        <f>#REF!/Deseason_VA!#REF!*100</f>
        <v>#REF!</v>
      </c>
      <c r="C32" s="24" t="e">
        <f>#REF!/Deseason_VA!#REF!*100</f>
        <v>#REF!</v>
      </c>
      <c r="D32" s="24" t="e">
        <f>#REF!/Deseason_VA!#REF!*100</f>
        <v>#REF!</v>
      </c>
      <c r="E32" s="24" t="e">
        <f>#REF!/Deseason_VA!#REF!*100</f>
        <v>#REF!</v>
      </c>
      <c r="F32" s="24" t="e">
        <f>#REF!/Deseason_VA!#REF!*100</f>
        <v>#REF!</v>
      </c>
      <c r="G32" s="24" t="e">
        <f>#REF!/Deseason_VA!#REF!*100</f>
        <v>#REF!</v>
      </c>
      <c r="H32" s="24" t="e">
        <f>#REF!/Deseason_VA!#REF!*100</f>
        <v>#REF!</v>
      </c>
      <c r="I32" s="24" t="e">
        <f>#REF!/Deseason_VA!#REF!*100</f>
        <v>#REF!</v>
      </c>
      <c r="J32" s="24" t="e">
        <f>#REF!/Deseason_VA!#REF!*100</f>
        <v>#REF!</v>
      </c>
      <c r="K32" s="24" t="e">
        <f>#REF!/Deseason_VA!#REF!*100</f>
        <v>#REF!</v>
      </c>
      <c r="L32" s="24" t="e">
        <f>#REF!/Deseason_VA!#REF!*100</f>
        <v>#REF!</v>
      </c>
      <c r="M32" s="24" t="e">
        <f>#REF!/Deseason_VA!#REF!*100</f>
        <v>#REF!</v>
      </c>
      <c r="N32" s="24" t="e">
        <f>#REF!/Deseason_VA!#REF!*100</f>
        <v>#REF!</v>
      </c>
      <c r="O32" s="24" t="e">
        <f>#REF!/Deseason_VA!#REF!*100</f>
        <v>#REF!</v>
      </c>
      <c r="P32" s="24" t="e">
        <f>#REF!/Deseason_VA!#REF!*100</f>
        <v>#REF!</v>
      </c>
      <c r="Q32" s="24" t="e">
        <f>#REF!/Deseason_VA!#REF!*100</f>
        <v>#REF!</v>
      </c>
      <c r="R32" s="24" t="e">
        <f>#REF!/Deseason_VA!#REF!*100</f>
        <v>#REF!</v>
      </c>
      <c r="S32" s="24" t="e">
        <f>#REF!/Deseason_VA!#REF!*100</f>
        <v>#REF!</v>
      </c>
      <c r="T32" s="24" t="e">
        <f>#REF!/Deseason_VA!#REF!*100</f>
        <v>#REF!</v>
      </c>
      <c r="U32" s="24" t="e">
        <f>#REF!/Deseason_VA!#REF!*100</f>
        <v>#REF!</v>
      </c>
      <c r="V32" s="24" t="e">
        <f>#REF!/Deseason_VA!#REF!*100</f>
        <v>#REF!</v>
      </c>
      <c r="W32" s="24" t="e">
        <f>#REF!/Deseason_VA!#REF!*100</f>
        <v>#REF!</v>
      </c>
      <c r="X32" s="24" t="e">
        <f>#REF!/Deseason_VA!#REF!*100</f>
        <v>#REF!</v>
      </c>
      <c r="Y32" s="24" t="e">
        <f>#REF!/Deseason_VA!#REF!*100</f>
        <v>#REF!</v>
      </c>
      <c r="Z32" s="24" t="e">
        <f>#REF!/Deseason_VA!#REF!*100</f>
        <v>#REF!</v>
      </c>
      <c r="AA32" s="24" t="e">
        <f>#REF!/Deseason_VA!#REF!*100</f>
        <v>#REF!</v>
      </c>
      <c r="AB32" s="24" t="e">
        <f>#REF!/Deseason_VA!#REF!*100</f>
        <v>#REF!</v>
      </c>
      <c r="AC32" s="24" t="e">
        <f>#REF!/Deseason_VA!#REF!*100</f>
        <v>#REF!</v>
      </c>
      <c r="AD32" s="24" t="e">
        <f>#REF!/Deseason_VA!#REF!*100</f>
        <v>#REF!</v>
      </c>
      <c r="AE32" s="24" t="e">
        <f>#REF!/Deseason_VA!#REF!*100</f>
        <v>#REF!</v>
      </c>
      <c r="AF32" s="16" t="e">
        <f>#REF!/Deseason_VA!#REF!*100</f>
        <v>#REF!</v>
      </c>
      <c r="AG32" s="16" t="e">
        <f>#REF!/Deseason_VA!#REF!*100</f>
        <v>#REF!</v>
      </c>
      <c r="AH32" s="16" t="e">
        <f>#REF!/Deseason_VA!#REF!*100</f>
        <v>#REF!</v>
      </c>
      <c r="AI32" s="16" t="e">
        <f>#REF!/Deseason_VA!#REF!*100</f>
        <v>#REF!</v>
      </c>
      <c r="AJ32" s="16" t="e">
        <f>#REF!/Deseason_VA!#REF!*100</f>
        <v>#REF!</v>
      </c>
      <c r="AK32" s="16" t="e">
        <f>#REF!/Deseason_VA!#REF!*100</f>
        <v>#REF!</v>
      </c>
      <c r="AL32" s="16" t="e">
        <f>#REF!/Deseason_VA!#REF!*100</f>
        <v>#REF!</v>
      </c>
      <c r="AM32" s="16" t="e">
        <f>#REF!/Deseason_VA!#REF!*100</f>
        <v>#REF!</v>
      </c>
      <c r="AN32" s="16" t="e">
        <f>#REF!/Deseason_VA!F32*100</f>
        <v>#REF!</v>
      </c>
      <c r="AO32" s="16" t="e">
        <f>#REF!/Deseason_VA!G32*100</f>
        <v>#REF!</v>
      </c>
      <c r="AP32" s="16" t="e">
        <f>#REF!/Deseason_VA!H32*100</f>
        <v>#REF!</v>
      </c>
      <c r="AQ32" s="16" t="e">
        <f>#REF!/Deseason_VA!I32*100</f>
        <v>#REF!</v>
      </c>
    </row>
    <row r="33" spans="1:43" s="9" customFormat="1" ht="18" customHeight="1" x14ac:dyDescent="0.2">
      <c r="A33" s="59" t="s">
        <v>59</v>
      </c>
      <c r="B33" s="24" t="e">
        <f>#REF!/Deseason_VA!#REF!*100</f>
        <v>#REF!</v>
      </c>
      <c r="C33" s="24" t="e">
        <f>#REF!/Deseason_VA!#REF!*100</f>
        <v>#REF!</v>
      </c>
      <c r="D33" s="24" t="e">
        <f>#REF!/Deseason_VA!#REF!*100</f>
        <v>#REF!</v>
      </c>
      <c r="E33" s="24" t="e">
        <f>#REF!/Deseason_VA!#REF!*100</f>
        <v>#REF!</v>
      </c>
      <c r="F33" s="24" t="e">
        <f>#REF!/Deseason_VA!#REF!*100</f>
        <v>#REF!</v>
      </c>
      <c r="G33" s="24" t="e">
        <f>#REF!/Deseason_VA!#REF!*100</f>
        <v>#REF!</v>
      </c>
      <c r="H33" s="24" t="e">
        <f>#REF!/Deseason_VA!#REF!*100</f>
        <v>#REF!</v>
      </c>
      <c r="I33" s="24" t="e">
        <f>#REF!/Deseason_VA!#REF!*100</f>
        <v>#REF!</v>
      </c>
      <c r="J33" s="24" t="e">
        <f>#REF!/Deseason_VA!#REF!*100</f>
        <v>#REF!</v>
      </c>
      <c r="K33" s="24" t="e">
        <f>#REF!/Deseason_VA!#REF!*100</f>
        <v>#REF!</v>
      </c>
      <c r="L33" s="24" t="e">
        <f>#REF!/Deseason_VA!#REF!*100</f>
        <v>#REF!</v>
      </c>
      <c r="M33" s="24" t="e">
        <f>#REF!/Deseason_VA!#REF!*100</f>
        <v>#REF!</v>
      </c>
      <c r="N33" s="24" t="e">
        <f>#REF!/Deseason_VA!#REF!*100</f>
        <v>#REF!</v>
      </c>
      <c r="O33" s="24" t="e">
        <f>#REF!/Deseason_VA!#REF!*100</f>
        <v>#REF!</v>
      </c>
      <c r="P33" s="24" t="e">
        <f>#REF!/Deseason_VA!#REF!*100</f>
        <v>#REF!</v>
      </c>
      <c r="Q33" s="24" t="e">
        <f>#REF!/Deseason_VA!#REF!*100</f>
        <v>#REF!</v>
      </c>
      <c r="R33" s="24" t="e">
        <f>#REF!/Deseason_VA!#REF!*100</f>
        <v>#REF!</v>
      </c>
      <c r="S33" s="24" t="e">
        <f>#REF!/Deseason_VA!#REF!*100</f>
        <v>#REF!</v>
      </c>
      <c r="T33" s="24" t="e">
        <f>#REF!/Deseason_VA!#REF!*100</f>
        <v>#REF!</v>
      </c>
      <c r="U33" s="24" t="e">
        <f>#REF!/Deseason_VA!#REF!*100</f>
        <v>#REF!</v>
      </c>
      <c r="V33" s="24" t="e">
        <f>#REF!/Deseason_VA!#REF!*100</f>
        <v>#REF!</v>
      </c>
      <c r="W33" s="24" t="e">
        <f>#REF!/Deseason_VA!#REF!*100</f>
        <v>#REF!</v>
      </c>
      <c r="X33" s="24" t="e">
        <f>#REF!/Deseason_VA!#REF!*100</f>
        <v>#REF!</v>
      </c>
      <c r="Y33" s="24" t="e">
        <f>#REF!/Deseason_VA!#REF!*100</f>
        <v>#REF!</v>
      </c>
      <c r="Z33" s="24" t="e">
        <f>#REF!/Deseason_VA!#REF!*100</f>
        <v>#REF!</v>
      </c>
      <c r="AA33" s="24" t="e">
        <f>#REF!/Deseason_VA!#REF!*100</f>
        <v>#REF!</v>
      </c>
      <c r="AB33" s="24" t="e">
        <f>#REF!/Deseason_VA!#REF!*100</f>
        <v>#REF!</v>
      </c>
      <c r="AC33" s="24" t="e">
        <f>#REF!/Deseason_VA!#REF!*100</f>
        <v>#REF!</v>
      </c>
      <c r="AD33" s="24" t="e">
        <f>#REF!/Deseason_VA!#REF!*100</f>
        <v>#REF!</v>
      </c>
      <c r="AE33" s="24" t="e">
        <f>#REF!/Deseason_VA!#REF!*100</f>
        <v>#REF!</v>
      </c>
      <c r="AF33" s="16" t="e">
        <f>#REF!/Deseason_VA!#REF!*100</f>
        <v>#REF!</v>
      </c>
      <c r="AG33" s="16" t="e">
        <f>#REF!/Deseason_VA!#REF!*100</f>
        <v>#REF!</v>
      </c>
      <c r="AH33" s="16" t="e">
        <f>#REF!/Deseason_VA!#REF!*100</f>
        <v>#REF!</v>
      </c>
      <c r="AI33" s="16" t="e">
        <f>#REF!/Deseason_VA!#REF!*100</f>
        <v>#REF!</v>
      </c>
      <c r="AJ33" s="16" t="e">
        <f>#REF!/Deseason_VA!#REF!*100</f>
        <v>#REF!</v>
      </c>
      <c r="AK33" s="16" t="e">
        <f>#REF!/Deseason_VA!#REF!*100</f>
        <v>#REF!</v>
      </c>
      <c r="AL33" s="16" t="e">
        <f>#REF!/Deseason_VA!#REF!*100</f>
        <v>#REF!</v>
      </c>
      <c r="AM33" s="16" t="e">
        <f>#REF!/Deseason_VA!#REF!*100</f>
        <v>#REF!</v>
      </c>
      <c r="AN33" s="16" t="e">
        <f>#REF!/Deseason_VA!F33*100</f>
        <v>#REF!</v>
      </c>
      <c r="AO33" s="16" t="e">
        <f>#REF!/Deseason_VA!G33*100</f>
        <v>#REF!</v>
      </c>
      <c r="AP33" s="16" t="e">
        <f>#REF!/Deseason_VA!H33*100</f>
        <v>#REF!</v>
      </c>
      <c r="AQ33" s="16" t="e">
        <f>#REF!/Deseason_VA!I33*100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#REF!/Deseason_VA!#REF!*100</f>
        <v>#REF!</v>
      </c>
      <c r="C36" s="25" t="e">
        <f>#REF!/Deseason_VA!#REF!*100</f>
        <v>#REF!</v>
      </c>
      <c r="D36" s="25" t="e">
        <f>#REF!/Deseason_VA!#REF!*100</f>
        <v>#REF!</v>
      </c>
      <c r="E36" s="25" t="e">
        <f>#REF!/Deseason_VA!#REF!*100</f>
        <v>#REF!</v>
      </c>
      <c r="F36" s="25" t="e">
        <f>#REF!/Deseason_VA!#REF!*100</f>
        <v>#REF!</v>
      </c>
      <c r="G36" s="25" t="e">
        <f>#REF!/Deseason_VA!#REF!*100</f>
        <v>#REF!</v>
      </c>
      <c r="H36" s="25" t="e">
        <f>#REF!/Deseason_VA!#REF!*100</f>
        <v>#REF!</v>
      </c>
      <c r="I36" s="25" t="e">
        <f>#REF!/Deseason_VA!#REF!*100</f>
        <v>#REF!</v>
      </c>
      <c r="J36" s="25" t="e">
        <f>#REF!/Deseason_VA!#REF!*100</f>
        <v>#REF!</v>
      </c>
      <c r="K36" s="25" t="e">
        <f>#REF!/Deseason_VA!#REF!*100</f>
        <v>#REF!</v>
      </c>
      <c r="L36" s="25" t="e">
        <f>#REF!/Deseason_VA!#REF!*100</f>
        <v>#REF!</v>
      </c>
      <c r="M36" s="25" t="e">
        <f>#REF!/Deseason_VA!#REF!*100</f>
        <v>#REF!</v>
      </c>
      <c r="N36" s="25" t="e">
        <f>#REF!/Deseason_VA!#REF!*100</f>
        <v>#REF!</v>
      </c>
      <c r="O36" s="25" t="e">
        <f>#REF!/Deseason_VA!#REF!*100</f>
        <v>#REF!</v>
      </c>
      <c r="P36" s="25" t="e">
        <f>#REF!/Deseason_VA!#REF!*100</f>
        <v>#REF!</v>
      </c>
      <c r="Q36" s="25" t="e">
        <f>#REF!/Deseason_VA!#REF!*100</f>
        <v>#REF!</v>
      </c>
      <c r="R36" s="25" t="e">
        <f>#REF!/Deseason_VA!#REF!*100</f>
        <v>#REF!</v>
      </c>
      <c r="S36" s="25" t="e">
        <f>#REF!/Deseason_VA!#REF!*100</f>
        <v>#REF!</v>
      </c>
      <c r="T36" s="25" t="e">
        <f>#REF!/Deseason_VA!#REF!*100</f>
        <v>#REF!</v>
      </c>
      <c r="U36" s="25" t="e">
        <f>#REF!/Deseason_VA!#REF!*100</f>
        <v>#REF!</v>
      </c>
      <c r="V36" s="25" t="e">
        <f>#REF!/Deseason_VA!#REF!*100</f>
        <v>#REF!</v>
      </c>
      <c r="W36" s="25" t="e">
        <f>#REF!/Deseason_VA!#REF!*100</f>
        <v>#REF!</v>
      </c>
      <c r="X36" s="25" t="e">
        <f>#REF!/Deseason_VA!#REF!*100</f>
        <v>#REF!</v>
      </c>
      <c r="Y36" s="25" t="e">
        <f>#REF!/Deseason_VA!#REF!*100</f>
        <v>#REF!</v>
      </c>
      <c r="Z36" s="25" t="e">
        <f>#REF!/Deseason_VA!#REF!*100</f>
        <v>#REF!</v>
      </c>
      <c r="AA36" s="25" t="e">
        <f>#REF!/Deseason_VA!#REF!*100</f>
        <v>#REF!</v>
      </c>
      <c r="AB36" s="25" t="e">
        <f>#REF!/Deseason_VA!#REF!*100</f>
        <v>#REF!</v>
      </c>
      <c r="AC36" s="25" t="e">
        <f>#REF!/Deseason_VA!#REF!*100</f>
        <v>#REF!</v>
      </c>
      <c r="AD36" s="25" t="e">
        <f>#REF!/Deseason_VA!#REF!*100</f>
        <v>#REF!</v>
      </c>
      <c r="AE36" s="25" t="e">
        <f>#REF!/Deseason_VA!#REF!*100</f>
        <v>#REF!</v>
      </c>
      <c r="AF36" s="20" t="e">
        <f>#REF!/Deseason_VA!#REF!*100</f>
        <v>#REF!</v>
      </c>
      <c r="AG36" s="20" t="e">
        <f>#REF!/Deseason_VA!#REF!*100</f>
        <v>#REF!</v>
      </c>
      <c r="AH36" s="20" t="e">
        <f>#REF!/Deseason_VA!#REF!*100</f>
        <v>#REF!</v>
      </c>
      <c r="AI36" s="20" t="e">
        <f>#REF!/Deseason_VA!#REF!*100</f>
        <v>#REF!</v>
      </c>
      <c r="AJ36" s="20" t="e">
        <f>#REF!/Deseason_VA!#REF!*100</f>
        <v>#REF!</v>
      </c>
      <c r="AK36" s="20" t="e">
        <f>#REF!/Deseason_VA!#REF!*100</f>
        <v>#REF!</v>
      </c>
      <c r="AL36" s="20" t="e">
        <f>#REF!/Deseason_VA!#REF!*100</f>
        <v>#REF!</v>
      </c>
      <c r="AM36" s="20" t="e">
        <f>#REF!/Deseason_VA!#REF!*100</f>
        <v>#REF!</v>
      </c>
      <c r="AN36" s="20" t="e">
        <f>#REF!/Deseason_VA!F36*100</f>
        <v>#REF!</v>
      </c>
      <c r="AO36" s="20" t="e">
        <f>#REF!/Deseason_VA!G36*100</f>
        <v>#REF!</v>
      </c>
      <c r="AP36" s="20" t="e">
        <f>#REF!/Deseason_VA!H36*100</f>
        <v>#REF!</v>
      </c>
      <c r="AQ36" s="20" t="e">
        <f>#REF!/Deseason_VA!I36*100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7"/>
  <sheetViews>
    <sheetView showGridLines="0" view="pageBreakPreview" zoomScaleSheetLayoutView="100"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M13" sqref="M13"/>
    </sheetView>
  </sheetViews>
  <sheetFormatPr defaultRowHeight="11.25" x14ac:dyDescent="0.2"/>
  <cols>
    <col min="1" max="1" width="26.42578125" style="93" customWidth="1"/>
    <col min="2" max="3" width="6.7109375" style="93" customWidth="1"/>
    <col min="4" max="8" width="6.85546875" style="93" bestFit="1" customWidth="1"/>
    <col min="9" max="11" width="6.85546875" style="93" customWidth="1"/>
    <col min="12" max="21" width="6.85546875" style="93" bestFit="1" customWidth="1"/>
    <col min="22" max="16384" width="9.140625" style="93"/>
  </cols>
  <sheetData>
    <row r="1" spans="1:21" ht="15.75" customHeight="1" x14ac:dyDescent="0.2">
      <c r="B1" s="122" t="s">
        <v>140</v>
      </c>
    </row>
    <row r="2" spans="1:21" ht="1.5" customHeight="1" thickBot="1" x14ac:dyDescent="0.25"/>
    <row r="3" spans="1:21" s="95" customFormat="1" ht="12" customHeight="1" x14ac:dyDescent="0.2">
      <c r="A3" s="94"/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89" t="s">
        <v>135</v>
      </c>
      <c r="K3" s="189"/>
      <c r="L3" s="189"/>
      <c r="M3" s="189"/>
      <c r="N3" s="189" t="s">
        <v>137</v>
      </c>
      <c r="O3" s="189"/>
      <c r="P3" s="189"/>
      <c r="Q3" s="189"/>
      <c r="R3" s="188" t="s">
        <v>138</v>
      </c>
      <c r="S3" s="188"/>
      <c r="T3" s="188"/>
      <c r="U3" s="188"/>
    </row>
    <row r="4" spans="1:21" s="99" customFormat="1" ht="14.25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</row>
    <row r="5" spans="1:21" s="84" customFormat="1" ht="17.100000000000001" customHeight="1" x14ac:dyDescent="0.2">
      <c r="A5" s="82" t="s">
        <v>97</v>
      </c>
      <c r="B5" s="83">
        <v>26498.216689719782</v>
      </c>
      <c r="C5" s="83">
        <v>26931.645987811095</v>
      </c>
      <c r="D5" s="83">
        <v>27440.290891104327</v>
      </c>
      <c r="E5" s="83">
        <v>27920.377963348154</v>
      </c>
      <c r="F5" s="83">
        <v>28295.148449932873</v>
      </c>
      <c r="G5" s="83">
        <v>28623.849278510919</v>
      </c>
      <c r="H5" s="83">
        <v>29052.770188224888</v>
      </c>
      <c r="I5" s="83">
        <v>29531.569962247955</v>
      </c>
      <c r="J5" s="83">
        <v>29937.154428321432</v>
      </c>
      <c r="K5" s="83">
        <v>30425.032220923058</v>
      </c>
      <c r="L5" s="83">
        <v>31046.127533644674</v>
      </c>
      <c r="M5" s="83">
        <v>31733.755119902344</v>
      </c>
      <c r="N5" s="83">
        <v>32330.209894954656</v>
      </c>
      <c r="O5" s="83">
        <v>32493.379481229822</v>
      </c>
      <c r="P5" s="83">
        <v>32076.089310581159</v>
      </c>
      <c r="Q5" s="83">
        <v>31718.674659458433</v>
      </c>
      <c r="R5" s="83">
        <v>32077.646456746872</v>
      </c>
      <c r="S5" s="83">
        <v>32424.07760486555</v>
      </c>
      <c r="T5" s="83">
        <v>32861.349149513633</v>
      </c>
      <c r="U5" s="83">
        <v>33366.11261878947</v>
      </c>
    </row>
    <row r="6" spans="1:21" s="164" customFormat="1" ht="17.100000000000001" customHeight="1" x14ac:dyDescent="0.2">
      <c r="A6" s="161" t="s">
        <v>96</v>
      </c>
      <c r="B6" s="162">
        <v>6231.0861634066623</v>
      </c>
      <c r="C6" s="162">
        <v>6333.6349494013766</v>
      </c>
      <c r="D6" s="162">
        <v>6476.3720579172414</v>
      </c>
      <c r="E6" s="162">
        <v>6568.2149231445383</v>
      </c>
      <c r="F6" s="162">
        <v>6611.1946235078613</v>
      </c>
      <c r="G6" s="162">
        <v>6622.764142781597</v>
      </c>
      <c r="H6" s="162">
        <v>6662.4427326138366</v>
      </c>
      <c r="I6" s="162">
        <v>6707.7752148590662</v>
      </c>
      <c r="J6" s="162">
        <v>6799.543489478031</v>
      </c>
      <c r="K6" s="162">
        <v>6936.4083869348206</v>
      </c>
      <c r="L6" s="162">
        <v>7123.4406116268037</v>
      </c>
      <c r="M6" s="162">
        <v>7279.1691539956282</v>
      </c>
      <c r="N6" s="162">
        <v>7304.1791060907863</v>
      </c>
      <c r="O6" s="162">
        <v>7295.5914176854758</v>
      </c>
      <c r="P6" s="162">
        <v>7365.4169006321026</v>
      </c>
      <c r="Q6" s="162">
        <v>7515.0879540391534</v>
      </c>
      <c r="R6" s="162">
        <v>7682.0511783647453</v>
      </c>
      <c r="S6" s="162">
        <v>7722.8831451513925</v>
      </c>
      <c r="T6" s="162">
        <v>7488.2033620482744</v>
      </c>
      <c r="U6" s="162">
        <v>7203.2027957705113</v>
      </c>
    </row>
    <row r="7" spans="1:21" s="81" customFormat="1" ht="17.100000000000001" customHeight="1" x14ac:dyDescent="0.2">
      <c r="A7" s="77" t="s">
        <v>1</v>
      </c>
      <c r="B7" s="85">
        <v>597.82007473648298</v>
      </c>
      <c r="C7" s="85">
        <v>624.90871318730399</v>
      </c>
      <c r="D7" s="85">
        <v>658.02482236360402</v>
      </c>
      <c r="E7" s="85">
        <v>690.87499674565504</v>
      </c>
      <c r="F7" s="85">
        <v>701.03802058191695</v>
      </c>
      <c r="G7" s="85">
        <v>681.00625265522297</v>
      </c>
      <c r="H7" s="85">
        <v>658.63344390707402</v>
      </c>
      <c r="I7" s="85">
        <v>670.60813788511098</v>
      </c>
      <c r="J7" s="85">
        <v>699.91860133912098</v>
      </c>
      <c r="K7" s="85">
        <v>703.99024302783505</v>
      </c>
      <c r="L7" s="85">
        <v>703.00985559512901</v>
      </c>
      <c r="M7" s="85">
        <v>719.86127148286698</v>
      </c>
      <c r="N7" s="85">
        <v>745.66057259378704</v>
      </c>
      <c r="O7" s="85">
        <v>775.08520753467894</v>
      </c>
      <c r="P7" s="85">
        <v>784.42228416135799</v>
      </c>
      <c r="Q7" s="85">
        <v>759.54154851000396</v>
      </c>
      <c r="R7" s="85">
        <v>772.54244512677894</v>
      </c>
      <c r="S7" s="85">
        <v>830.80416586363503</v>
      </c>
      <c r="T7" s="85">
        <v>848.74034524425599</v>
      </c>
      <c r="U7" s="85">
        <v>834.24830806321597</v>
      </c>
    </row>
    <row r="8" spans="1:21" s="81" customFormat="1" ht="17.100000000000001" customHeight="1" x14ac:dyDescent="0.2">
      <c r="A8" s="77" t="s">
        <v>2</v>
      </c>
      <c r="B8" s="85">
        <v>3261.87986381466</v>
      </c>
      <c r="C8" s="85">
        <v>3328.14431836733</v>
      </c>
      <c r="D8" s="85">
        <v>3430.2276973111602</v>
      </c>
      <c r="E8" s="85">
        <v>3515.7667701710102</v>
      </c>
      <c r="F8" s="85">
        <v>3589.54979414842</v>
      </c>
      <c r="G8" s="85">
        <v>3648.8000971172701</v>
      </c>
      <c r="H8" s="85">
        <v>3682.3588121958101</v>
      </c>
      <c r="I8" s="85">
        <v>3640.5636059704202</v>
      </c>
      <c r="J8" s="85">
        <v>3620.5640502158199</v>
      </c>
      <c r="K8" s="85">
        <v>3675.1820949196399</v>
      </c>
      <c r="L8" s="85">
        <v>3781.9043008305498</v>
      </c>
      <c r="M8" s="85">
        <v>3855.1439457965898</v>
      </c>
      <c r="N8" s="85">
        <v>3826.7109447508301</v>
      </c>
      <c r="O8" s="85">
        <v>3792.3334429443498</v>
      </c>
      <c r="P8" s="85">
        <v>3887.3140337534901</v>
      </c>
      <c r="Q8" s="85">
        <v>4084.8175144679099</v>
      </c>
      <c r="R8" s="85">
        <v>4218.6514417886101</v>
      </c>
      <c r="S8" s="85">
        <v>4143.9907692296301</v>
      </c>
      <c r="T8" s="85">
        <v>3840.7006649506302</v>
      </c>
      <c r="U8" s="85">
        <v>3541.6457331800598</v>
      </c>
    </row>
    <row r="9" spans="1:21" s="81" customFormat="1" ht="17.100000000000001" customHeight="1" x14ac:dyDescent="0.2">
      <c r="A9" s="77" t="s">
        <v>3</v>
      </c>
      <c r="B9" s="85">
        <v>805.224598141824</v>
      </c>
      <c r="C9" s="85">
        <v>820.47867818634302</v>
      </c>
      <c r="D9" s="85">
        <v>835.14222338072602</v>
      </c>
      <c r="E9" s="85">
        <v>849.05924646923199</v>
      </c>
      <c r="F9" s="85">
        <v>863.43805467545099</v>
      </c>
      <c r="G9" s="85">
        <v>878.52537025540198</v>
      </c>
      <c r="H9" s="85">
        <v>893.076041056657</v>
      </c>
      <c r="I9" s="85">
        <v>908.30225447345299</v>
      </c>
      <c r="J9" s="85">
        <v>924.82298980040105</v>
      </c>
      <c r="K9" s="85">
        <v>941.48667628061196</v>
      </c>
      <c r="L9" s="85">
        <v>959.42218026473302</v>
      </c>
      <c r="M9" s="85">
        <v>978.69613201606705</v>
      </c>
      <c r="N9" s="85">
        <v>997.56659343690205</v>
      </c>
      <c r="O9" s="85">
        <v>1017.35478354128</v>
      </c>
      <c r="P9" s="85">
        <v>1037.03778627265</v>
      </c>
      <c r="Q9" s="85">
        <v>1055.36394402361</v>
      </c>
      <c r="R9" s="85">
        <v>1075.04635796764</v>
      </c>
      <c r="S9" s="85">
        <v>1095.35564943292</v>
      </c>
      <c r="T9" s="85">
        <v>1115.91581739967</v>
      </c>
      <c r="U9" s="85">
        <v>1138.3013344424</v>
      </c>
    </row>
    <row r="10" spans="1:21" s="81" customFormat="1" ht="17.100000000000001" customHeight="1" x14ac:dyDescent="0.2">
      <c r="A10" s="77" t="s">
        <v>4</v>
      </c>
      <c r="B10" s="85">
        <v>4.0628154907718397</v>
      </c>
      <c r="C10" s="85">
        <v>4.1186520396490698</v>
      </c>
      <c r="D10" s="85">
        <v>4.1541288566722496</v>
      </c>
      <c r="E10" s="85">
        <v>4.1497369905639001</v>
      </c>
      <c r="F10" s="85">
        <v>4.0805913129865496</v>
      </c>
      <c r="G10" s="85">
        <v>4.0331769074158901</v>
      </c>
      <c r="H10" s="85">
        <v>4.0924447170919498</v>
      </c>
      <c r="I10" s="85">
        <v>4.2096995804359798</v>
      </c>
      <c r="J10" s="85">
        <v>4.31623641361948</v>
      </c>
      <c r="K10" s="85">
        <v>4.3899566190805501</v>
      </c>
      <c r="L10" s="85">
        <v>4.51491945003814</v>
      </c>
      <c r="M10" s="85">
        <v>4.7176477265372601</v>
      </c>
      <c r="N10" s="85">
        <v>4.9203300043713698</v>
      </c>
      <c r="O10" s="85">
        <v>5.10816242069951</v>
      </c>
      <c r="P10" s="85">
        <v>4.35242664035085</v>
      </c>
      <c r="Q10" s="85">
        <v>4.4497313492033603</v>
      </c>
      <c r="R10" s="85">
        <v>4.59025432101991</v>
      </c>
      <c r="S10" s="85">
        <v>4.8370959343450002</v>
      </c>
      <c r="T10" s="85">
        <v>5.0829845943933902</v>
      </c>
      <c r="U10" s="85">
        <v>5.2914760140657497</v>
      </c>
    </row>
    <row r="11" spans="1:21" s="81" customFormat="1" ht="17.100000000000001" customHeight="1" x14ac:dyDescent="0.2">
      <c r="A11" s="77" t="s">
        <v>5</v>
      </c>
      <c r="B11" s="85">
        <v>985.56051697344299</v>
      </c>
      <c r="C11" s="85">
        <v>990.593186088876</v>
      </c>
      <c r="D11" s="85">
        <v>1005.85157801459</v>
      </c>
      <c r="E11" s="85">
        <v>1013.798564544</v>
      </c>
      <c r="F11" s="85">
        <v>1015.54630277667</v>
      </c>
      <c r="G11" s="85">
        <v>1021.66271713719</v>
      </c>
      <c r="H11" s="85">
        <v>1037.8014744367799</v>
      </c>
      <c r="I11" s="85">
        <v>1055.5509217082399</v>
      </c>
      <c r="J11" s="85">
        <v>1061.2875624957401</v>
      </c>
      <c r="K11" s="85">
        <v>1061.2261857580399</v>
      </c>
      <c r="L11" s="85">
        <v>1071.2736380092599</v>
      </c>
      <c r="M11" s="85">
        <v>1094.6672316496899</v>
      </c>
      <c r="N11" s="85">
        <v>1116.91606551831</v>
      </c>
      <c r="O11" s="85">
        <v>1121.1213573421501</v>
      </c>
      <c r="P11" s="85">
        <v>1100.7582324505599</v>
      </c>
      <c r="Q11" s="85">
        <v>1079.62429842145</v>
      </c>
      <c r="R11" s="85">
        <v>1086.01670855869</v>
      </c>
      <c r="S11" s="85">
        <v>1126.3438857700601</v>
      </c>
      <c r="T11" s="85">
        <v>1169.7630788644401</v>
      </c>
      <c r="U11" s="85">
        <v>1189.7336331558799</v>
      </c>
    </row>
    <row r="12" spans="1:21" s="126" customFormat="1" ht="17.100000000000001" customHeight="1" x14ac:dyDescent="0.2">
      <c r="A12" s="77" t="s">
        <v>6</v>
      </c>
      <c r="B12" s="85">
        <v>576.53829424948105</v>
      </c>
      <c r="C12" s="85">
        <v>565.39140153187498</v>
      </c>
      <c r="D12" s="85">
        <v>542.97160799048902</v>
      </c>
      <c r="E12" s="85">
        <v>494.56560822407801</v>
      </c>
      <c r="F12" s="85">
        <v>437.54186001241698</v>
      </c>
      <c r="G12" s="85">
        <v>388.73652870909598</v>
      </c>
      <c r="H12" s="85">
        <v>386.48051630042301</v>
      </c>
      <c r="I12" s="85">
        <v>428.54059524140598</v>
      </c>
      <c r="J12" s="85">
        <v>488.63404921332898</v>
      </c>
      <c r="K12" s="85">
        <v>550.13323032961296</v>
      </c>
      <c r="L12" s="85">
        <v>603.31571747709302</v>
      </c>
      <c r="M12" s="85">
        <v>626.08292532387702</v>
      </c>
      <c r="N12" s="85">
        <v>612.404599786586</v>
      </c>
      <c r="O12" s="85">
        <v>584.58846390231702</v>
      </c>
      <c r="P12" s="85">
        <v>551.532137353694</v>
      </c>
      <c r="Q12" s="85">
        <v>531.29091726697595</v>
      </c>
      <c r="R12" s="85">
        <v>525.20397060200696</v>
      </c>
      <c r="S12" s="85">
        <v>521.55157892080194</v>
      </c>
      <c r="T12" s="85">
        <v>508.00047099488398</v>
      </c>
      <c r="U12" s="85">
        <v>493.98231091488998</v>
      </c>
    </row>
    <row r="13" spans="1:21" s="164" customFormat="1" ht="17.100000000000001" customHeight="1" x14ac:dyDescent="0.2">
      <c r="A13" s="161" t="s">
        <v>93</v>
      </c>
      <c r="B13" s="162">
        <v>6786.5949007530817</v>
      </c>
      <c r="C13" s="162">
        <v>7072.3112454527873</v>
      </c>
      <c r="D13" s="162">
        <v>7202.1292302143547</v>
      </c>
      <c r="E13" s="162">
        <v>7192.1053139867035</v>
      </c>
      <c r="F13" s="162">
        <v>7161.8640466339029</v>
      </c>
      <c r="G13" s="162">
        <v>7261.4826982924114</v>
      </c>
      <c r="H13" s="162">
        <v>7485.4352670473409</v>
      </c>
      <c r="I13" s="162">
        <v>7697.7652752727126</v>
      </c>
      <c r="J13" s="162">
        <v>7822.083900255132</v>
      </c>
      <c r="K13" s="162">
        <v>7984.8858177084267</v>
      </c>
      <c r="L13" s="162">
        <v>8189.4055513627973</v>
      </c>
      <c r="M13" s="162">
        <v>8397.0140113474754</v>
      </c>
      <c r="N13" s="162">
        <v>8626.3144738521423</v>
      </c>
      <c r="O13" s="162">
        <v>8708.6050415084774</v>
      </c>
      <c r="P13" s="162">
        <v>8603.0916282475755</v>
      </c>
      <c r="Q13" s="162">
        <v>8544.8855155570709</v>
      </c>
      <c r="R13" s="162">
        <v>8584.9431305250091</v>
      </c>
      <c r="S13" s="162">
        <v>8591.670744493269</v>
      </c>
      <c r="T13" s="162">
        <v>8665.0707191010079</v>
      </c>
      <c r="U13" s="162">
        <v>8814.1397746498315</v>
      </c>
    </row>
    <row r="14" spans="1:21" s="81" customFormat="1" ht="17.100000000000001" customHeight="1" x14ac:dyDescent="0.2">
      <c r="A14" s="77" t="s">
        <v>8</v>
      </c>
      <c r="B14" s="85">
        <v>276.39974011307498</v>
      </c>
      <c r="C14" s="85">
        <v>323.29395244839998</v>
      </c>
      <c r="D14" s="85">
        <v>360.619693062561</v>
      </c>
      <c r="E14" s="85">
        <v>364.44761441218799</v>
      </c>
      <c r="F14" s="85">
        <v>319.00386075168001</v>
      </c>
      <c r="G14" s="85">
        <v>282.42648536435001</v>
      </c>
      <c r="H14" s="85">
        <v>322.45142616120398</v>
      </c>
      <c r="I14" s="85">
        <v>372.33933406592098</v>
      </c>
      <c r="J14" s="85">
        <v>364.45838855991701</v>
      </c>
      <c r="K14" s="85">
        <v>369.00729203658699</v>
      </c>
      <c r="L14" s="85">
        <v>402.09692729134599</v>
      </c>
      <c r="M14" s="85">
        <v>436.34588495112001</v>
      </c>
      <c r="N14" s="85">
        <v>480.03301306288199</v>
      </c>
      <c r="O14" s="85">
        <v>502.94336203423802</v>
      </c>
      <c r="P14" s="85">
        <v>455.08450517701499</v>
      </c>
      <c r="Q14" s="85">
        <v>433.35890456489398</v>
      </c>
      <c r="R14" s="85">
        <v>467.88851916861398</v>
      </c>
      <c r="S14" s="85">
        <v>453.26245467617002</v>
      </c>
      <c r="T14" s="85">
        <v>408.88657354077702</v>
      </c>
      <c r="U14" s="85">
        <v>384.40640049034602</v>
      </c>
    </row>
    <row r="15" spans="1:21" s="81" customFormat="1" ht="17.100000000000001" customHeight="1" x14ac:dyDescent="0.2">
      <c r="A15" s="86" t="s">
        <v>9</v>
      </c>
      <c r="B15" s="85">
        <v>4051.0330761670898</v>
      </c>
      <c r="C15" s="85">
        <v>4214.9453948758801</v>
      </c>
      <c r="D15" s="85">
        <v>4306.9746699167299</v>
      </c>
      <c r="E15" s="85">
        <v>4289.2797883209996</v>
      </c>
      <c r="F15" s="85">
        <v>4269.6738103151301</v>
      </c>
      <c r="G15" s="85">
        <v>4351.1547185596701</v>
      </c>
      <c r="H15" s="85">
        <v>4457.5405138497099</v>
      </c>
      <c r="I15" s="85">
        <v>4537.21863418672</v>
      </c>
      <c r="J15" s="85">
        <v>4609.5880082243903</v>
      </c>
      <c r="K15" s="85">
        <v>4706.5688511791604</v>
      </c>
      <c r="L15" s="85">
        <v>4798.1882530677804</v>
      </c>
      <c r="M15" s="85">
        <v>4918.6970194796604</v>
      </c>
      <c r="N15" s="85">
        <v>5077.2565387131399</v>
      </c>
      <c r="O15" s="85">
        <v>5099.79290560141</v>
      </c>
      <c r="P15" s="85">
        <v>5024.8206318537004</v>
      </c>
      <c r="Q15" s="85">
        <v>4988.8360253885803</v>
      </c>
      <c r="R15" s="85">
        <v>4946.6742185323301</v>
      </c>
      <c r="S15" s="85">
        <v>4876.1842702332297</v>
      </c>
      <c r="T15" s="85">
        <v>4889.8588950660196</v>
      </c>
      <c r="U15" s="85">
        <v>4943.35328163962</v>
      </c>
    </row>
    <row r="16" spans="1:21" s="81" customFormat="1" ht="17.100000000000001" customHeight="1" x14ac:dyDescent="0.2">
      <c r="A16" s="86" t="s">
        <v>10</v>
      </c>
      <c r="B16" s="85">
        <v>329.17862702330598</v>
      </c>
      <c r="C16" s="85">
        <v>339.96259448348502</v>
      </c>
      <c r="D16" s="85">
        <v>351.60839281498102</v>
      </c>
      <c r="E16" s="85">
        <v>358.95464770540002</v>
      </c>
      <c r="F16" s="85">
        <v>363.50994623873601</v>
      </c>
      <c r="G16" s="85">
        <v>366.06089152529597</v>
      </c>
      <c r="H16" s="85">
        <v>364.12640092275501</v>
      </c>
      <c r="I16" s="85">
        <v>361.18623517674399</v>
      </c>
      <c r="J16" s="85">
        <v>361.52459785465498</v>
      </c>
      <c r="K16" s="85">
        <v>364.99912827573399</v>
      </c>
      <c r="L16" s="85">
        <v>373.41572436355699</v>
      </c>
      <c r="M16" s="85">
        <v>389.95598667640598</v>
      </c>
      <c r="N16" s="85">
        <v>408.55329552112198</v>
      </c>
      <c r="O16" s="85">
        <v>424.07223308781698</v>
      </c>
      <c r="P16" s="85">
        <v>434.17743469887603</v>
      </c>
      <c r="Q16" s="85">
        <v>438.29157928841101</v>
      </c>
      <c r="R16" s="85">
        <v>442.53073434432599</v>
      </c>
      <c r="S16" s="85">
        <v>452.78081015873897</v>
      </c>
      <c r="T16" s="85">
        <v>467.34945313163701</v>
      </c>
      <c r="U16" s="85">
        <v>482.23800376346901</v>
      </c>
    </row>
    <row r="17" spans="1:21" s="81" customFormat="1" ht="17.100000000000001" customHeight="1" x14ac:dyDescent="0.2">
      <c r="A17" s="86" t="s">
        <v>11</v>
      </c>
      <c r="B17" s="85">
        <v>631.95403415543001</v>
      </c>
      <c r="C17" s="85">
        <v>640.97713252517201</v>
      </c>
      <c r="D17" s="85">
        <v>648.920882086853</v>
      </c>
      <c r="E17" s="85">
        <v>655.50959312258601</v>
      </c>
      <c r="F17" s="85">
        <v>661.25308807212696</v>
      </c>
      <c r="G17" s="85">
        <v>666.74271302659497</v>
      </c>
      <c r="H17" s="85">
        <v>673.30464329648203</v>
      </c>
      <c r="I17" s="85">
        <v>680.99780526247696</v>
      </c>
      <c r="J17" s="85">
        <v>690.00098549998097</v>
      </c>
      <c r="K17" s="85">
        <v>698.49431632223502</v>
      </c>
      <c r="L17" s="85">
        <v>706.23783630212301</v>
      </c>
      <c r="M17" s="85">
        <v>713.46286664684897</v>
      </c>
      <c r="N17" s="85">
        <v>719.72762541442796</v>
      </c>
      <c r="O17" s="85">
        <v>726.50784572372299</v>
      </c>
      <c r="P17" s="85">
        <v>734.43113257272398</v>
      </c>
      <c r="Q17" s="85">
        <v>743.215833733056</v>
      </c>
      <c r="R17" s="85">
        <v>752.35739189724904</v>
      </c>
      <c r="S17" s="85">
        <v>761.19414924509101</v>
      </c>
      <c r="T17" s="85">
        <v>769.79633223807298</v>
      </c>
      <c r="U17" s="85">
        <v>779.12099598579596</v>
      </c>
    </row>
    <row r="18" spans="1:21" s="81" customFormat="1" ht="17.100000000000001" customHeight="1" x14ac:dyDescent="0.2">
      <c r="A18" s="77" t="s">
        <v>12</v>
      </c>
      <c r="B18" s="85">
        <v>1498.0294232941801</v>
      </c>
      <c r="C18" s="85">
        <v>1553.13217111985</v>
      </c>
      <c r="D18" s="85">
        <v>1534.00559233323</v>
      </c>
      <c r="E18" s="85">
        <v>1523.91367042553</v>
      </c>
      <c r="F18" s="85">
        <v>1548.4233412562301</v>
      </c>
      <c r="G18" s="85">
        <v>1595.0978898164999</v>
      </c>
      <c r="H18" s="85">
        <v>1668.01228281719</v>
      </c>
      <c r="I18" s="85">
        <v>1746.0232665808501</v>
      </c>
      <c r="J18" s="85">
        <v>1796.5119201161899</v>
      </c>
      <c r="K18" s="85">
        <v>1845.81622989471</v>
      </c>
      <c r="L18" s="85">
        <v>1909.46681033799</v>
      </c>
      <c r="M18" s="85">
        <v>1938.5522535934399</v>
      </c>
      <c r="N18" s="85">
        <v>1940.7440011405699</v>
      </c>
      <c r="O18" s="85">
        <v>1955.2886950612899</v>
      </c>
      <c r="P18" s="85">
        <v>1954.57792394526</v>
      </c>
      <c r="Q18" s="85">
        <v>1941.1831725821301</v>
      </c>
      <c r="R18" s="85">
        <v>1975.4922665824899</v>
      </c>
      <c r="S18" s="85">
        <v>2048.24906018004</v>
      </c>
      <c r="T18" s="85">
        <v>2129.1794651245</v>
      </c>
      <c r="U18" s="85">
        <v>2225.0210927705998</v>
      </c>
    </row>
    <row r="19" spans="1:21" s="164" customFormat="1" ht="17.100000000000001" customHeight="1" x14ac:dyDescent="0.2">
      <c r="A19" s="161" t="s">
        <v>94</v>
      </c>
      <c r="B19" s="162">
        <v>11617.052578934708</v>
      </c>
      <c r="C19" s="162">
        <v>11615.909578617853</v>
      </c>
      <c r="D19" s="162">
        <v>11812.677551840528</v>
      </c>
      <c r="E19" s="162">
        <v>12169.276450539852</v>
      </c>
      <c r="F19" s="162">
        <v>12521.3597281088</v>
      </c>
      <c r="G19" s="162">
        <v>12752.665376839925</v>
      </c>
      <c r="H19" s="162">
        <v>12925.833495731742</v>
      </c>
      <c r="I19" s="162">
        <v>13134.065484455719</v>
      </c>
      <c r="J19" s="162">
        <v>13311.213015201482</v>
      </c>
      <c r="K19" s="162">
        <v>13439.132887700773</v>
      </c>
      <c r="L19" s="162">
        <v>13607.191356312742</v>
      </c>
      <c r="M19" s="162">
        <v>13904.681426117182</v>
      </c>
      <c r="N19" s="162">
        <v>14209.272452197645</v>
      </c>
      <c r="O19" s="162">
        <v>14275.254960153821</v>
      </c>
      <c r="P19" s="162">
        <v>13929.566971406392</v>
      </c>
      <c r="Q19" s="162">
        <v>13495.793009697347</v>
      </c>
      <c r="R19" s="162">
        <v>13642.538381398765</v>
      </c>
      <c r="S19" s="162">
        <v>13971.703338931819</v>
      </c>
      <c r="T19" s="162">
        <v>14541.049472967299</v>
      </c>
      <c r="U19" s="162">
        <v>15094.512462526511</v>
      </c>
    </row>
    <row r="20" spans="1:21" s="81" customFormat="1" ht="17.100000000000001" customHeight="1" x14ac:dyDescent="0.2">
      <c r="A20" s="87" t="s">
        <v>52</v>
      </c>
      <c r="B20" s="85">
        <v>2397.47915794857</v>
      </c>
      <c r="C20" s="85">
        <v>2420.4529669456101</v>
      </c>
      <c r="D20" s="85">
        <v>2483.2883957630502</v>
      </c>
      <c r="E20" s="85">
        <v>2531.29603924914</v>
      </c>
      <c r="F20" s="85">
        <v>2576.5281741427998</v>
      </c>
      <c r="G20" s="85">
        <v>2636.1842487141998</v>
      </c>
      <c r="H20" s="85">
        <v>2682.2612814253298</v>
      </c>
      <c r="I20" s="85">
        <v>2706.9694761839801</v>
      </c>
      <c r="J20" s="85">
        <v>2726.99410461976</v>
      </c>
      <c r="K20" s="85">
        <v>2760.1371260424999</v>
      </c>
      <c r="L20" s="85">
        <v>2795.8047192171998</v>
      </c>
      <c r="M20" s="85">
        <v>2825.6420436885001</v>
      </c>
      <c r="N20" s="85">
        <v>2851.9185419181299</v>
      </c>
      <c r="O20" s="85">
        <v>2842.6051407752102</v>
      </c>
      <c r="P20" s="85">
        <v>2745.5851572255101</v>
      </c>
      <c r="Q20" s="85">
        <v>2663.2909582476</v>
      </c>
      <c r="R20" s="85">
        <v>2649.3925859040501</v>
      </c>
      <c r="S20" s="85">
        <v>2649.4090092054198</v>
      </c>
      <c r="T20" s="85">
        <v>2678.9431794300299</v>
      </c>
      <c r="U20" s="85">
        <v>2739.2122764486498</v>
      </c>
    </row>
    <row r="21" spans="1:21" s="81" customFormat="1" ht="17.100000000000001" customHeight="1" x14ac:dyDescent="0.2">
      <c r="A21" s="87" t="s">
        <v>53</v>
      </c>
      <c r="B21" s="85">
        <v>876.10184775786695</v>
      </c>
      <c r="C21" s="85">
        <v>889.89779987151405</v>
      </c>
      <c r="D21" s="85">
        <v>913.20665800348195</v>
      </c>
      <c r="E21" s="85">
        <v>942.477268288799</v>
      </c>
      <c r="F21" s="85">
        <v>972.75315438110897</v>
      </c>
      <c r="G21" s="85">
        <v>998.85068744969703</v>
      </c>
      <c r="H21" s="85">
        <v>1023.51298920495</v>
      </c>
      <c r="I21" s="85">
        <v>1026.6219243236201</v>
      </c>
      <c r="J21" s="85">
        <v>1008.79595761165</v>
      </c>
      <c r="K21" s="85">
        <v>1004.70496514736</v>
      </c>
      <c r="L21" s="85">
        <v>1020.89840497095</v>
      </c>
      <c r="M21" s="85">
        <v>1037.2883990985099</v>
      </c>
      <c r="N21" s="85">
        <v>1040.1134728295799</v>
      </c>
      <c r="O21" s="85">
        <v>1023.81611568014</v>
      </c>
      <c r="P21" s="85">
        <v>1005.3777035479</v>
      </c>
      <c r="Q21" s="85">
        <v>922.40820414427003</v>
      </c>
      <c r="R21" s="85">
        <v>954.92263229350704</v>
      </c>
      <c r="S21" s="85">
        <v>990.24859331797302</v>
      </c>
      <c r="T21" s="85">
        <v>1010.75509992376</v>
      </c>
      <c r="U21" s="85">
        <v>1022.54148312005</v>
      </c>
    </row>
    <row r="22" spans="1:21" s="81" customFormat="1" ht="17.100000000000001" customHeight="1" x14ac:dyDescent="0.2">
      <c r="A22" s="87" t="s">
        <v>55</v>
      </c>
      <c r="B22" s="85">
        <v>751.04417528117301</v>
      </c>
      <c r="C22" s="85">
        <v>786.766813617298</v>
      </c>
      <c r="D22" s="85">
        <v>817.72967300846904</v>
      </c>
      <c r="E22" s="85">
        <v>860.37956034456204</v>
      </c>
      <c r="F22" s="85">
        <v>889.96662029273205</v>
      </c>
      <c r="G22" s="85">
        <v>886.95820451507404</v>
      </c>
      <c r="H22" s="85">
        <v>883.23475724587001</v>
      </c>
      <c r="I22" s="85">
        <v>894.37606411588001</v>
      </c>
      <c r="J22" s="85">
        <v>891.45073383037595</v>
      </c>
      <c r="K22" s="85">
        <v>876.06597830700298</v>
      </c>
      <c r="L22" s="85">
        <v>882.79231606915698</v>
      </c>
      <c r="M22" s="85">
        <v>920.15517766611902</v>
      </c>
      <c r="N22" s="85">
        <v>956.09926427883602</v>
      </c>
      <c r="O22" s="85">
        <v>938.04191056121795</v>
      </c>
      <c r="P22" s="85">
        <v>862.36985008445595</v>
      </c>
      <c r="Q22" s="85">
        <v>759.98015084889698</v>
      </c>
      <c r="R22" s="85">
        <v>712.34306616611002</v>
      </c>
      <c r="S22" s="85">
        <v>763.51324982055098</v>
      </c>
      <c r="T22" s="85">
        <v>859.81185679105397</v>
      </c>
      <c r="U22" s="85">
        <v>935.92095547952499</v>
      </c>
    </row>
    <row r="23" spans="1:21" s="81" customFormat="1" ht="17.100000000000001" customHeight="1" x14ac:dyDescent="0.2">
      <c r="A23" s="87" t="s">
        <v>54</v>
      </c>
      <c r="B23" s="85">
        <v>516.482778352477</v>
      </c>
      <c r="C23" s="85">
        <v>529.58583397657003</v>
      </c>
      <c r="D23" s="85">
        <v>547.21892386620902</v>
      </c>
      <c r="E23" s="85">
        <v>557.96007334044498</v>
      </c>
      <c r="F23" s="85">
        <v>567.98331522393698</v>
      </c>
      <c r="G23" s="85">
        <v>586.61353600579605</v>
      </c>
      <c r="H23" s="85">
        <v>604.61011470405697</v>
      </c>
      <c r="I23" s="85">
        <v>591.43444131849901</v>
      </c>
      <c r="J23" s="85">
        <v>552.21436963821702</v>
      </c>
      <c r="K23" s="85">
        <v>526.43180244340897</v>
      </c>
      <c r="L23" s="85">
        <v>538.10144633757898</v>
      </c>
      <c r="M23" s="85">
        <v>589.63460457157703</v>
      </c>
      <c r="N23" s="85">
        <v>654.81922679935701</v>
      </c>
      <c r="O23" s="85">
        <v>678.33579821778403</v>
      </c>
      <c r="P23" s="85">
        <v>649.3233272489</v>
      </c>
      <c r="Q23" s="85">
        <v>626.76660459497498</v>
      </c>
      <c r="R23" s="85">
        <v>638.720479099405</v>
      </c>
      <c r="S23" s="85">
        <v>681.78068990225302</v>
      </c>
      <c r="T23" s="85">
        <v>758.20835288581497</v>
      </c>
      <c r="U23" s="85">
        <v>850.20800398019696</v>
      </c>
    </row>
    <row r="24" spans="1:21" s="81" customFormat="1" ht="17.100000000000001" customHeight="1" x14ac:dyDescent="0.2">
      <c r="A24" s="87" t="s">
        <v>72</v>
      </c>
      <c r="B24" s="85">
        <v>698.81055140680201</v>
      </c>
      <c r="C24" s="85">
        <v>699.12887684479495</v>
      </c>
      <c r="D24" s="85">
        <v>728.12561837261001</v>
      </c>
      <c r="E24" s="85">
        <v>742.74991686869703</v>
      </c>
      <c r="F24" s="85">
        <v>740.65829857520396</v>
      </c>
      <c r="G24" s="85">
        <v>736.47622331360003</v>
      </c>
      <c r="H24" s="85">
        <v>738.69772014633497</v>
      </c>
      <c r="I24" s="85">
        <v>748.74400028052696</v>
      </c>
      <c r="J24" s="85">
        <v>769.42399580207598</v>
      </c>
      <c r="K24" s="85">
        <v>792.12348899336996</v>
      </c>
      <c r="L24" s="85">
        <v>830.59292553816999</v>
      </c>
      <c r="M24" s="85">
        <v>876.07437389877396</v>
      </c>
      <c r="N24" s="85">
        <v>917.48829821209995</v>
      </c>
      <c r="O24" s="85">
        <v>929.32149128166805</v>
      </c>
      <c r="P24" s="85">
        <v>907.67024040067395</v>
      </c>
      <c r="Q24" s="85">
        <v>883.85201735478302</v>
      </c>
      <c r="R24" s="85">
        <v>888.08651642494999</v>
      </c>
      <c r="S24" s="85">
        <v>934.33400078555803</v>
      </c>
      <c r="T24" s="85">
        <v>980.22277861810505</v>
      </c>
      <c r="U24" s="85">
        <v>1008.70673767709</v>
      </c>
    </row>
    <row r="25" spans="1:21" s="81" customFormat="1" ht="17.100000000000001" customHeight="1" x14ac:dyDescent="0.2">
      <c r="A25" s="87" t="s">
        <v>14</v>
      </c>
      <c r="B25" s="85">
        <v>1591.4732263578901</v>
      </c>
      <c r="C25" s="85">
        <v>1598.58810755064</v>
      </c>
      <c r="D25" s="85">
        <v>1638.78345648817</v>
      </c>
      <c r="E25" s="85">
        <v>1687.01450097375</v>
      </c>
      <c r="F25" s="85">
        <v>1747.1423340573399</v>
      </c>
      <c r="G25" s="85">
        <v>1802.0005440443299</v>
      </c>
      <c r="H25" s="85">
        <v>1841.18203463912</v>
      </c>
      <c r="I25" s="85">
        <v>1894.7954894954901</v>
      </c>
      <c r="J25" s="85">
        <v>1968.0597121508099</v>
      </c>
      <c r="K25" s="85">
        <v>2015.82719293734</v>
      </c>
      <c r="L25" s="85">
        <v>2015.31125452885</v>
      </c>
      <c r="M25" s="85">
        <v>2006.9502929195801</v>
      </c>
      <c r="N25" s="85">
        <v>2019.1459576181801</v>
      </c>
      <c r="O25" s="85">
        <v>2075.8682345192001</v>
      </c>
      <c r="P25" s="85">
        <v>2141.42845692129</v>
      </c>
      <c r="Q25" s="85">
        <v>2180.8209690618501</v>
      </c>
      <c r="R25" s="85">
        <v>2185.85355073146</v>
      </c>
      <c r="S25" s="85">
        <v>2181.8069742514899</v>
      </c>
      <c r="T25" s="85">
        <v>2185.5483954858601</v>
      </c>
      <c r="U25" s="85">
        <v>2195.7663112258601</v>
      </c>
    </row>
    <row r="26" spans="1:21" s="81" customFormat="1" ht="17.100000000000001" customHeight="1" x14ac:dyDescent="0.2">
      <c r="A26" s="87" t="s">
        <v>56</v>
      </c>
      <c r="B26" s="85">
        <v>647.18078571153603</v>
      </c>
      <c r="C26" s="85">
        <v>587.48273449120802</v>
      </c>
      <c r="D26" s="85">
        <v>536.76852501966403</v>
      </c>
      <c r="E26" s="85">
        <v>558.13273111566002</v>
      </c>
      <c r="F26" s="85">
        <v>606.01321523768695</v>
      </c>
      <c r="G26" s="85">
        <v>619.41829096099502</v>
      </c>
      <c r="H26" s="85">
        <v>627.62238097122304</v>
      </c>
      <c r="I26" s="85">
        <v>645.02777897127896</v>
      </c>
      <c r="J26" s="85">
        <v>628.364880869888</v>
      </c>
      <c r="K26" s="85">
        <v>621.197601969944</v>
      </c>
      <c r="L26" s="85">
        <v>686.63435050727105</v>
      </c>
      <c r="M26" s="85">
        <v>785.28781573254003</v>
      </c>
      <c r="N26" s="85">
        <v>818.01288294837696</v>
      </c>
      <c r="O26" s="85">
        <v>743.54296489408</v>
      </c>
      <c r="P26" s="85">
        <v>620.33856221625695</v>
      </c>
      <c r="Q26" s="85">
        <v>537.93509192076601</v>
      </c>
      <c r="R26" s="85">
        <v>553.47729482631701</v>
      </c>
      <c r="S26" s="85">
        <v>672.29257141746996</v>
      </c>
      <c r="T26" s="85">
        <v>783.826647815191</v>
      </c>
      <c r="U26" s="85">
        <v>848.04323848768001</v>
      </c>
    </row>
    <row r="27" spans="1:21" s="81" customFormat="1" ht="17.100000000000001" customHeight="1" x14ac:dyDescent="0.2">
      <c r="A27" s="87" t="s">
        <v>57</v>
      </c>
      <c r="B27" s="85">
        <v>466.17076089306897</v>
      </c>
      <c r="C27" s="85">
        <v>474.712059477129</v>
      </c>
      <c r="D27" s="85">
        <v>479.29746883875703</v>
      </c>
      <c r="E27" s="85">
        <v>481.298345176564</v>
      </c>
      <c r="F27" s="85">
        <v>483.33557541312598</v>
      </c>
      <c r="G27" s="85">
        <v>487.99320132975299</v>
      </c>
      <c r="H27" s="85">
        <v>501.99706750967403</v>
      </c>
      <c r="I27" s="85">
        <v>526.56840567213499</v>
      </c>
      <c r="J27" s="85">
        <v>552.14760945017201</v>
      </c>
      <c r="K27" s="85">
        <v>573.69735268414104</v>
      </c>
      <c r="L27" s="85">
        <v>596.83701179215996</v>
      </c>
      <c r="M27" s="85">
        <v>620.83524208436097</v>
      </c>
      <c r="N27" s="85">
        <v>642.26581209349001</v>
      </c>
      <c r="O27" s="85">
        <v>661.78669333134201</v>
      </c>
      <c r="P27" s="85">
        <v>602.99464361499304</v>
      </c>
      <c r="Q27" s="85">
        <v>613.565619465042</v>
      </c>
      <c r="R27" s="85">
        <v>626.82668611933104</v>
      </c>
      <c r="S27" s="85">
        <v>642.38839139036395</v>
      </c>
      <c r="T27" s="85">
        <v>651.30831480309496</v>
      </c>
      <c r="U27" s="85">
        <v>656.38108605799005</v>
      </c>
    </row>
    <row r="28" spans="1:21" s="81" customFormat="1" ht="17.100000000000001" customHeight="1" x14ac:dyDescent="0.2">
      <c r="A28" s="87" t="s">
        <v>15</v>
      </c>
      <c r="B28" s="85">
        <v>623.23117305512994</v>
      </c>
      <c r="C28" s="85">
        <v>643.77845992396203</v>
      </c>
      <c r="D28" s="85">
        <v>686.58018060689801</v>
      </c>
      <c r="E28" s="85">
        <v>727.41806988112103</v>
      </c>
      <c r="F28" s="85">
        <v>742.02841091118898</v>
      </c>
      <c r="G28" s="85">
        <v>738.47353488428496</v>
      </c>
      <c r="H28" s="85">
        <v>732.91081598331505</v>
      </c>
      <c r="I28" s="85">
        <v>735.91886863638001</v>
      </c>
      <c r="J28" s="85">
        <v>746.48644867230598</v>
      </c>
      <c r="K28" s="85">
        <v>756.90192519238099</v>
      </c>
      <c r="L28" s="85">
        <v>764.09160158078896</v>
      </c>
      <c r="M28" s="85">
        <v>801.51601207292299</v>
      </c>
      <c r="N28" s="85">
        <v>855.53507527538704</v>
      </c>
      <c r="O28" s="85">
        <v>886.88407311221704</v>
      </c>
      <c r="P28" s="85">
        <v>895.79064839098805</v>
      </c>
      <c r="Q28" s="85">
        <v>902.91679876574301</v>
      </c>
      <c r="R28" s="85">
        <v>917.16868966072502</v>
      </c>
      <c r="S28" s="85">
        <v>970.61206349985105</v>
      </c>
      <c r="T28" s="85">
        <v>1041.35558227974</v>
      </c>
      <c r="U28" s="85">
        <v>1091.9236174985799</v>
      </c>
    </row>
    <row r="29" spans="1:21" s="81" customFormat="1" ht="17.100000000000001" customHeight="1" x14ac:dyDescent="0.2">
      <c r="A29" s="87" t="s">
        <v>16</v>
      </c>
      <c r="B29" s="85">
        <v>1245.45284638098</v>
      </c>
      <c r="C29" s="85">
        <v>1184.5535360250401</v>
      </c>
      <c r="D29" s="85">
        <v>1154.49053516405</v>
      </c>
      <c r="E29" s="85">
        <v>1194.47131250097</v>
      </c>
      <c r="F29" s="85">
        <v>1246.39484716894</v>
      </c>
      <c r="G29" s="85">
        <v>1267.1780904898301</v>
      </c>
      <c r="H29" s="85">
        <v>1272.49413363747</v>
      </c>
      <c r="I29" s="85">
        <v>1322.03071711654</v>
      </c>
      <c r="J29" s="85">
        <v>1404.4169341475899</v>
      </c>
      <c r="K29" s="85">
        <v>1436.2766114779899</v>
      </c>
      <c r="L29" s="85">
        <v>1388.0157507249901</v>
      </c>
      <c r="M29" s="85">
        <v>1329.8260412135</v>
      </c>
      <c r="N29" s="85">
        <v>1318.91960471998</v>
      </c>
      <c r="O29" s="85">
        <v>1353.60431176006</v>
      </c>
      <c r="P29" s="85">
        <v>1377.22986987126</v>
      </c>
      <c r="Q29" s="85">
        <v>1332.40918606629</v>
      </c>
      <c r="R29" s="85">
        <v>1255.4327985826501</v>
      </c>
      <c r="S29" s="85">
        <v>1264.90412163576</v>
      </c>
      <c r="T29" s="85">
        <v>1410.3616177214101</v>
      </c>
      <c r="U29" s="85">
        <v>1593.7547069090799</v>
      </c>
    </row>
    <row r="30" spans="1:21" s="81" customFormat="1" ht="17.100000000000001" customHeight="1" x14ac:dyDescent="0.2">
      <c r="A30" s="87" t="s">
        <v>58</v>
      </c>
      <c r="B30" s="85">
        <v>799.70684283387004</v>
      </c>
      <c r="C30" s="85">
        <v>804.93686117627999</v>
      </c>
      <c r="D30" s="85">
        <v>831.629779967373</v>
      </c>
      <c r="E30" s="85">
        <v>885.85621200077799</v>
      </c>
      <c r="F30" s="85">
        <v>942.01589205001198</v>
      </c>
      <c r="G30" s="85">
        <v>975.66056403632604</v>
      </c>
      <c r="H30" s="85">
        <v>989.85580336783903</v>
      </c>
      <c r="I30" s="85">
        <v>999.58772521037804</v>
      </c>
      <c r="J30" s="85">
        <v>1004.86113031501</v>
      </c>
      <c r="K30" s="85">
        <v>1005.22589760592</v>
      </c>
      <c r="L30" s="85">
        <v>1010.78018318742</v>
      </c>
      <c r="M30" s="85">
        <v>1028.97216625124</v>
      </c>
      <c r="N30" s="85">
        <v>1049.5382286900001</v>
      </c>
      <c r="O30" s="85">
        <v>1054.8602725737101</v>
      </c>
      <c r="P30" s="85">
        <v>1031.55215629593</v>
      </c>
      <c r="Q30" s="85">
        <v>997.06454206843705</v>
      </c>
      <c r="R30" s="85">
        <v>1177.05202675429</v>
      </c>
      <c r="S30" s="85">
        <v>1125.9335205120899</v>
      </c>
      <c r="T30" s="85">
        <v>1067.5614976464001</v>
      </c>
      <c r="U30" s="85">
        <v>1018.2559084218</v>
      </c>
    </row>
    <row r="31" spans="1:21" s="81" customFormat="1" ht="17.100000000000001" customHeight="1" x14ac:dyDescent="0.2">
      <c r="A31" s="87" t="s">
        <v>71</v>
      </c>
      <c r="B31" s="85">
        <v>22.525644776537401</v>
      </c>
      <c r="C31" s="85">
        <v>25.8791058905508</v>
      </c>
      <c r="D31" s="85">
        <v>32.996576188996201</v>
      </c>
      <c r="E31" s="85">
        <v>41.696625704144701</v>
      </c>
      <c r="F31" s="85">
        <v>49.0603148219381</v>
      </c>
      <c r="G31" s="85">
        <v>55.1261812606093</v>
      </c>
      <c r="H31" s="85">
        <v>59.215037367624198</v>
      </c>
      <c r="I31" s="85">
        <v>62.869561044596502</v>
      </c>
      <c r="J31" s="85">
        <v>65.281150965052504</v>
      </c>
      <c r="K31" s="85">
        <v>67.068542540435203</v>
      </c>
      <c r="L31" s="85">
        <v>66.614356989761305</v>
      </c>
      <c r="M31" s="85">
        <v>66.130355343738103</v>
      </c>
      <c r="N31" s="85">
        <v>65.773923470600593</v>
      </c>
      <c r="O31" s="85">
        <v>65.358813292982404</v>
      </c>
      <c r="P31" s="85">
        <v>65.325588927014707</v>
      </c>
      <c r="Q31" s="85">
        <v>45.9712595639783</v>
      </c>
      <c r="R31" s="85">
        <v>48.442588584931102</v>
      </c>
      <c r="S31" s="85">
        <v>49.426600627484099</v>
      </c>
      <c r="T31" s="85">
        <v>53.485479224672702</v>
      </c>
      <c r="U31" s="85">
        <v>59.301351607710998</v>
      </c>
    </row>
    <row r="32" spans="1:21" s="81" customFormat="1" ht="17.100000000000001" customHeight="1" x14ac:dyDescent="0.2">
      <c r="A32" s="87" t="s">
        <v>17</v>
      </c>
      <c r="B32" s="85">
        <v>760.96485082608501</v>
      </c>
      <c r="C32" s="85">
        <v>748.08754530257897</v>
      </c>
      <c r="D32" s="85">
        <v>738.918531939731</v>
      </c>
      <c r="E32" s="85">
        <v>733.31929387363596</v>
      </c>
      <c r="F32" s="85">
        <v>730.71596464314996</v>
      </c>
      <c r="G32" s="85">
        <v>733.41519192362296</v>
      </c>
      <c r="H32" s="85">
        <v>738.358605526161</v>
      </c>
      <c r="I32" s="85">
        <v>747.65606815896695</v>
      </c>
      <c r="J32" s="85">
        <v>759.64350024891598</v>
      </c>
      <c r="K32" s="85">
        <v>768.79184767335903</v>
      </c>
      <c r="L32" s="85">
        <v>774.42497263021903</v>
      </c>
      <c r="M32" s="85">
        <v>778.45859051522496</v>
      </c>
      <c r="N32" s="85">
        <v>780.09972566481895</v>
      </c>
      <c r="O32" s="85">
        <v>780.05440060072499</v>
      </c>
      <c r="P32" s="85">
        <v>781.77794072072004</v>
      </c>
      <c r="Q32" s="85">
        <v>784.37896325668999</v>
      </c>
      <c r="R32" s="85">
        <v>788.749858851417</v>
      </c>
      <c r="S32" s="85">
        <v>797.31998473947601</v>
      </c>
      <c r="T32" s="85">
        <v>810.21680345262905</v>
      </c>
      <c r="U32" s="85">
        <v>823.32540553685703</v>
      </c>
    </row>
    <row r="33" spans="1:21" s="81" customFormat="1" ht="17.100000000000001" customHeight="1" x14ac:dyDescent="0.2">
      <c r="A33" s="87" t="s">
        <v>59</v>
      </c>
      <c r="B33" s="85">
        <v>220.42793735272201</v>
      </c>
      <c r="C33" s="85">
        <v>222.05887752468001</v>
      </c>
      <c r="D33" s="85">
        <v>223.64322861307099</v>
      </c>
      <c r="E33" s="85">
        <v>225.206501221586</v>
      </c>
      <c r="F33" s="85">
        <v>226.76361118963601</v>
      </c>
      <c r="G33" s="85">
        <v>228.31687791180599</v>
      </c>
      <c r="H33" s="85">
        <v>229.88075400277299</v>
      </c>
      <c r="I33" s="85">
        <v>231.464963927448</v>
      </c>
      <c r="J33" s="85">
        <v>233.07248687965799</v>
      </c>
      <c r="K33" s="85">
        <v>234.68255468562199</v>
      </c>
      <c r="L33" s="85">
        <v>236.292062238227</v>
      </c>
      <c r="M33" s="85">
        <v>237.91031106059501</v>
      </c>
      <c r="N33" s="85">
        <v>239.542437678808</v>
      </c>
      <c r="O33" s="85">
        <v>241.17473955348399</v>
      </c>
      <c r="P33" s="85">
        <v>242.80282594049999</v>
      </c>
      <c r="Q33" s="85">
        <v>244.43264433802401</v>
      </c>
      <c r="R33" s="85">
        <v>246.06960739962301</v>
      </c>
      <c r="S33" s="85">
        <v>247.73356782607701</v>
      </c>
      <c r="T33" s="85">
        <v>249.44386688953699</v>
      </c>
      <c r="U33" s="85">
        <v>251.17138007543801</v>
      </c>
    </row>
    <row r="34" spans="1:21" s="81" customFormat="1" ht="17.100000000000001" customHeight="1" x14ac:dyDescent="0.2">
      <c r="A34" s="88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s="99" customFormat="1" ht="17.100000000000001" customHeight="1" x14ac:dyDescent="0.2">
      <c r="A35" s="161" t="s">
        <v>95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s="91" customFormat="1" ht="17.100000000000001" customHeight="1" thickBot="1" x14ac:dyDescent="0.25">
      <c r="A36" s="89" t="s">
        <v>19</v>
      </c>
      <c r="B36" s="90">
        <v>1863.48304662533</v>
      </c>
      <c r="C36" s="90">
        <v>1909.79021433908</v>
      </c>
      <c r="D36" s="90">
        <v>1949.1120511321999</v>
      </c>
      <c r="E36" s="90">
        <v>1990.78127567706</v>
      </c>
      <c r="F36" s="90">
        <v>2000.73005168231</v>
      </c>
      <c r="G36" s="90">
        <v>1986.93706059699</v>
      </c>
      <c r="H36" s="90">
        <v>1979.0586928319699</v>
      </c>
      <c r="I36" s="90">
        <v>1991.9639876604599</v>
      </c>
      <c r="J36" s="90">
        <v>2004.31402338679</v>
      </c>
      <c r="K36" s="90">
        <v>2064.60512857904</v>
      </c>
      <c r="L36" s="90">
        <v>2126.0900143423301</v>
      </c>
      <c r="M36" s="90">
        <v>2152.8905284420598</v>
      </c>
      <c r="N36" s="90">
        <v>2190.4438628140801</v>
      </c>
      <c r="O36" s="90">
        <v>2213.9280618820499</v>
      </c>
      <c r="P36" s="90">
        <v>2178.01381029509</v>
      </c>
      <c r="Q36" s="90">
        <v>2162.9081801648599</v>
      </c>
      <c r="R36" s="90">
        <v>2168.1137664583498</v>
      </c>
      <c r="S36" s="90">
        <v>2137.8203762890698</v>
      </c>
      <c r="T36" s="90">
        <v>2167.02559539705</v>
      </c>
      <c r="U36" s="90">
        <v>2254.2575858426098</v>
      </c>
    </row>
    <row r="37" spans="1:21" x14ac:dyDescent="0.2">
      <c r="A37" s="92" t="s">
        <v>50</v>
      </c>
    </row>
  </sheetData>
  <mergeCells count="5">
    <mergeCell ref="R3:U3"/>
    <mergeCell ref="N3:Q3"/>
    <mergeCell ref="J3:M3"/>
    <mergeCell ref="F3:I3"/>
    <mergeCell ref="B3:E3"/>
  </mergeCells>
  <pageMargins left="0.51181102362204722" right="0" top="0.51181102362204722" bottom="0" header="0" footer="0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37"/>
  <sheetViews>
    <sheetView showGridLines="0" view="pageBreakPreview" zoomScaleSheetLayoutView="100" workbookViewId="0">
      <pane xSplit="1" ySplit="4" topLeftCell="B11" activePane="bottomRight" state="frozen"/>
      <selection activeCell="B1" sqref="B1"/>
      <selection pane="topRight" activeCell="B1" sqref="B1"/>
      <selection pane="bottomLeft" activeCell="B1" sqref="B1"/>
      <selection pane="bottomRight" activeCell="K18" sqref="K18"/>
    </sheetView>
  </sheetViews>
  <sheetFormatPr defaultRowHeight="11.25" x14ac:dyDescent="0.2"/>
  <cols>
    <col min="1" max="1" width="26.140625" style="93" customWidth="1"/>
    <col min="2" max="6" width="6.7109375" style="93" customWidth="1"/>
    <col min="7" max="7" width="7.28515625" style="93" customWidth="1"/>
    <col min="8" max="10" width="7.140625" style="93" customWidth="1"/>
    <col min="11" max="12" width="6.28515625" style="93" customWidth="1"/>
    <col min="13" max="13" width="6.5703125" style="93" customWidth="1"/>
    <col min="14" max="15" width="5.42578125" style="93" customWidth="1"/>
    <col min="16" max="16" width="6.7109375" style="93" customWidth="1"/>
    <col min="17" max="17" width="6.42578125" style="93" customWidth="1"/>
    <col min="18" max="21" width="6.5703125" style="93" customWidth="1"/>
    <col min="22" max="16384" width="9.140625" style="93"/>
  </cols>
  <sheetData>
    <row r="1" spans="1:21" ht="16.5" customHeight="1" x14ac:dyDescent="0.2">
      <c r="B1" s="122" t="s">
        <v>139</v>
      </c>
    </row>
    <row r="2" spans="1:21" ht="2.25" customHeight="1" thickBot="1" x14ac:dyDescent="0.25"/>
    <row r="3" spans="1:21" s="95" customFormat="1" ht="12" customHeight="1" x14ac:dyDescent="0.2">
      <c r="A3" s="94"/>
      <c r="B3" s="189" t="s">
        <v>80</v>
      </c>
      <c r="C3" s="189"/>
      <c r="D3" s="189"/>
      <c r="E3" s="189"/>
      <c r="F3" s="189" t="s">
        <v>92</v>
      </c>
      <c r="G3" s="189"/>
      <c r="H3" s="189"/>
      <c r="I3" s="189"/>
      <c r="J3" s="189" t="s">
        <v>135</v>
      </c>
      <c r="K3" s="189"/>
      <c r="L3" s="189"/>
      <c r="M3" s="189"/>
      <c r="N3" s="189" t="s">
        <v>137</v>
      </c>
      <c r="O3" s="189"/>
      <c r="P3" s="189"/>
      <c r="Q3" s="189"/>
      <c r="R3" s="188" t="s">
        <v>138</v>
      </c>
      <c r="S3" s="188"/>
      <c r="T3" s="188"/>
      <c r="U3" s="188"/>
    </row>
    <row r="4" spans="1:21" s="99" customFormat="1" ht="12" customHeight="1" x14ac:dyDescent="0.2">
      <c r="A4" s="96"/>
      <c r="B4" s="97" t="s">
        <v>46</v>
      </c>
      <c r="C4" s="97" t="s">
        <v>47</v>
      </c>
      <c r="D4" s="97" t="s">
        <v>48</v>
      </c>
      <c r="E4" s="97" t="s">
        <v>49</v>
      </c>
      <c r="F4" s="98" t="s">
        <v>46</v>
      </c>
      <c r="G4" s="97" t="s">
        <v>47</v>
      </c>
      <c r="H4" s="98" t="s">
        <v>48</v>
      </c>
      <c r="I4" s="98" t="s">
        <v>49</v>
      </c>
      <c r="J4" s="98" t="s">
        <v>46</v>
      </c>
      <c r="K4" s="98" t="s">
        <v>47</v>
      </c>
      <c r="L4" s="98" t="s">
        <v>48</v>
      </c>
      <c r="M4" s="98" t="s">
        <v>49</v>
      </c>
      <c r="N4" s="98" t="s">
        <v>46</v>
      </c>
      <c r="O4" s="98" t="s">
        <v>47</v>
      </c>
      <c r="P4" s="98" t="s">
        <v>48</v>
      </c>
      <c r="Q4" s="98" t="s">
        <v>49</v>
      </c>
      <c r="R4" s="98" t="s">
        <v>46</v>
      </c>
      <c r="S4" s="98" t="s">
        <v>47</v>
      </c>
      <c r="T4" s="98" t="s">
        <v>48</v>
      </c>
      <c r="U4" s="98" t="s">
        <v>49</v>
      </c>
    </row>
    <row r="5" spans="1:21" s="84" customFormat="1" ht="17.100000000000001" customHeight="1" x14ac:dyDescent="0.2">
      <c r="A5" s="82" t="s">
        <v>97</v>
      </c>
      <c r="B5" s="123">
        <v>1.2505174722695189</v>
      </c>
      <c r="C5" s="123">
        <v>1.6356923304180926</v>
      </c>
      <c r="D5" s="123">
        <v>1.8886513788404891</v>
      </c>
      <c r="E5" s="123">
        <v>1.7495699085298799</v>
      </c>
      <c r="F5" s="123">
        <v>1.3422829987355112</v>
      </c>
      <c r="G5" s="123">
        <v>1.1616861779667698</v>
      </c>
      <c r="H5" s="123">
        <v>1.4984738968562672</v>
      </c>
      <c r="I5" s="123">
        <v>1.6480348377144516</v>
      </c>
      <c r="J5" s="123">
        <v>1.3733928355043723</v>
      </c>
      <c r="K5" s="123">
        <v>1.6296732335391306</v>
      </c>
      <c r="L5" s="123">
        <v>2.0413957435170493</v>
      </c>
      <c r="M5" s="123">
        <v>2.2148578289272525</v>
      </c>
      <c r="N5" s="123">
        <v>1.8795593928253362</v>
      </c>
      <c r="O5" s="123">
        <v>0.50469695930006608</v>
      </c>
      <c r="P5" s="123">
        <v>-1.2842313643913639</v>
      </c>
      <c r="Q5" s="123">
        <v>-1.1142712805853883</v>
      </c>
      <c r="R5" s="123">
        <v>1.1317364333234936</v>
      </c>
      <c r="S5" s="123">
        <v>1.0799768261858134</v>
      </c>
      <c r="T5" s="123">
        <v>1.348601338723876</v>
      </c>
      <c r="U5" s="123">
        <v>1.5360400054764911</v>
      </c>
    </row>
    <row r="6" spans="1:21" s="164" customFormat="1" ht="17.100000000000001" customHeight="1" x14ac:dyDescent="0.2">
      <c r="A6" s="161" t="s">
        <v>96</v>
      </c>
      <c r="B6" s="178">
        <v>0.15085348679679811</v>
      </c>
      <c r="C6" s="178">
        <v>1.6457610006575196</v>
      </c>
      <c r="D6" s="178">
        <v>2.2536364924119257</v>
      </c>
      <c r="E6" s="178">
        <v>1.4181221277276723</v>
      </c>
      <c r="F6" s="178">
        <v>0.65435892196332723</v>
      </c>
      <c r="G6" s="178">
        <v>0.1749989212630032</v>
      </c>
      <c r="H6" s="178">
        <v>0.5991243078690367</v>
      </c>
      <c r="I6" s="178">
        <v>0.68041834000791557</v>
      </c>
      <c r="J6" s="178">
        <v>1.3680881019340063</v>
      </c>
      <c r="K6" s="178">
        <v>2.0128542110008141</v>
      </c>
      <c r="L6" s="178">
        <v>2.6963842706301921</v>
      </c>
      <c r="M6" s="178">
        <v>2.186142214966269</v>
      </c>
      <c r="N6" s="178">
        <v>0.34358251011972207</v>
      </c>
      <c r="O6" s="178">
        <v>-0.11757225939530436</v>
      </c>
      <c r="P6" s="178">
        <v>0.95709146728475414</v>
      </c>
      <c r="Q6" s="178">
        <v>2.0320785018185017</v>
      </c>
      <c r="R6" s="178">
        <v>2.2217068562165432</v>
      </c>
      <c r="S6" s="178">
        <v>0.53152427442353378</v>
      </c>
      <c r="T6" s="178">
        <v>-3.0387586953255386</v>
      </c>
      <c r="U6" s="178">
        <v>-3.8059939413798927</v>
      </c>
    </row>
    <row r="7" spans="1:21" s="81" customFormat="1" ht="17.100000000000001" customHeight="1" x14ac:dyDescent="0.2">
      <c r="A7" s="77" t="s">
        <v>1</v>
      </c>
      <c r="B7" s="124">
        <v>2.5128862419622422</v>
      </c>
      <c r="C7" s="124">
        <v>4.5312360015279829</v>
      </c>
      <c r="D7" s="124">
        <v>5.2993514856583657</v>
      </c>
      <c r="E7" s="124">
        <v>4.9922393906135953</v>
      </c>
      <c r="F7" s="124">
        <v>1.4710365672711445</v>
      </c>
      <c r="G7" s="124">
        <v>-2.8574438673192093</v>
      </c>
      <c r="H7" s="124">
        <v>-3.2852574643651211</v>
      </c>
      <c r="I7" s="124">
        <v>1.8181120452982036</v>
      </c>
      <c r="J7" s="124">
        <v>4.3707288650636</v>
      </c>
      <c r="K7" s="124">
        <v>0.58173074424996418</v>
      </c>
      <c r="L7" s="124">
        <v>-0.13926150858134534</v>
      </c>
      <c r="M7" s="124">
        <v>2.3970383563787223</v>
      </c>
      <c r="N7" s="124">
        <v>3.5839268110333444</v>
      </c>
      <c r="O7" s="124">
        <v>3.9461165069433646</v>
      </c>
      <c r="P7" s="124">
        <v>1.2046516351895686</v>
      </c>
      <c r="Q7" s="124">
        <v>-3.1718547718152301</v>
      </c>
      <c r="R7" s="124">
        <v>1.7116768190336584</v>
      </c>
      <c r="S7" s="124">
        <v>7.5415559500157991</v>
      </c>
      <c r="T7" s="124">
        <v>2.1588937703479028</v>
      </c>
      <c r="U7" s="124">
        <v>-1.7074759391659922</v>
      </c>
    </row>
    <row r="8" spans="1:21" s="81" customFormat="1" ht="17.100000000000001" customHeight="1" x14ac:dyDescent="0.2">
      <c r="A8" s="77" t="s">
        <v>2</v>
      </c>
      <c r="B8" s="124">
        <v>-0.4217016783173877</v>
      </c>
      <c r="C8" s="124">
        <v>2.0314805363547572</v>
      </c>
      <c r="D8" s="124">
        <v>3.0672762109639651</v>
      </c>
      <c r="E8" s="124">
        <v>2.4936849797726701</v>
      </c>
      <c r="F8" s="124">
        <v>2.0986324975652781</v>
      </c>
      <c r="G8" s="124">
        <v>1.6506332650807032</v>
      </c>
      <c r="H8" s="124">
        <v>0.91971920043121269</v>
      </c>
      <c r="I8" s="124">
        <v>-1.1350117779659552</v>
      </c>
      <c r="J8" s="124">
        <v>-0.5493532847991367</v>
      </c>
      <c r="K8" s="124">
        <v>1.5085507105050189</v>
      </c>
      <c r="L8" s="124">
        <v>2.9038617177210568</v>
      </c>
      <c r="M8" s="124">
        <v>1.9365811279242529</v>
      </c>
      <c r="N8" s="124">
        <v>-0.73753409588664942</v>
      </c>
      <c r="O8" s="124">
        <v>-0.89835637712946115</v>
      </c>
      <c r="P8" s="124">
        <v>2.5045421832790682</v>
      </c>
      <c r="Q8" s="124">
        <v>5.0807184343611089</v>
      </c>
      <c r="R8" s="124">
        <v>3.2763746935249305</v>
      </c>
      <c r="S8" s="124">
        <v>-1.7697758060648328</v>
      </c>
      <c r="T8" s="124">
        <v>-7.3187929502888771</v>
      </c>
      <c r="U8" s="124">
        <v>-7.7864680916083451</v>
      </c>
    </row>
    <row r="9" spans="1:21" s="81" customFormat="1" ht="17.100000000000001" customHeight="1" x14ac:dyDescent="0.2">
      <c r="A9" s="77" t="s">
        <v>3</v>
      </c>
      <c r="B9" s="124">
        <v>1.9439847890579287</v>
      </c>
      <c r="C9" s="124">
        <v>1.8943882340057838</v>
      </c>
      <c r="D9" s="124">
        <v>1.7871939374215717</v>
      </c>
      <c r="E9" s="124">
        <v>1.6664255139883455</v>
      </c>
      <c r="F9" s="124">
        <v>1.6934988065924195</v>
      </c>
      <c r="G9" s="124">
        <v>1.7473535592106959</v>
      </c>
      <c r="H9" s="124">
        <v>1.6562607403158847</v>
      </c>
      <c r="I9" s="124">
        <v>1.7049179148038496</v>
      </c>
      <c r="J9" s="124">
        <v>1.8188587824793156</v>
      </c>
      <c r="K9" s="124">
        <v>1.8018244208880763</v>
      </c>
      <c r="L9" s="124">
        <v>1.9050194162041789</v>
      </c>
      <c r="M9" s="124">
        <v>2.0089124629176114</v>
      </c>
      <c r="N9" s="124">
        <v>1.928122611659111</v>
      </c>
      <c r="O9" s="124">
        <v>1.9836460277004697</v>
      </c>
      <c r="P9" s="124">
        <v>1.9347235644635363</v>
      </c>
      <c r="Q9" s="124">
        <v>1.7671639349640555</v>
      </c>
      <c r="R9" s="124">
        <v>1.8649882872623147</v>
      </c>
      <c r="S9" s="124">
        <v>1.8891549480409831</v>
      </c>
      <c r="T9" s="124">
        <v>1.8770312617088614</v>
      </c>
      <c r="U9" s="124">
        <v>2.0060220218845126</v>
      </c>
    </row>
    <row r="10" spans="1:21" s="81" customFormat="1" ht="17.100000000000001" customHeight="1" x14ac:dyDescent="0.2">
      <c r="A10" s="77" t="s">
        <v>4</v>
      </c>
      <c r="B10" s="124">
        <v>2.0519468646868821</v>
      </c>
      <c r="C10" s="124">
        <v>1.3743313966399828</v>
      </c>
      <c r="D10" s="124">
        <v>0.8613696102913071</v>
      </c>
      <c r="E10" s="124">
        <v>-0.10572291471641071</v>
      </c>
      <c r="F10" s="124">
        <v>-1.666266506397418</v>
      </c>
      <c r="G10" s="124">
        <v>-1.1619493826730998</v>
      </c>
      <c r="H10" s="124">
        <v>1.469506818981392</v>
      </c>
      <c r="I10" s="124">
        <v>2.8651544846609367</v>
      </c>
      <c r="J10" s="124">
        <v>2.5307466993278016</v>
      </c>
      <c r="K10" s="124">
        <v>1.7079742256113084</v>
      </c>
      <c r="L10" s="124">
        <v>2.8465618638336965</v>
      </c>
      <c r="M10" s="124">
        <v>4.4901858990509247</v>
      </c>
      <c r="N10" s="124">
        <v>4.296257151503724</v>
      </c>
      <c r="O10" s="124">
        <v>3.8174759855795104</v>
      </c>
      <c r="P10" s="124">
        <v>-14.794670139818489</v>
      </c>
      <c r="Q10" s="124">
        <v>2.2356427090673758</v>
      </c>
      <c r="R10" s="124">
        <v>3.1580102435107227</v>
      </c>
      <c r="S10" s="124">
        <v>5.3775149711148051</v>
      </c>
      <c r="T10" s="124">
        <v>5.0833943214253496</v>
      </c>
      <c r="U10" s="124">
        <v>4.1017519490877286</v>
      </c>
    </row>
    <row r="11" spans="1:21" s="81" customFormat="1" ht="17.100000000000001" customHeight="1" x14ac:dyDescent="0.2">
      <c r="A11" s="77" t="s">
        <v>5</v>
      </c>
      <c r="B11" s="124">
        <v>0.43180787665704212</v>
      </c>
      <c r="C11" s="124">
        <v>0.51064029339240591</v>
      </c>
      <c r="D11" s="124">
        <v>1.5403287787550957</v>
      </c>
      <c r="E11" s="124">
        <v>0.79007546472176227</v>
      </c>
      <c r="F11" s="124">
        <v>0.17239501946386682</v>
      </c>
      <c r="G11" s="124">
        <v>0.6022782362356871</v>
      </c>
      <c r="H11" s="124">
        <v>1.5796560869728582</v>
      </c>
      <c r="I11" s="124">
        <v>1.7102931252909181</v>
      </c>
      <c r="J11" s="124">
        <v>0.5434736183278055</v>
      </c>
      <c r="K11" s="124">
        <v>-5.7832334862895074E-3</v>
      </c>
      <c r="L11" s="124">
        <v>0.94677764137933718</v>
      </c>
      <c r="M11" s="124">
        <v>2.1837178485883513</v>
      </c>
      <c r="N11" s="124">
        <v>2.0324746393559856</v>
      </c>
      <c r="O11" s="124">
        <v>0.37650920724185966</v>
      </c>
      <c r="P11" s="124">
        <v>-1.816317632184361</v>
      </c>
      <c r="Q11" s="124">
        <v>-1.9199433087191742</v>
      </c>
      <c r="R11" s="124">
        <v>0.59209580097321357</v>
      </c>
      <c r="S11" s="124">
        <v>3.7133109365223627</v>
      </c>
      <c r="T11" s="124">
        <v>3.8548789266694694</v>
      </c>
      <c r="U11" s="124">
        <v>1.7072306907503387</v>
      </c>
    </row>
    <row r="12" spans="1:21" s="81" customFormat="1" ht="17.100000000000001" customHeight="1" x14ac:dyDescent="0.2">
      <c r="A12" s="77" t="s">
        <v>6</v>
      </c>
      <c r="B12" s="124">
        <v>-1.8937674351436451</v>
      </c>
      <c r="C12" s="124">
        <v>-1.9334175767312667</v>
      </c>
      <c r="D12" s="124">
        <v>-3.9653580653405074</v>
      </c>
      <c r="E12" s="124">
        <v>-8.9150149020791769</v>
      </c>
      <c r="F12" s="124">
        <v>-11.530067449782045</v>
      </c>
      <c r="G12" s="124">
        <v>-11.15443704104927</v>
      </c>
      <c r="H12" s="124">
        <v>-0.58034484594609026</v>
      </c>
      <c r="I12" s="124">
        <v>10.882845878907998</v>
      </c>
      <c r="J12" s="124">
        <v>14.022814790293348</v>
      </c>
      <c r="K12" s="124">
        <v>12.585938539341225</v>
      </c>
      <c r="L12" s="124">
        <v>9.6672013642251198</v>
      </c>
      <c r="M12" s="124">
        <v>3.7736805435784948</v>
      </c>
      <c r="N12" s="124">
        <v>-2.1847466180642372</v>
      </c>
      <c r="O12" s="124">
        <v>-4.5421173998305253</v>
      </c>
      <c r="P12" s="124">
        <v>-5.6546320342966361</v>
      </c>
      <c r="Q12" s="124">
        <v>-3.6699983039678252</v>
      </c>
      <c r="R12" s="124">
        <v>-1.1456899538732856</v>
      </c>
      <c r="S12" s="124">
        <v>-0.69542347081239519</v>
      </c>
      <c r="T12" s="124">
        <v>-2.5982296811291383</v>
      </c>
      <c r="U12" s="124">
        <v>-2.7594777722430797</v>
      </c>
    </row>
    <row r="13" spans="1:21" s="164" customFormat="1" ht="17.100000000000001" customHeight="1" x14ac:dyDescent="0.2">
      <c r="A13" s="161" t="s">
        <v>93</v>
      </c>
      <c r="B13" s="178">
        <v>3.9058750553195853</v>
      </c>
      <c r="C13" s="178">
        <v>4.2100103052858051</v>
      </c>
      <c r="D13" s="178">
        <v>1.8355807635733745</v>
      </c>
      <c r="E13" s="178">
        <v>-0.13917989954413956</v>
      </c>
      <c r="F13" s="178">
        <v>-0.42047865030548914</v>
      </c>
      <c r="G13" s="178">
        <v>1.3909598256801603</v>
      </c>
      <c r="H13" s="178">
        <v>3.0841162619253071</v>
      </c>
      <c r="I13" s="178">
        <v>2.8365753045797915</v>
      </c>
      <c r="J13" s="178">
        <v>1.6149963078474716</v>
      </c>
      <c r="K13" s="178">
        <v>2.0813113171540554</v>
      </c>
      <c r="L13" s="178">
        <v>2.5613357325761532</v>
      </c>
      <c r="M13" s="178">
        <v>2.535085833551487</v>
      </c>
      <c r="N13" s="178">
        <v>2.7307381194648039</v>
      </c>
      <c r="O13" s="178">
        <v>0.95394815370772879</v>
      </c>
      <c r="P13" s="178">
        <v>-1.2115994784237638</v>
      </c>
      <c r="Q13" s="178">
        <v>-0.67657204183888542</v>
      </c>
      <c r="R13" s="178">
        <v>0.46879054020101396</v>
      </c>
      <c r="S13" s="178">
        <v>7.8365271219316135E-2</v>
      </c>
      <c r="T13" s="178">
        <v>0.85431549684074071</v>
      </c>
      <c r="U13" s="178">
        <v>1.7203443616475189</v>
      </c>
    </row>
    <row r="14" spans="1:21" s="81" customFormat="1" ht="17.100000000000001" customHeight="1" x14ac:dyDescent="0.2">
      <c r="A14" s="77" t="s">
        <v>8</v>
      </c>
      <c r="B14" s="124">
        <v>19.418667197066462</v>
      </c>
      <c r="C14" s="124">
        <v>16.966084091157473</v>
      </c>
      <c r="D14" s="124">
        <v>11.545449684871079</v>
      </c>
      <c r="E14" s="124">
        <v>1.061484279219016</v>
      </c>
      <c r="F14" s="124">
        <v>-12.469214192498834</v>
      </c>
      <c r="G14" s="124">
        <v>-11.466123106203618</v>
      </c>
      <c r="H14" s="124">
        <v>14.171808548769427</v>
      </c>
      <c r="I14" s="124">
        <v>15.471448986482827</v>
      </c>
      <c r="J14" s="124">
        <v>-2.1166029975787315</v>
      </c>
      <c r="K14" s="124">
        <v>1.248126979500741</v>
      </c>
      <c r="L14" s="124">
        <v>8.9672036214065276</v>
      </c>
      <c r="M14" s="124">
        <v>8.5175875106745949</v>
      </c>
      <c r="N14" s="124">
        <v>10.012040818639978</v>
      </c>
      <c r="O14" s="124">
        <v>4.7726611186957868</v>
      </c>
      <c r="P14" s="124">
        <v>-9.5157547489343344</v>
      </c>
      <c r="Q14" s="124">
        <v>-4.7739706285254364</v>
      </c>
      <c r="R14" s="124">
        <v>7.967902410679395</v>
      </c>
      <c r="S14" s="124">
        <v>-3.1259720837845895</v>
      </c>
      <c r="T14" s="124">
        <v>-9.7903280268596298</v>
      </c>
      <c r="U14" s="124">
        <v>-5.9870327456447274</v>
      </c>
    </row>
    <row r="15" spans="1:21" s="81" customFormat="1" ht="17.100000000000001" customHeight="1" x14ac:dyDescent="0.2">
      <c r="A15" s="86" t="s">
        <v>9</v>
      </c>
      <c r="B15" s="124">
        <v>2.7943784574153252</v>
      </c>
      <c r="C15" s="124">
        <v>4.0461856426972753</v>
      </c>
      <c r="D15" s="124">
        <v>2.1834037317002952</v>
      </c>
      <c r="E15" s="124">
        <v>-0.41084248113473221</v>
      </c>
      <c r="F15" s="124">
        <v>-0.45709254171885094</v>
      </c>
      <c r="G15" s="124">
        <v>1.9083637735437753</v>
      </c>
      <c r="H15" s="124">
        <v>2.4450014345905879</v>
      </c>
      <c r="I15" s="124">
        <v>1.7874906596911044</v>
      </c>
      <c r="J15" s="124">
        <v>1.5950162395170109</v>
      </c>
      <c r="K15" s="124">
        <v>2.1038939441385685</v>
      </c>
      <c r="L15" s="124">
        <v>1.9466283142902663</v>
      </c>
      <c r="M15" s="124">
        <v>2.5115472769296154</v>
      </c>
      <c r="N15" s="124">
        <v>3.2236081752043511</v>
      </c>
      <c r="O15" s="124">
        <v>0.4438689815343011</v>
      </c>
      <c r="P15" s="124">
        <v>-1.4701042794377561</v>
      </c>
      <c r="Q15" s="124">
        <v>-0.71613713407009394</v>
      </c>
      <c r="R15" s="124">
        <v>-0.84512312374440679</v>
      </c>
      <c r="S15" s="124">
        <v>-1.4249967793515728</v>
      </c>
      <c r="T15" s="124">
        <v>0.28043699899258367</v>
      </c>
      <c r="U15" s="124">
        <v>1.0939863035225317</v>
      </c>
    </row>
    <row r="16" spans="1:21" s="81" customFormat="1" ht="17.100000000000001" customHeight="1" x14ac:dyDescent="0.2">
      <c r="A16" s="86" t="s">
        <v>10</v>
      </c>
      <c r="B16" s="124">
        <v>2.4828468442956719</v>
      </c>
      <c r="C16" s="124">
        <v>3.2760229780700589</v>
      </c>
      <c r="D16" s="124">
        <v>3.4256116762462652</v>
      </c>
      <c r="E16" s="124">
        <v>2.089328651004263</v>
      </c>
      <c r="F16" s="124">
        <v>1.2690457032540126</v>
      </c>
      <c r="G16" s="124">
        <v>0.70175391703990453</v>
      </c>
      <c r="H16" s="124">
        <v>-0.52846142467728452</v>
      </c>
      <c r="I16" s="124">
        <v>-0.80745744844651357</v>
      </c>
      <c r="J16" s="124">
        <v>9.3680944885798922E-2</v>
      </c>
      <c r="K16" s="124">
        <v>0.9610771830457443</v>
      </c>
      <c r="L16" s="124">
        <v>2.3059222435908966</v>
      </c>
      <c r="M16" s="124">
        <v>4.429449868786306</v>
      </c>
      <c r="N16" s="124">
        <v>4.7690789422726532</v>
      </c>
      <c r="O16" s="124">
        <v>3.7985099463951455</v>
      </c>
      <c r="P16" s="124">
        <v>2.3828963140263948</v>
      </c>
      <c r="Q16" s="124">
        <v>0.94757218149494893</v>
      </c>
      <c r="R16" s="124">
        <v>0.9671997492622264</v>
      </c>
      <c r="S16" s="124">
        <v>2.3162404368591405</v>
      </c>
      <c r="T16" s="124">
        <v>3.2175928497920392</v>
      </c>
      <c r="U16" s="124">
        <v>3.1857426026854485</v>
      </c>
    </row>
    <row r="17" spans="1:21" s="81" customFormat="1" ht="17.100000000000001" customHeight="1" x14ac:dyDescent="0.2">
      <c r="A17" s="86" t="s">
        <v>11</v>
      </c>
      <c r="B17" s="124">
        <v>1.4640354906417796</v>
      </c>
      <c r="C17" s="124">
        <v>1.4278092839142831</v>
      </c>
      <c r="D17" s="124">
        <v>1.2393187149104756</v>
      </c>
      <c r="E17" s="124">
        <v>1.0153334894301036</v>
      </c>
      <c r="F17" s="124">
        <v>0.87618777967553019</v>
      </c>
      <c r="G17" s="124">
        <v>0.83018515202295529</v>
      </c>
      <c r="H17" s="124">
        <v>0.98417727583404169</v>
      </c>
      <c r="I17" s="124">
        <v>1.1425974917281811</v>
      </c>
      <c r="J17" s="124">
        <v>1.3220571590585317</v>
      </c>
      <c r="K17" s="124">
        <v>1.2309157524028391</v>
      </c>
      <c r="L17" s="124">
        <v>1.1086017164262385</v>
      </c>
      <c r="M17" s="124">
        <v>1.0230307657483229</v>
      </c>
      <c r="N17" s="124">
        <v>0.87807776135879756</v>
      </c>
      <c r="O17" s="124">
        <v>0.94205364222206267</v>
      </c>
      <c r="P17" s="124">
        <v>1.0905989378694247</v>
      </c>
      <c r="Q17" s="124">
        <v>1.1961231994018329</v>
      </c>
      <c r="R17" s="124">
        <v>1.2300004587195712</v>
      </c>
      <c r="S17" s="124">
        <v>1.1745425037372081</v>
      </c>
      <c r="T17" s="124">
        <v>1.1300905296648844</v>
      </c>
      <c r="U17" s="124">
        <v>1.2113156892567645</v>
      </c>
    </row>
    <row r="18" spans="1:21" s="81" customFormat="1" ht="17.100000000000001" customHeight="1" x14ac:dyDescent="0.2">
      <c r="A18" s="77" t="s">
        <v>12</v>
      </c>
      <c r="B18" s="124">
        <v>5.8617703528463405</v>
      </c>
      <c r="C18" s="124">
        <v>3.6783488340635273</v>
      </c>
      <c r="D18" s="124">
        <v>-1.2314842962031558</v>
      </c>
      <c r="E18" s="124">
        <v>-0.65788038571295004</v>
      </c>
      <c r="F18" s="124">
        <v>1.6083372245001337</v>
      </c>
      <c r="G18" s="124">
        <v>3.0143273687932792</v>
      </c>
      <c r="H18" s="124">
        <v>4.5711547527078844</v>
      </c>
      <c r="I18" s="124">
        <v>4.6768830521981108</v>
      </c>
      <c r="J18" s="124">
        <v>2.891636927279273</v>
      </c>
      <c r="K18" s="124">
        <v>2.7444465704035581</v>
      </c>
      <c r="L18" s="124">
        <v>3.4483703963807288</v>
      </c>
      <c r="M18" s="124">
        <v>1.5232232944809132</v>
      </c>
      <c r="N18" s="124">
        <v>0.11306105074377903</v>
      </c>
      <c r="O18" s="124">
        <v>0.74943907656919162</v>
      </c>
      <c r="P18" s="124">
        <v>-3.6351210837826109E-2</v>
      </c>
      <c r="Q18" s="124">
        <v>-0.68530147603903524</v>
      </c>
      <c r="R18" s="124">
        <v>1.7674320736420945</v>
      </c>
      <c r="S18" s="124">
        <v>3.6829703071131759</v>
      </c>
      <c r="T18" s="124">
        <v>3.9511994179724619</v>
      </c>
      <c r="U18" s="124">
        <v>4.5013409727063802</v>
      </c>
    </row>
    <row r="19" spans="1:21" s="164" customFormat="1" ht="17.100000000000001" customHeight="1" x14ac:dyDescent="0.2">
      <c r="A19" s="161" t="s">
        <v>94</v>
      </c>
      <c r="B19" s="178">
        <v>-0.25152546050580815</v>
      </c>
      <c r="C19" s="178">
        <v>-9.8389872051352079E-3</v>
      </c>
      <c r="D19" s="178">
        <v>1.6939523494989839</v>
      </c>
      <c r="E19" s="178">
        <v>3.0187812808262215</v>
      </c>
      <c r="F19" s="178">
        <v>2.8932145555238042</v>
      </c>
      <c r="G19" s="178">
        <v>1.8472885832987673</v>
      </c>
      <c r="H19" s="178">
        <v>1.3578974573135616</v>
      </c>
      <c r="I19" s="178">
        <v>1.6109753293103823</v>
      </c>
      <c r="J19" s="178">
        <v>1.3487638763139964</v>
      </c>
      <c r="K19" s="178">
        <v>0.96099335464923108</v>
      </c>
      <c r="L19" s="178">
        <v>1.2505157141929457</v>
      </c>
      <c r="M19" s="178">
        <v>2.1862709358197341</v>
      </c>
      <c r="N19" s="178">
        <v>2.1905645785479821</v>
      </c>
      <c r="O19" s="178">
        <v>0.46436232522215626</v>
      </c>
      <c r="P19" s="178">
        <v>-2.4215888942953456</v>
      </c>
      <c r="Q19" s="178">
        <v>-3.1140520204214872</v>
      </c>
      <c r="R19" s="178">
        <v>1.0873416004229863</v>
      </c>
      <c r="S19" s="178">
        <v>2.4127838114192945</v>
      </c>
      <c r="T19" s="178">
        <v>4.0749944385736425</v>
      </c>
      <c r="U19" s="178">
        <v>3.8062107593274774</v>
      </c>
    </row>
    <row r="20" spans="1:21" s="81" customFormat="1" ht="17.100000000000001" customHeight="1" x14ac:dyDescent="0.2">
      <c r="A20" s="87" t="s">
        <v>52</v>
      </c>
      <c r="B20" s="124">
        <v>-0.11285163742296156</v>
      </c>
      <c r="C20" s="124">
        <v>0.95824853871504523</v>
      </c>
      <c r="D20" s="124">
        <v>2.5960194094055256</v>
      </c>
      <c r="E20" s="124">
        <v>1.9332286804867094</v>
      </c>
      <c r="F20" s="124">
        <v>1.7869160379627935</v>
      </c>
      <c r="G20" s="124">
        <v>2.3153666693843666</v>
      </c>
      <c r="H20" s="124">
        <v>1.7478684478751561</v>
      </c>
      <c r="I20" s="124">
        <v>0.92117031736447252</v>
      </c>
      <c r="J20" s="124">
        <v>0.73974341461762183</v>
      </c>
      <c r="K20" s="124">
        <v>1.2153682828500711</v>
      </c>
      <c r="L20" s="124">
        <v>1.2922398977271321</v>
      </c>
      <c r="M20" s="124">
        <v>1.0672177590305587</v>
      </c>
      <c r="N20" s="124">
        <v>0.9299301830648421</v>
      </c>
      <c r="O20" s="124">
        <v>-0.3265661696163269</v>
      </c>
      <c r="P20" s="124">
        <v>-3.4130657880693804</v>
      </c>
      <c r="Q20" s="124">
        <v>-2.9973282293334735</v>
      </c>
      <c r="R20" s="124">
        <v>-0.52184956737489907</v>
      </c>
      <c r="S20" s="124">
        <v>6.1988930810663589E-4</v>
      </c>
      <c r="T20" s="124">
        <v>1.1147455950362151</v>
      </c>
      <c r="U20" s="124">
        <v>2.2497340548836453</v>
      </c>
    </row>
    <row r="21" spans="1:21" s="81" customFormat="1" ht="17.100000000000001" customHeight="1" x14ac:dyDescent="0.2">
      <c r="A21" s="87" t="s">
        <v>53</v>
      </c>
      <c r="B21" s="124">
        <v>0.19112565818315552</v>
      </c>
      <c r="C21" s="124">
        <v>1.5746972967759287</v>
      </c>
      <c r="D21" s="124">
        <v>2.6192735992080607</v>
      </c>
      <c r="E21" s="124">
        <v>3.2052559000512071</v>
      </c>
      <c r="F21" s="124">
        <v>3.2123730843164111</v>
      </c>
      <c r="G21" s="124">
        <v>2.6828525768381573</v>
      </c>
      <c r="H21" s="124">
        <v>2.469067906257516</v>
      </c>
      <c r="I21" s="124">
        <v>0.30375140828304836</v>
      </c>
      <c r="J21" s="124">
        <v>-1.7363711303666651</v>
      </c>
      <c r="K21" s="124">
        <v>-0.40553220236682064</v>
      </c>
      <c r="L21" s="124">
        <v>1.6117607044188187</v>
      </c>
      <c r="M21" s="124">
        <v>1.6054481080344463</v>
      </c>
      <c r="N21" s="124">
        <v>0.27235181011617815</v>
      </c>
      <c r="O21" s="124">
        <v>-1.5668826118657719</v>
      </c>
      <c r="P21" s="124">
        <v>-1.800949589467149</v>
      </c>
      <c r="Q21" s="124">
        <v>-8.2525700650449068</v>
      </c>
      <c r="R21" s="124">
        <v>3.5249500170481562</v>
      </c>
      <c r="S21" s="124">
        <v>3.6993532072458146</v>
      </c>
      <c r="T21" s="124">
        <v>2.070844305577535</v>
      </c>
      <c r="U21" s="124">
        <v>1.1660968316834719</v>
      </c>
    </row>
    <row r="22" spans="1:21" s="81" customFormat="1" ht="17.100000000000001" customHeight="1" x14ac:dyDescent="0.2">
      <c r="A22" s="87" t="s">
        <v>55</v>
      </c>
      <c r="B22" s="124">
        <v>5.5731500005566925</v>
      </c>
      <c r="C22" s="124">
        <v>4.7563964293779737</v>
      </c>
      <c r="D22" s="124">
        <v>3.9354556973258514</v>
      </c>
      <c r="E22" s="124">
        <v>5.2156462879941579</v>
      </c>
      <c r="F22" s="124">
        <v>3.4388380793612949</v>
      </c>
      <c r="G22" s="124">
        <v>-0.33803692285317988</v>
      </c>
      <c r="H22" s="124">
        <v>-0.41979963094650463</v>
      </c>
      <c r="I22" s="124">
        <v>1.2614207919931841</v>
      </c>
      <c r="J22" s="124">
        <v>-0.32708056519780149</v>
      </c>
      <c r="K22" s="124">
        <v>-1.7258110784505121</v>
      </c>
      <c r="L22" s="124">
        <v>0.76778894840234813</v>
      </c>
      <c r="M22" s="124">
        <v>4.2323501141615205</v>
      </c>
      <c r="N22" s="124">
        <v>3.9063070539781641</v>
      </c>
      <c r="O22" s="124">
        <v>-1.8886484272360948</v>
      </c>
      <c r="P22" s="124">
        <v>-8.0670234053282783</v>
      </c>
      <c r="Q22" s="124">
        <v>-11.873061103137061</v>
      </c>
      <c r="R22" s="124">
        <v>-6.2682011667773647</v>
      </c>
      <c r="S22" s="124">
        <v>7.1833623551420533</v>
      </c>
      <c r="T22" s="124">
        <v>12.612565268924424</v>
      </c>
      <c r="U22" s="124">
        <v>8.8518317219445475</v>
      </c>
    </row>
    <row r="23" spans="1:21" s="81" customFormat="1" ht="17.100000000000001" customHeight="1" x14ac:dyDescent="0.2">
      <c r="A23" s="87" t="s">
        <v>54</v>
      </c>
      <c r="B23" s="124">
        <v>2.0960634529190836</v>
      </c>
      <c r="C23" s="124">
        <v>2.5369782252741002</v>
      </c>
      <c r="D23" s="124">
        <v>3.3295999927405839</v>
      </c>
      <c r="E23" s="124">
        <v>1.9628614811687539</v>
      </c>
      <c r="F23" s="124">
        <v>1.7964084461248309</v>
      </c>
      <c r="G23" s="124">
        <v>3.2800647981206632</v>
      </c>
      <c r="H23" s="124">
        <v>3.0678764797686275</v>
      </c>
      <c r="I23" s="124">
        <v>-2.1792016152437643</v>
      </c>
      <c r="J23" s="124">
        <v>-6.6313472703496519</v>
      </c>
      <c r="K23" s="124">
        <v>-4.6689417393646409</v>
      </c>
      <c r="L23" s="124">
        <v>2.2167437149514635</v>
      </c>
      <c r="M23" s="124">
        <v>9.5768481175329647</v>
      </c>
      <c r="N23" s="124">
        <v>11.055087629251759</v>
      </c>
      <c r="O23" s="124">
        <v>3.5913074106531662</v>
      </c>
      <c r="P23" s="124">
        <v>-4.277007205739336</v>
      </c>
      <c r="Q23" s="124">
        <v>-3.4738814558680664</v>
      </c>
      <c r="R23" s="124">
        <v>1.9072290094579669</v>
      </c>
      <c r="S23" s="124">
        <v>6.741636163531628</v>
      </c>
      <c r="T23" s="124">
        <v>11.210006988393783</v>
      </c>
      <c r="U23" s="124">
        <v>12.133821890015106</v>
      </c>
    </row>
    <row r="24" spans="1:21" s="81" customFormat="1" ht="17.100000000000001" customHeight="1" x14ac:dyDescent="0.2">
      <c r="A24" s="87" t="s">
        <v>72</v>
      </c>
      <c r="B24" s="124">
        <v>-3.8178696354602248</v>
      </c>
      <c r="C24" s="124">
        <v>4.5552465879650228E-2</v>
      </c>
      <c r="D24" s="124">
        <v>4.1475531176281555</v>
      </c>
      <c r="E24" s="124">
        <v>2.0084856413612906</v>
      </c>
      <c r="F24" s="124">
        <v>-0.28160464861590739</v>
      </c>
      <c r="G24" s="124">
        <v>-0.56464300334566619</v>
      </c>
      <c r="H24" s="124">
        <v>0.30163863576475602</v>
      </c>
      <c r="I24" s="124">
        <v>1.3599988006192554</v>
      </c>
      <c r="J24" s="124">
        <v>2.7619580943287758</v>
      </c>
      <c r="K24" s="124">
        <v>2.9501930424760348</v>
      </c>
      <c r="L24" s="124">
        <v>4.8564948621441451</v>
      </c>
      <c r="M24" s="124">
        <v>5.4757808503046235</v>
      </c>
      <c r="N24" s="124">
        <v>4.7272155820541339</v>
      </c>
      <c r="O24" s="124">
        <v>1.2897377647897335</v>
      </c>
      <c r="P24" s="124">
        <v>-2.3297912599797854</v>
      </c>
      <c r="Q24" s="124">
        <v>-2.6241053177392781</v>
      </c>
      <c r="R24" s="124">
        <v>0.47909593314501286</v>
      </c>
      <c r="S24" s="124">
        <v>5.2075426780242351</v>
      </c>
      <c r="T24" s="124">
        <v>4.9113890529473681</v>
      </c>
      <c r="U24" s="124">
        <v>2.9058658582838737</v>
      </c>
    </row>
    <row r="25" spans="1:21" s="81" customFormat="1" ht="17.100000000000001" customHeight="1" x14ac:dyDescent="0.2">
      <c r="A25" s="87" t="s">
        <v>14</v>
      </c>
      <c r="B25" s="124">
        <v>-0.55255993478107168</v>
      </c>
      <c r="C25" s="124">
        <v>0.44706257541211603</v>
      </c>
      <c r="D25" s="124">
        <v>2.5144281223959286</v>
      </c>
      <c r="E25" s="124">
        <v>2.9431005234173302</v>
      </c>
      <c r="F25" s="124">
        <v>3.5641562683002448</v>
      </c>
      <c r="G25" s="124">
        <v>3.1398821331055649</v>
      </c>
      <c r="H25" s="124">
        <v>2.1743328948643281</v>
      </c>
      <c r="I25" s="124">
        <v>2.9119040837740195</v>
      </c>
      <c r="J25" s="124">
        <v>3.8666031802106149</v>
      </c>
      <c r="K25" s="124">
        <v>2.4271357465230015</v>
      </c>
      <c r="L25" s="124">
        <v>-2.5594376854209955E-2</v>
      </c>
      <c r="M25" s="124">
        <v>-0.41487197525845732</v>
      </c>
      <c r="N25" s="124">
        <v>0.60767148751146305</v>
      </c>
      <c r="O25" s="124">
        <v>2.8092212297485819</v>
      </c>
      <c r="P25" s="124">
        <v>3.1582073135424604</v>
      </c>
      <c r="Q25" s="124">
        <v>1.8395436939879994</v>
      </c>
      <c r="R25" s="124">
        <v>0.23076546589584357</v>
      </c>
      <c r="S25" s="124">
        <v>-0.18512569053933392</v>
      </c>
      <c r="T25" s="124">
        <v>0.17148268744779926</v>
      </c>
      <c r="U25" s="124">
        <v>0.46752182477882709</v>
      </c>
    </row>
    <row r="26" spans="1:21" s="81" customFormat="1" ht="17.100000000000001" customHeight="1" x14ac:dyDescent="0.2">
      <c r="A26" s="87" t="s">
        <v>56</v>
      </c>
      <c r="B26" s="124">
        <v>-4.0285067136682677</v>
      </c>
      <c r="C26" s="124">
        <v>-9.224323796123457</v>
      </c>
      <c r="D26" s="124">
        <v>-8.6324595590822391</v>
      </c>
      <c r="E26" s="124">
        <v>3.9801525425160467</v>
      </c>
      <c r="F26" s="124">
        <v>8.5786913135013521</v>
      </c>
      <c r="G26" s="124">
        <v>2.2120104621894177</v>
      </c>
      <c r="H26" s="124">
        <v>1.3244830076780234</v>
      </c>
      <c r="I26" s="124">
        <v>2.7732277445430942</v>
      </c>
      <c r="J26" s="124">
        <v>-2.5832837971669576</v>
      </c>
      <c r="K26" s="124">
        <v>-1.1406237232771232</v>
      </c>
      <c r="L26" s="124">
        <v>10.533966700742848</v>
      </c>
      <c r="M26" s="124">
        <v>14.367685676136933</v>
      </c>
      <c r="N26" s="124">
        <v>4.1672704657094384</v>
      </c>
      <c r="O26" s="124">
        <v>-9.1037585845694551</v>
      </c>
      <c r="P26" s="124">
        <v>-16.569910347463768</v>
      </c>
      <c r="Q26" s="124">
        <v>-13.283628540049419</v>
      </c>
      <c r="R26" s="124">
        <v>2.8892338757926295</v>
      </c>
      <c r="S26" s="124">
        <v>21.467055234567045</v>
      </c>
      <c r="T26" s="124">
        <v>16.590109892566751</v>
      </c>
      <c r="U26" s="124">
        <v>8.1927031763316513</v>
      </c>
    </row>
    <row r="27" spans="1:21" s="81" customFormat="1" ht="17.100000000000001" customHeight="1" x14ac:dyDescent="0.2">
      <c r="A27" s="87" t="s">
        <v>57</v>
      </c>
      <c r="B27" s="124">
        <v>2.4628434643464869</v>
      </c>
      <c r="C27" s="124">
        <v>1.8322252918001602</v>
      </c>
      <c r="D27" s="124">
        <v>0.96593487990985771</v>
      </c>
      <c r="E27" s="124">
        <v>0.41746023459183768</v>
      </c>
      <c r="F27" s="124">
        <v>0.42327804717769979</v>
      </c>
      <c r="G27" s="124">
        <v>0.96364227124103863</v>
      </c>
      <c r="H27" s="124">
        <v>2.8696846885901905</v>
      </c>
      <c r="I27" s="124">
        <v>4.8947174700353147</v>
      </c>
      <c r="J27" s="124">
        <v>4.8577171555491683</v>
      </c>
      <c r="K27" s="124">
        <v>3.9028953245723974</v>
      </c>
      <c r="L27" s="124">
        <v>4.033426160981235</v>
      </c>
      <c r="M27" s="124">
        <v>4.0209018237893801</v>
      </c>
      <c r="N27" s="124">
        <v>3.4518932812478864</v>
      </c>
      <c r="O27" s="124">
        <v>3.0393772905680461</v>
      </c>
      <c r="P27" s="124">
        <v>-8.8838367874092494</v>
      </c>
      <c r="Q27" s="124">
        <v>1.7530795608191818</v>
      </c>
      <c r="R27" s="124">
        <v>2.1613118847583435</v>
      </c>
      <c r="S27" s="124">
        <v>2.482616904422974</v>
      </c>
      <c r="T27" s="124">
        <v>1.3885561339962882</v>
      </c>
      <c r="U27" s="124">
        <v>0.77885866641034252</v>
      </c>
    </row>
    <row r="28" spans="1:21" s="81" customFormat="1" ht="17.100000000000001" customHeight="1" x14ac:dyDescent="0.2">
      <c r="A28" s="87" t="s">
        <v>15</v>
      </c>
      <c r="B28" s="124">
        <v>4.3514947564597506</v>
      </c>
      <c r="C28" s="124">
        <v>3.296896522057402</v>
      </c>
      <c r="D28" s="124">
        <v>6.6485170516564551</v>
      </c>
      <c r="E28" s="124">
        <v>5.9480145841268817</v>
      </c>
      <c r="F28" s="124">
        <v>2.0085204966733494</v>
      </c>
      <c r="G28" s="124">
        <v>-0.47907546053913563</v>
      </c>
      <c r="H28" s="124">
        <v>-0.75327261414203095</v>
      </c>
      <c r="I28" s="124">
        <v>0.41042546889271669</v>
      </c>
      <c r="J28" s="124">
        <v>1.4359707960073242</v>
      </c>
      <c r="K28" s="124">
        <v>1.3952666573652905</v>
      </c>
      <c r="L28" s="124">
        <v>0.94988216426858951</v>
      </c>
      <c r="M28" s="124">
        <v>4.8978958039466169</v>
      </c>
      <c r="N28" s="124">
        <v>6.7396112353085957</v>
      </c>
      <c r="O28" s="124">
        <v>3.6642562932605705</v>
      </c>
      <c r="P28" s="124">
        <v>1.0042547328103835</v>
      </c>
      <c r="Q28" s="124">
        <v>0.79551515608640155</v>
      </c>
      <c r="R28" s="124">
        <v>1.5784279254150491</v>
      </c>
      <c r="S28" s="124">
        <v>5.8269950164669959</v>
      </c>
      <c r="T28" s="124">
        <v>7.2885472415004537</v>
      </c>
      <c r="U28" s="124">
        <v>4.8559815762581504</v>
      </c>
    </row>
    <row r="29" spans="1:21" s="81" customFormat="1" ht="17.100000000000001" customHeight="1" x14ac:dyDescent="0.2">
      <c r="A29" s="87" t="s">
        <v>16</v>
      </c>
      <c r="B29" s="124">
        <v>-2.834210253458691</v>
      </c>
      <c r="C29" s="124">
        <v>-4.889732319685991</v>
      </c>
      <c r="D29" s="124">
        <v>-2.5379182912974363</v>
      </c>
      <c r="E29" s="124">
        <v>3.4630667051106512</v>
      </c>
      <c r="F29" s="124">
        <v>4.3469888413856683</v>
      </c>
      <c r="G29" s="124">
        <v>1.667468649128101</v>
      </c>
      <c r="H29" s="124">
        <v>0.41951823406172206</v>
      </c>
      <c r="I29" s="124">
        <v>3.8928732297938362</v>
      </c>
      <c r="J29" s="124">
        <v>6.2317929503741931</v>
      </c>
      <c r="K29" s="124">
        <v>2.2685341194448982</v>
      </c>
      <c r="L29" s="124">
        <v>-3.3601369239966483</v>
      </c>
      <c r="M29" s="124">
        <v>-4.1922946105688137</v>
      </c>
      <c r="N29" s="124">
        <v>-0.82014009017056244</v>
      </c>
      <c r="O29" s="124">
        <v>2.6297817483305952</v>
      </c>
      <c r="P29" s="124">
        <v>1.7453814165588888</v>
      </c>
      <c r="Q29" s="124">
        <v>-3.2544083442773264</v>
      </c>
      <c r="R29" s="124">
        <v>-5.7772333220622363</v>
      </c>
      <c r="S29" s="124">
        <v>0.75442692462732719</v>
      </c>
      <c r="T29" s="124">
        <v>11.499487874033164</v>
      </c>
      <c r="U29" s="124">
        <v>13.003267168030352</v>
      </c>
    </row>
    <row r="30" spans="1:21" s="81" customFormat="1" ht="17.100000000000001" customHeight="1" x14ac:dyDescent="0.2">
      <c r="A30" s="87" t="s">
        <v>58</v>
      </c>
      <c r="B30" s="124">
        <v>-0.56162234888700313</v>
      </c>
      <c r="C30" s="124">
        <v>0.65399194583313225</v>
      </c>
      <c r="D30" s="124">
        <v>3.3161506297631593</v>
      </c>
      <c r="E30" s="124">
        <v>6.5205014706823494</v>
      </c>
      <c r="F30" s="124">
        <v>6.3395931854892007</v>
      </c>
      <c r="G30" s="124">
        <v>3.5715609758022904</v>
      </c>
      <c r="H30" s="124">
        <v>1.4549362611098182</v>
      </c>
      <c r="I30" s="124">
        <v>0.98316560951883236</v>
      </c>
      <c r="J30" s="124">
        <v>0.52755800933050878</v>
      </c>
      <c r="K30" s="124">
        <v>3.630026875411918E-2</v>
      </c>
      <c r="L30" s="124">
        <v>0.55254103527657694</v>
      </c>
      <c r="M30" s="124">
        <v>1.7997961739270485</v>
      </c>
      <c r="N30" s="124">
        <v>1.9986995871507984</v>
      </c>
      <c r="O30" s="124">
        <v>0.50708432891986011</v>
      </c>
      <c r="P30" s="124">
        <v>-2.2095927663397075</v>
      </c>
      <c r="Q30" s="124">
        <v>-3.3432739214399154</v>
      </c>
      <c r="R30" s="124">
        <v>18.05173858780136</v>
      </c>
      <c r="S30" s="124">
        <v>-4.3429266574697483</v>
      </c>
      <c r="T30" s="124">
        <v>-5.1843223247444836</v>
      </c>
      <c r="U30" s="124">
        <v>-4.6185244909358154</v>
      </c>
    </row>
    <row r="31" spans="1:21" s="81" customFormat="1" ht="17.100000000000001" customHeight="1" x14ac:dyDescent="0.2">
      <c r="A31" s="87" t="s">
        <v>71</v>
      </c>
      <c r="B31" s="124">
        <v>-1.3762905798369696</v>
      </c>
      <c r="C31" s="124">
        <v>14.887303547938169</v>
      </c>
      <c r="D31" s="124">
        <v>27.502767400647301</v>
      </c>
      <c r="E31" s="124">
        <v>26.366521984938007</v>
      </c>
      <c r="F31" s="124">
        <v>17.660155932141631</v>
      </c>
      <c r="G31" s="124">
        <v>12.364100109603759</v>
      </c>
      <c r="H31" s="124">
        <v>7.4172671016060621</v>
      </c>
      <c r="I31" s="124">
        <v>6.1716142375862315</v>
      </c>
      <c r="J31" s="124">
        <v>3.8358625070490593</v>
      </c>
      <c r="K31" s="124">
        <v>2.7379902911631504</v>
      </c>
      <c r="L31" s="124">
        <v>-0.67719609442843387</v>
      </c>
      <c r="M31" s="124">
        <v>-0.72657257068111658</v>
      </c>
      <c r="N31" s="124">
        <v>-0.53898375607512872</v>
      </c>
      <c r="O31" s="124">
        <v>-0.63111664275848911</v>
      </c>
      <c r="P31" s="124">
        <v>-5.0833796229998729E-2</v>
      </c>
      <c r="Q31" s="124">
        <v>-29.62748546310101</v>
      </c>
      <c r="R31" s="124">
        <v>5.3758131589008329</v>
      </c>
      <c r="S31" s="124">
        <v>2.031295335978589</v>
      </c>
      <c r="T31" s="124">
        <v>8.2119315220145381</v>
      </c>
      <c r="U31" s="124">
        <v>10.873740812170674</v>
      </c>
    </row>
    <row r="32" spans="1:21" s="81" customFormat="1" ht="17.100000000000001" customHeight="1" x14ac:dyDescent="0.2">
      <c r="A32" s="87" t="s">
        <v>17</v>
      </c>
      <c r="B32" s="124">
        <v>-1.6065638739322874</v>
      </c>
      <c r="C32" s="124">
        <v>-1.6922339460918256</v>
      </c>
      <c r="D32" s="124">
        <v>-1.2256604752241107</v>
      </c>
      <c r="E32" s="124">
        <v>-0.75776121778898808</v>
      </c>
      <c r="F32" s="124">
        <v>-0.35500623701503198</v>
      </c>
      <c r="G32" s="124">
        <v>0.36939486901605978</v>
      </c>
      <c r="H32" s="124">
        <v>0.67402661643432005</v>
      </c>
      <c r="I32" s="124">
        <v>1.2592069169669262</v>
      </c>
      <c r="J32" s="124">
        <v>1.6033350895508613</v>
      </c>
      <c r="K32" s="124">
        <v>1.204294833227082</v>
      </c>
      <c r="L32" s="124">
        <v>0.73272433545021887</v>
      </c>
      <c r="M32" s="124">
        <v>0.5208532817977618</v>
      </c>
      <c r="N32" s="124">
        <v>0.21081855471694055</v>
      </c>
      <c r="O32" s="124">
        <v>-5.8101628039097797E-3</v>
      </c>
      <c r="P32" s="124">
        <v>0.22095127194561304</v>
      </c>
      <c r="Q32" s="124">
        <v>0.33270605378965534</v>
      </c>
      <c r="R32" s="124">
        <v>0.55724283789806428</v>
      </c>
      <c r="S32" s="124">
        <v>1.0865454734329649</v>
      </c>
      <c r="T32" s="124">
        <v>1.6175210655690497</v>
      </c>
      <c r="U32" s="124">
        <v>1.6179128880526195</v>
      </c>
    </row>
    <row r="33" spans="1:21" s="81" customFormat="1" ht="17.100000000000001" customHeight="1" x14ac:dyDescent="0.2">
      <c r="A33" s="87" t="s">
        <v>59</v>
      </c>
      <c r="B33" s="124">
        <v>0.7454300001783043</v>
      </c>
      <c r="C33" s="124">
        <v>0.73989721609026837</v>
      </c>
      <c r="D33" s="124">
        <v>0.71348243585303006</v>
      </c>
      <c r="E33" s="124">
        <v>0.69900287981428111</v>
      </c>
      <c r="F33" s="124">
        <v>0.69141430624950484</v>
      </c>
      <c r="G33" s="124">
        <v>0.68497177039177348</v>
      </c>
      <c r="H33" s="124">
        <v>0.68495860020085786</v>
      </c>
      <c r="I33" s="124">
        <v>0.68914421807400039</v>
      </c>
      <c r="J33" s="124">
        <v>0.69449947194335504</v>
      </c>
      <c r="K33" s="124">
        <v>0.69080131572771819</v>
      </c>
      <c r="L33" s="124">
        <v>0.68582326230473001</v>
      </c>
      <c r="M33" s="124">
        <v>0.68485111477698535</v>
      </c>
      <c r="N33" s="124">
        <v>0.68602601162472965</v>
      </c>
      <c r="O33" s="124">
        <v>0.68142492432370361</v>
      </c>
      <c r="P33" s="124">
        <v>0.67506505450374288</v>
      </c>
      <c r="Q33" s="124">
        <v>0.6712518238660925</v>
      </c>
      <c r="R33" s="124">
        <v>0.66969903550821996</v>
      </c>
      <c r="S33" s="124">
        <v>0.67621533761854646</v>
      </c>
      <c r="T33" s="124">
        <v>0.69037840873495959</v>
      </c>
      <c r="U33" s="124">
        <v>0.69254586510480998</v>
      </c>
    </row>
    <row r="34" spans="1:21" s="81" customFormat="1" ht="17.100000000000001" customHeight="1" x14ac:dyDescent="0.2">
      <c r="A34" s="8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</row>
    <row r="35" spans="1:21" s="99" customFormat="1" ht="17.100000000000001" customHeight="1" x14ac:dyDescent="0.2">
      <c r="A35" s="161" t="s">
        <v>95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</row>
    <row r="36" spans="1:21" s="91" customFormat="1" ht="17.100000000000001" customHeight="1" thickBot="1" x14ac:dyDescent="0.25">
      <c r="A36" s="89" t="s">
        <v>19</v>
      </c>
      <c r="B36" s="125">
        <v>5.1974581793185815</v>
      </c>
      <c r="C36" s="125">
        <v>2.4849792863750331</v>
      </c>
      <c r="D36" s="125">
        <v>2.0589610574964556</v>
      </c>
      <c r="E36" s="125">
        <v>2.1378568010318011</v>
      </c>
      <c r="F36" s="125">
        <v>0.49974229348055399</v>
      </c>
      <c r="G36" s="125">
        <v>-0.68939790621539432</v>
      </c>
      <c r="H36" s="125">
        <v>-0.3965081693454886</v>
      </c>
      <c r="I36" s="125">
        <v>0.65209257690195255</v>
      </c>
      <c r="J36" s="125">
        <v>0.61999292170111797</v>
      </c>
      <c r="K36" s="125">
        <v>3.0080668242979725</v>
      </c>
      <c r="L36" s="125">
        <v>2.9780457731211296</v>
      </c>
      <c r="M36" s="125">
        <v>1.2605540649237357</v>
      </c>
      <c r="N36" s="125">
        <v>1.7443215934995093</v>
      </c>
      <c r="O36" s="125">
        <v>1.0721205627155062</v>
      </c>
      <c r="P36" s="125">
        <v>-1.6221959604427849</v>
      </c>
      <c r="Q36" s="125">
        <v>-0.69355070472135738</v>
      </c>
      <c r="R36" s="125">
        <v>0.24067532506595324</v>
      </c>
      <c r="S36" s="125">
        <v>-1.3972232748083457</v>
      </c>
      <c r="T36" s="125">
        <v>1.366121280903676</v>
      </c>
      <c r="U36" s="125">
        <v>4.0254250171686046</v>
      </c>
    </row>
    <row r="37" spans="1:21" x14ac:dyDescent="0.2">
      <c r="A37" s="92" t="s">
        <v>50</v>
      </c>
    </row>
  </sheetData>
  <mergeCells count="5">
    <mergeCell ref="R3:U3"/>
    <mergeCell ref="N3:Q3"/>
    <mergeCell ref="J3:M3"/>
    <mergeCell ref="B3:E3"/>
    <mergeCell ref="F3:I3"/>
  </mergeCells>
  <conditionalFormatting sqref="B5:I36">
    <cfRule type="cellIs" dxfId="3" priority="7" operator="lessThan">
      <formula>0</formula>
    </cfRule>
  </conditionalFormatting>
  <conditionalFormatting sqref="J5:J36">
    <cfRule type="cellIs" dxfId="2" priority="5" operator="lessThan">
      <formula>0</formula>
    </cfRule>
  </conditionalFormatting>
  <conditionalFormatting sqref="K5:K36">
    <cfRule type="cellIs" dxfId="1" priority="4" operator="lessThan">
      <formula>0</formula>
    </cfRule>
  </conditionalFormatting>
  <conditionalFormatting sqref="L5:U36">
    <cfRule type="cellIs" dxfId="0" priority="3" operator="lessThan">
      <formula>0</formula>
    </cfRule>
  </conditionalFormatting>
  <pageMargins left="0.51181102362204722" right="0" top="0.51181102362204722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192" t="s">
        <v>67</v>
      </c>
      <c r="C3" s="192"/>
      <c r="D3" s="192" t="s">
        <v>66</v>
      </c>
      <c r="E3" s="192"/>
      <c r="F3" s="192"/>
      <c r="G3" s="192"/>
      <c r="H3" s="192" t="s">
        <v>60</v>
      </c>
      <c r="I3" s="192"/>
      <c r="J3" s="192"/>
      <c r="K3" s="192"/>
      <c r="L3" s="192" t="s">
        <v>61</v>
      </c>
      <c r="M3" s="192"/>
      <c r="N3" s="192"/>
      <c r="O3" s="192"/>
      <c r="P3" s="192" t="s">
        <v>62</v>
      </c>
      <c r="Q3" s="192"/>
      <c r="R3" s="192"/>
      <c r="S3" s="192"/>
      <c r="T3" s="192" t="s">
        <v>63</v>
      </c>
      <c r="U3" s="192"/>
      <c r="V3" s="192"/>
      <c r="W3" s="192"/>
      <c r="X3" s="192" t="s">
        <v>64</v>
      </c>
      <c r="Y3" s="192"/>
      <c r="Z3" s="192"/>
      <c r="AA3" s="192"/>
      <c r="AB3" s="192" t="s">
        <v>65</v>
      </c>
      <c r="AC3" s="192"/>
      <c r="AD3" s="192"/>
      <c r="AE3" s="192"/>
      <c r="AF3" s="191" t="s">
        <v>77</v>
      </c>
      <c r="AG3" s="191"/>
      <c r="AH3" s="191"/>
      <c r="AI3" s="191"/>
      <c r="AJ3" s="186" t="s">
        <v>80</v>
      </c>
      <c r="AK3" s="186"/>
      <c r="AL3" s="186"/>
      <c r="AM3" s="186"/>
      <c r="AN3" s="191" t="s">
        <v>92</v>
      </c>
      <c r="AO3" s="191"/>
      <c r="AP3" s="191"/>
      <c r="AQ3" s="191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#REF!/Trend_VA!#REF!*100</f>
        <v>#REF!</v>
      </c>
      <c r="C5" s="11" t="e">
        <f>#REF!/Trend_VA!#REF!*100</f>
        <v>#REF!</v>
      </c>
      <c r="D5" s="11" t="e">
        <f>#REF!/Trend_VA!#REF!*100</f>
        <v>#REF!</v>
      </c>
      <c r="E5" s="11" t="e">
        <f>#REF!/Trend_VA!#REF!*100</f>
        <v>#REF!</v>
      </c>
      <c r="F5" s="11" t="e">
        <f>#REF!/Trend_VA!#REF!*100</f>
        <v>#REF!</v>
      </c>
      <c r="G5" s="11" t="e">
        <f>#REF!/Trend_VA!#REF!*100</f>
        <v>#REF!</v>
      </c>
      <c r="H5" s="11" t="e">
        <f>#REF!/Trend_VA!#REF!*100</f>
        <v>#REF!</v>
      </c>
      <c r="I5" s="11" t="e">
        <f>#REF!/Trend_VA!#REF!*100</f>
        <v>#REF!</v>
      </c>
      <c r="J5" s="26" t="e">
        <f>#REF!/Trend_VA!#REF!*100</f>
        <v>#REF!</v>
      </c>
      <c r="K5" s="26" t="e">
        <f>#REF!/Trend_VA!#REF!*100</f>
        <v>#REF!</v>
      </c>
      <c r="L5" s="26" t="e">
        <f>#REF!/Trend_VA!#REF!*100</f>
        <v>#REF!</v>
      </c>
      <c r="M5" s="26" t="e">
        <f>#REF!/Trend_VA!#REF!*100</f>
        <v>#REF!</v>
      </c>
      <c r="N5" s="26" t="e">
        <f>#REF!/Trend_VA!#REF!*100</f>
        <v>#REF!</v>
      </c>
      <c r="O5" s="26" t="e">
        <f>#REF!/Trend_VA!#REF!*100</f>
        <v>#REF!</v>
      </c>
      <c r="P5" s="26" t="e">
        <f>#REF!/Trend_VA!#REF!*100</f>
        <v>#REF!</v>
      </c>
      <c r="Q5" s="26" t="e">
        <f>#REF!/Trend_VA!#REF!*100</f>
        <v>#REF!</v>
      </c>
      <c r="R5" s="26" t="e">
        <f>#REF!/Trend_VA!#REF!*100</f>
        <v>#REF!</v>
      </c>
      <c r="S5" s="26" t="e">
        <f>#REF!/Trend_VA!#REF!*100</f>
        <v>#REF!</v>
      </c>
      <c r="T5" s="26" t="e">
        <f>#REF!/Trend_VA!#REF!*100</f>
        <v>#REF!</v>
      </c>
      <c r="U5" s="26" t="e">
        <f>#REF!/Trend_VA!#REF!*100</f>
        <v>#REF!</v>
      </c>
      <c r="V5" s="26" t="e">
        <f>#REF!/Trend_VA!#REF!*100</f>
        <v>#REF!</v>
      </c>
      <c r="W5" s="26" t="e">
        <f>#REF!/Trend_VA!#REF!*100</f>
        <v>#REF!</v>
      </c>
      <c r="X5" s="26" t="e">
        <f>#REF!/Trend_VA!#REF!*100</f>
        <v>#REF!</v>
      </c>
      <c r="Y5" s="26" t="e">
        <f>#REF!/Trend_VA!#REF!*100</f>
        <v>#REF!</v>
      </c>
      <c r="Z5" s="26" t="e">
        <f>#REF!/Trend_VA!#REF!*100</f>
        <v>#REF!</v>
      </c>
      <c r="AA5" s="26" t="e">
        <f>#REF!/Trend_VA!#REF!*100</f>
        <v>#REF!</v>
      </c>
      <c r="AB5" s="26" t="e">
        <f>#REF!/Trend_VA!#REF!*100</f>
        <v>#REF!</v>
      </c>
      <c r="AC5" s="26" t="e">
        <f>#REF!/Trend_VA!#REF!*100</f>
        <v>#REF!</v>
      </c>
      <c r="AD5" s="26" t="e">
        <f>#REF!/Trend_VA!#REF!*100</f>
        <v>#REF!</v>
      </c>
      <c r="AE5" s="26" t="e">
        <f>#REF!/Trend_VA!#REF!*100</f>
        <v>#REF!</v>
      </c>
      <c r="AF5" s="26" t="e">
        <f>#REF!/Trend_VA!#REF!*100</f>
        <v>#REF!</v>
      </c>
      <c r="AG5" s="26" t="e">
        <f>#REF!/Trend_VA!#REF!*100</f>
        <v>#REF!</v>
      </c>
      <c r="AH5" s="26" t="e">
        <f>#REF!/Trend_VA!#REF!*100</f>
        <v>#REF!</v>
      </c>
      <c r="AI5" s="26" t="e">
        <f>#REF!/Trend_VA!#REF!*100</f>
        <v>#REF!</v>
      </c>
      <c r="AJ5" s="26" t="e">
        <f>#REF!/Trend_VA!B5*100</f>
        <v>#REF!</v>
      </c>
      <c r="AK5" s="26" t="e">
        <f>#REF!/Trend_VA!C5*100</f>
        <v>#REF!</v>
      </c>
      <c r="AL5" s="26" t="e">
        <f>#REF!/Trend_VA!D5*100</f>
        <v>#REF!</v>
      </c>
      <c r="AM5" s="26" t="e">
        <f>#REF!/Trend_VA!E5*100</f>
        <v>#REF!</v>
      </c>
      <c r="AN5" s="26" t="e">
        <f>#REF!/Trend_VA!F5*100</f>
        <v>#REF!</v>
      </c>
      <c r="AO5" s="26" t="e">
        <f>#REF!/Trend_VA!G5*100</f>
        <v>#REF!</v>
      </c>
      <c r="AP5" s="26" t="e">
        <f>#REF!/Trend_VA!H5*100</f>
        <v>#REF!</v>
      </c>
      <c r="AQ5" s="26" t="e">
        <f>#REF!/Trend_VA!I5*100</f>
        <v>#REF!</v>
      </c>
    </row>
    <row r="6" spans="1:43" s="9" customFormat="1" ht="24.75" customHeight="1" x14ac:dyDescent="0.2">
      <c r="A6" s="2" t="s">
        <v>96</v>
      </c>
      <c r="B6" s="11" t="e">
        <f>#REF!/Trend_VA!#REF!*100</f>
        <v>#REF!</v>
      </c>
      <c r="C6" s="11" t="e">
        <f>#REF!/Trend_VA!#REF!*100</f>
        <v>#REF!</v>
      </c>
      <c r="D6" s="11" t="e">
        <f>#REF!/Trend_VA!#REF!*100</f>
        <v>#REF!</v>
      </c>
      <c r="E6" s="11" t="e">
        <f>#REF!/Trend_VA!#REF!*100</f>
        <v>#REF!</v>
      </c>
      <c r="F6" s="11" t="e">
        <f>#REF!/Trend_VA!#REF!*100</f>
        <v>#REF!</v>
      </c>
      <c r="G6" s="11" t="e">
        <f>#REF!/Trend_VA!#REF!*100</f>
        <v>#REF!</v>
      </c>
      <c r="H6" s="11" t="e">
        <f>#REF!/Trend_VA!#REF!*100</f>
        <v>#REF!</v>
      </c>
      <c r="I6" s="11" t="e">
        <f>#REF!/Trend_VA!#REF!*100</f>
        <v>#REF!</v>
      </c>
      <c r="J6" s="26" t="e">
        <f>#REF!/Trend_VA!#REF!*100</f>
        <v>#REF!</v>
      </c>
      <c r="K6" s="26" t="e">
        <f>#REF!/Trend_VA!#REF!*100</f>
        <v>#REF!</v>
      </c>
      <c r="L6" s="26" t="e">
        <f>#REF!/Trend_VA!#REF!*100</f>
        <v>#REF!</v>
      </c>
      <c r="M6" s="26" t="e">
        <f>#REF!/Trend_VA!#REF!*100</f>
        <v>#REF!</v>
      </c>
      <c r="N6" s="26" t="e">
        <f>#REF!/Trend_VA!#REF!*100</f>
        <v>#REF!</v>
      </c>
      <c r="O6" s="26" t="e">
        <f>#REF!/Trend_VA!#REF!*100</f>
        <v>#REF!</v>
      </c>
      <c r="P6" s="26" t="e">
        <f>#REF!/Trend_VA!#REF!*100</f>
        <v>#REF!</v>
      </c>
      <c r="Q6" s="26" t="e">
        <f>#REF!/Trend_VA!#REF!*100</f>
        <v>#REF!</v>
      </c>
      <c r="R6" s="26" t="e">
        <f>#REF!/Trend_VA!#REF!*100</f>
        <v>#REF!</v>
      </c>
      <c r="S6" s="26" t="e">
        <f>#REF!/Trend_VA!#REF!*100</f>
        <v>#REF!</v>
      </c>
      <c r="T6" s="26" t="e">
        <f>#REF!/Trend_VA!#REF!*100</f>
        <v>#REF!</v>
      </c>
      <c r="U6" s="26" t="e">
        <f>#REF!/Trend_VA!#REF!*100</f>
        <v>#REF!</v>
      </c>
      <c r="V6" s="26" t="e">
        <f>#REF!/Trend_VA!#REF!*100</f>
        <v>#REF!</v>
      </c>
      <c r="W6" s="26" t="e">
        <f>#REF!/Trend_VA!#REF!*100</f>
        <v>#REF!</v>
      </c>
      <c r="X6" s="26" t="e">
        <f>#REF!/Trend_VA!#REF!*100</f>
        <v>#REF!</v>
      </c>
      <c r="Y6" s="26" t="e">
        <f>#REF!/Trend_VA!#REF!*100</f>
        <v>#REF!</v>
      </c>
      <c r="Z6" s="26" t="e">
        <f>#REF!/Trend_VA!#REF!*100</f>
        <v>#REF!</v>
      </c>
      <c r="AA6" s="26" t="e">
        <f>#REF!/Trend_VA!#REF!*100</f>
        <v>#REF!</v>
      </c>
      <c r="AB6" s="26" t="e">
        <f>#REF!/Trend_VA!#REF!*100</f>
        <v>#REF!</v>
      </c>
      <c r="AC6" s="26" t="e">
        <f>#REF!/Trend_VA!#REF!*100</f>
        <v>#REF!</v>
      </c>
      <c r="AD6" s="26" t="e">
        <f>#REF!/Trend_VA!#REF!*100</f>
        <v>#REF!</v>
      </c>
      <c r="AE6" s="26" t="e">
        <f>#REF!/Trend_VA!#REF!*100</f>
        <v>#REF!</v>
      </c>
      <c r="AF6" s="52" t="e">
        <f>#REF!/Trend_VA!#REF!*100</f>
        <v>#REF!</v>
      </c>
      <c r="AG6" s="52" t="e">
        <f>#REF!/Trend_VA!#REF!*100</f>
        <v>#REF!</v>
      </c>
      <c r="AH6" s="52" t="e">
        <f>#REF!/Trend_VA!#REF!*100</f>
        <v>#REF!</v>
      </c>
      <c r="AI6" s="52" t="e">
        <f>#REF!/Trend_VA!#REF!*100</f>
        <v>#REF!</v>
      </c>
      <c r="AJ6" s="52" t="e">
        <f>#REF!/Trend_VA!B6*100</f>
        <v>#REF!</v>
      </c>
      <c r="AK6" s="52" t="e">
        <f>#REF!/Trend_VA!C6*100</f>
        <v>#REF!</v>
      </c>
      <c r="AL6" s="52" t="e">
        <f>#REF!/Trend_VA!D6*100</f>
        <v>#REF!</v>
      </c>
      <c r="AM6" s="52" t="e">
        <f>#REF!/Trend_VA!E6*100</f>
        <v>#REF!</v>
      </c>
      <c r="AN6" s="52" t="e">
        <f>#REF!/Trend_VA!F6*100</f>
        <v>#REF!</v>
      </c>
      <c r="AO6" s="52" t="e">
        <f>#REF!/Trend_VA!G6*100</f>
        <v>#REF!</v>
      </c>
      <c r="AP6" s="52" t="e">
        <f>#REF!/Trend_VA!H6*100</f>
        <v>#REF!</v>
      </c>
      <c r="AQ6" s="52" t="e">
        <f>#REF!/Trend_VA!I6*100</f>
        <v>#REF!</v>
      </c>
    </row>
    <row r="7" spans="1:43" s="8" customFormat="1" ht="18" customHeight="1" x14ac:dyDescent="0.2">
      <c r="A7" s="17" t="s">
        <v>1</v>
      </c>
      <c r="B7" s="10" t="e">
        <f>#REF!/Trend_VA!#REF!*100</f>
        <v>#REF!</v>
      </c>
      <c r="C7" s="10" t="e">
        <f>#REF!/Trend_VA!#REF!*100</f>
        <v>#REF!</v>
      </c>
      <c r="D7" s="10" t="e">
        <f>#REF!/Trend_VA!#REF!*100</f>
        <v>#REF!</v>
      </c>
      <c r="E7" s="10" t="e">
        <f>#REF!/Trend_VA!#REF!*100</f>
        <v>#REF!</v>
      </c>
      <c r="F7" s="10" t="e">
        <f>#REF!/Trend_VA!#REF!*100</f>
        <v>#REF!</v>
      </c>
      <c r="G7" s="10" t="e">
        <f>#REF!/Trend_VA!#REF!*100</f>
        <v>#REF!</v>
      </c>
      <c r="H7" s="10" t="e">
        <f>#REF!/Trend_VA!#REF!*100</f>
        <v>#REF!</v>
      </c>
      <c r="I7" s="10" t="e">
        <f>#REF!/Trend_VA!#REF!*100</f>
        <v>#REF!</v>
      </c>
      <c r="J7" s="27" t="e">
        <f>#REF!/Trend_VA!#REF!*100</f>
        <v>#REF!</v>
      </c>
      <c r="K7" s="27" t="e">
        <f>#REF!/Trend_VA!#REF!*100</f>
        <v>#REF!</v>
      </c>
      <c r="L7" s="27" t="e">
        <f>#REF!/Trend_VA!#REF!*100</f>
        <v>#REF!</v>
      </c>
      <c r="M7" s="27" t="e">
        <f>#REF!/Trend_VA!#REF!*100</f>
        <v>#REF!</v>
      </c>
      <c r="N7" s="27" t="e">
        <f>#REF!/Trend_VA!#REF!*100</f>
        <v>#REF!</v>
      </c>
      <c r="O7" s="27" t="e">
        <f>#REF!/Trend_VA!#REF!*100</f>
        <v>#REF!</v>
      </c>
      <c r="P7" s="27" t="e">
        <f>#REF!/Trend_VA!#REF!*100</f>
        <v>#REF!</v>
      </c>
      <c r="Q7" s="27" t="e">
        <f>#REF!/Trend_VA!#REF!*100</f>
        <v>#REF!</v>
      </c>
      <c r="R7" s="27" t="e">
        <f>#REF!/Trend_VA!#REF!*100</f>
        <v>#REF!</v>
      </c>
      <c r="S7" s="27" t="e">
        <f>#REF!/Trend_VA!#REF!*100</f>
        <v>#REF!</v>
      </c>
      <c r="T7" s="27" t="e">
        <f>#REF!/Trend_VA!#REF!*100</f>
        <v>#REF!</v>
      </c>
      <c r="U7" s="27" t="e">
        <f>#REF!/Trend_VA!#REF!*100</f>
        <v>#REF!</v>
      </c>
      <c r="V7" s="27" t="e">
        <f>#REF!/Trend_VA!#REF!*100</f>
        <v>#REF!</v>
      </c>
      <c r="W7" s="27" t="e">
        <f>#REF!/Trend_VA!#REF!*100</f>
        <v>#REF!</v>
      </c>
      <c r="X7" s="27" t="e">
        <f>#REF!/Trend_VA!#REF!*100</f>
        <v>#REF!</v>
      </c>
      <c r="Y7" s="27" t="e">
        <f>#REF!/Trend_VA!#REF!*100</f>
        <v>#REF!</v>
      </c>
      <c r="Z7" s="27" t="e">
        <f>#REF!/Trend_VA!#REF!*100</f>
        <v>#REF!</v>
      </c>
      <c r="AA7" s="27" t="e">
        <f>#REF!/Trend_VA!#REF!*100</f>
        <v>#REF!</v>
      </c>
      <c r="AB7" s="27" t="e">
        <f>#REF!/Trend_VA!#REF!*100</f>
        <v>#REF!</v>
      </c>
      <c r="AC7" s="27" t="e">
        <f>#REF!/Trend_VA!#REF!*100</f>
        <v>#REF!</v>
      </c>
      <c r="AD7" s="27" t="e">
        <f>#REF!/Trend_VA!#REF!*100</f>
        <v>#REF!</v>
      </c>
      <c r="AE7" s="27" t="e">
        <f>#REF!/Trend_VA!#REF!*100</f>
        <v>#REF!</v>
      </c>
      <c r="AF7" s="34" t="e">
        <f>#REF!/Trend_VA!#REF!*100</f>
        <v>#REF!</v>
      </c>
      <c r="AG7" s="34" t="e">
        <f>#REF!/Trend_VA!#REF!*100</f>
        <v>#REF!</v>
      </c>
      <c r="AH7" s="34" t="e">
        <f>#REF!/Trend_VA!#REF!*100</f>
        <v>#REF!</v>
      </c>
      <c r="AI7" s="34" t="e">
        <f>#REF!/Trend_VA!#REF!*100</f>
        <v>#REF!</v>
      </c>
      <c r="AJ7" s="34" t="e">
        <f>#REF!/Trend_VA!B7*100</f>
        <v>#REF!</v>
      </c>
      <c r="AK7" s="34" t="e">
        <f>#REF!/Trend_VA!C7*100</f>
        <v>#REF!</v>
      </c>
      <c r="AL7" s="34" t="e">
        <f>#REF!/Trend_VA!D7*100</f>
        <v>#REF!</v>
      </c>
      <c r="AM7" s="34" t="e">
        <f>#REF!/Trend_VA!E7*100</f>
        <v>#REF!</v>
      </c>
      <c r="AN7" s="34" t="e">
        <f>#REF!/Trend_VA!F7*100</f>
        <v>#REF!</v>
      </c>
      <c r="AO7" s="34" t="e">
        <f>#REF!/Trend_VA!G7*100</f>
        <v>#REF!</v>
      </c>
      <c r="AP7" s="34" t="e">
        <f>#REF!/Trend_VA!H7*100</f>
        <v>#REF!</v>
      </c>
      <c r="AQ7" s="34" t="e">
        <f>#REF!/Trend_VA!I7*100</f>
        <v>#REF!</v>
      </c>
    </row>
    <row r="8" spans="1:43" s="8" customFormat="1" ht="18" customHeight="1" x14ac:dyDescent="0.2">
      <c r="A8" s="17" t="s">
        <v>2</v>
      </c>
      <c r="B8" s="10" t="e">
        <f>#REF!/Trend_VA!#REF!*100</f>
        <v>#REF!</v>
      </c>
      <c r="C8" s="10" t="e">
        <f>#REF!/Trend_VA!#REF!*100</f>
        <v>#REF!</v>
      </c>
      <c r="D8" s="10" t="e">
        <f>#REF!/Trend_VA!#REF!*100</f>
        <v>#REF!</v>
      </c>
      <c r="E8" s="10" t="e">
        <f>#REF!/Trend_VA!#REF!*100</f>
        <v>#REF!</v>
      </c>
      <c r="F8" s="10" t="e">
        <f>#REF!/Trend_VA!#REF!*100</f>
        <v>#REF!</v>
      </c>
      <c r="G8" s="10" t="e">
        <f>#REF!/Trend_VA!#REF!*100</f>
        <v>#REF!</v>
      </c>
      <c r="H8" s="10" t="e">
        <f>#REF!/Trend_VA!#REF!*100</f>
        <v>#REF!</v>
      </c>
      <c r="I8" s="10" t="e">
        <f>#REF!/Trend_VA!#REF!*100</f>
        <v>#REF!</v>
      </c>
      <c r="J8" s="27" t="e">
        <f>#REF!/Trend_VA!#REF!*100</f>
        <v>#REF!</v>
      </c>
      <c r="K8" s="27" t="e">
        <f>#REF!/Trend_VA!#REF!*100</f>
        <v>#REF!</v>
      </c>
      <c r="L8" s="27" t="e">
        <f>#REF!/Trend_VA!#REF!*100</f>
        <v>#REF!</v>
      </c>
      <c r="M8" s="27" t="e">
        <f>#REF!/Trend_VA!#REF!*100</f>
        <v>#REF!</v>
      </c>
      <c r="N8" s="27" t="e">
        <f>#REF!/Trend_VA!#REF!*100</f>
        <v>#REF!</v>
      </c>
      <c r="O8" s="27" t="e">
        <f>#REF!/Trend_VA!#REF!*100</f>
        <v>#REF!</v>
      </c>
      <c r="P8" s="27" t="e">
        <f>#REF!/Trend_VA!#REF!*100</f>
        <v>#REF!</v>
      </c>
      <c r="Q8" s="27" t="e">
        <f>#REF!/Trend_VA!#REF!*100</f>
        <v>#REF!</v>
      </c>
      <c r="R8" s="27" t="e">
        <f>#REF!/Trend_VA!#REF!*100</f>
        <v>#REF!</v>
      </c>
      <c r="S8" s="27" t="e">
        <f>#REF!/Trend_VA!#REF!*100</f>
        <v>#REF!</v>
      </c>
      <c r="T8" s="27" t="e">
        <f>#REF!/Trend_VA!#REF!*100</f>
        <v>#REF!</v>
      </c>
      <c r="U8" s="27" t="e">
        <f>#REF!/Trend_VA!#REF!*100</f>
        <v>#REF!</v>
      </c>
      <c r="V8" s="27" t="e">
        <f>#REF!/Trend_VA!#REF!*100</f>
        <v>#REF!</v>
      </c>
      <c r="W8" s="27" t="e">
        <f>#REF!/Trend_VA!#REF!*100</f>
        <v>#REF!</v>
      </c>
      <c r="X8" s="27" t="e">
        <f>#REF!/Trend_VA!#REF!*100</f>
        <v>#REF!</v>
      </c>
      <c r="Y8" s="27" t="e">
        <f>#REF!/Trend_VA!#REF!*100</f>
        <v>#REF!</v>
      </c>
      <c r="Z8" s="27" t="e">
        <f>#REF!/Trend_VA!#REF!*100</f>
        <v>#REF!</v>
      </c>
      <c r="AA8" s="27" t="e">
        <f>#REF!/Trend_VA!#REF!*100</f>
        <v>#REF!</v>
      </c>
      <c r="AB8" s="27" t="e">
        <f>#REF!/Trend_VA!#REF!*100</f>
        <v>#REF!</v>
      </c>
      <c r="AC8" s="27" t="e">
        <f>#REF!/Trend_VA!#REF!*100</f>
        <v>#REF!</v>
      </c>
      <c r="AD8" s="27" t="e">
        <f>#REF!/Trend_VA!#REF!*100</f>
        <v>#REF!</v>
      </c>
      <c r="AE8" s="27" t="e">
        <f>#REF!/Trend_VA!#REF!*100</f>
        <v>#REF!</v>
      </c>
      <c r="AF8" s="34" t="e">
        <f>#REF!/Trend_VA!#REF!*100</f>
        <v>#REF!</v>
      </c>
      <c r="AG8" s="34" t="e">
        <f>#REF!/Trend_VA!#REF!*100</f>
        <v>#REF!</v>
      </c>
      <c r="AH8" s="34" t="e">
        <f>#REF!/Trend_VA!#REF!*100</f>
        <v>#REF!</v>
      </c>
      <c r="AI8" s="34" t="e">
        <f>#REF!/Trend_VA!#REF!*100</f>
        <v>#REF!</v>
      </c>
      <c r="AJ8" s="34" t="e">
        <f>#REF!/Trend_VA!B8*100</f>
        <v>#REF!</v>
      </c>
      <c r="AK8" s="34" t="e">
        <f>#REF!/Trend_VA!C8*100</f>
        <v>#REF!</v>
      </c>
      <c r="AL8" s="34" t="e">
        <f>#REF!/Trend_VA!D8*100</f>
        <v>#REF!</v>
      </c>
      <c r="AM8" s="34" t="e">
        <f>#REF!/Trend_VA!E8*100</f>
        <v>#REF!</v>
      </c>
      <c r="AN8" s="34" t="e">
        <f>#REF!/Trend_VA!F8*100</f>
        <v>#REF!</v>
      </c>
      <c r="AO8" s="34" t="e">
        <f>#REF!/Trend_VA!G8*100</f>
        <v>#REF!</v>
      </c>
      <c r="AP8" s="34" t="e">
        <f>#REF!/Trend_VA!H8*100</f>
        <v>#REF!</v>
      </c>
      <c r="AQ8" s="34" t="e">
        <f>#REF!/Trend_VA!I8*100</f>
        <v>#REF!</v>
      </c>
    </row>
    <row r="9" spans="1:43" s="8" customFormat="1" ht="18" customHeight="1" x14ac:dyDescent="0.2">
      <c r="A9" s="17" t="s">
        <v>3</v>
      </c>
      <c r="B9" s="10" t="e">
        <f>#REF!/Trend_VA!#REF!*100</f>
        <v>#REF!</v>
      </c>
      <c r="C9" s="10" t="e">
        <f>#REF!/Trend_VA!#REF!*100</f>
        <v>#REF!</v>
      </c>
      <c r="D9" s="10" t="e">
        <f>#REF!/Trend_VA!#REF!*100</f>
        <v>#REF!</v>
      </c>
      <c r="E9" s="10" t="e">
        <f>#REF!/Trend_VA!#REF!*100</f>
        <v>#REF!</v>
      </c>
      <c r="F9" s="10" t="e">
        <f>#REF!/Trend_VA!#REF!*100</f>
        <v>#REF!</v>
      </c>
      <c r="G9" s="10" t="e">
        <f>#REF!/Trend_VA!#REF!*100</f>
        <v>#REF!</v>
      </c>
      <c r="H9" s="10" t="e">
        <f>#REF!/Trend_VA!#REF!*100</f>
        <v>#REF!</v>
      </c>
      <c r="I9" s="10" t="e">
        <f>#REF!/Trend_VA!#REF!*100</f>
        <v>#REF!</v>
      </c>
      <c r="J9" s="27" t="e">
        <f>#REF!/Trend_VA!#REF!*100</f>
        <v>#REF!</v>
      </c>
      <c r="K9" s="27" t="e">
        <f>#REF!/Trend_VA!#REF!*100</f>
        <v>#REF!</v>
      </c>
      <c r="L9" s="27" t="e">
        <f>#REF!/Trend_VA!#REF!*100</f>
        <v>#REF!</v>
      </c>
      <c r="M9" s="27" t="e">
        <f>#REF!/Trend_VA!#REF!*100</f>
        <v>#REF!</v>
      </c>
      <c r="N9" s="27" t="e">
        <f>#REF!/Trend_VA!#REF!*100</f>
        <v>#REF!</v>
      </c>
      <c r="O9" s="27" t="e">
        <f>#REF!/Trend_VA!#REF!*100</f>
        <v>#REF!</v>
      </c>
      <c r="P9" s="27" t="e">
        <f>#REF!/Trend_VA!#REF!*100</f>
        <v>#REF!</v>
      </c>
      <c r="Q9" s="27" t="e">
        <f>#REF!/Trend_VA!#REF!*100</f>
        <v>#REF!</v>
      </c>
      <c r="R9" s="27" t="e">
        <f>#REF!/Trend_VA!#REF!*100</f>
        <v>#REF!</v>
      </c>
      <c r="S9" s="27" t="e">
        <f>#REF!/Trend_VA!#REF!*100</f>
        <v>#REF!</v>
      </c>
      <c r="T9" s="27" t="e">
        <f>#REF!/Trend_VA!#REF!*100</f>
        <v>#REF!</v>
      </c>
      <c r="U9" s="27" t="e">
        <f>#REF!/Trend_VA!#REF!*100</f>
        <v>#REF!</v>
      </c>
      <c r="V9" s="27" t="e">
        <f>#REF!/Trend_VA!#REF!*100</f>
        <v>#REF!</v>
      </c>
      <c r="W9" s="27" t="e">
        <f>#REF!/Trend_VA!#REF!*100</f>
        <v>#REF!</v>
      </c>
      <c r="X9" s="27" t="e">
        <f>#REF!/Trend_VA!#REF!*100</f>
        <v>#REF!</v>
      </c>
      <c r="Y9" s="27" t="e">
        <f>#REF!/Trend_VA!#REF!*100</f>
        <v>#REF!</v>
      </c>
      <c r="Z9" s="27" t="e">
        <f>#REF!/Trend_VA!#REF!*100</f>
        <v>#REF!</v>
      </c>
      <c r="AA9" s="27" t="e">
        <f>#REF!/Trend_VA!#REF!*100</f>
        <v>#REF!</v>
      </c>
      <c r="AB9" s="27" t="e">
        <f>#REF!/Trend_VA!#REF!*100</f>
        <v>#REF!</v>
      </c>
      <c r="AC9" s="27" t="e">
        <f>#REF!/Trend_VA!#REF!*100</f>
        <v>#REF!</v>
      </c>
      <c r="AD9" s="27" t="e">
        <f>#REF!/Trend_VA!#REF!*100</f>
        <v>#REF!</v>
      </c>
      <c r="AE9" s="27" t="e">
        <f>#REF!/Trend_VA!#REF!*100</f>
        <v>#REF!</v>
      </c>
      <c r="AF9" s="34" t="e">
        <f>#REF!/Trend_VA!#REF!*100</f>
        <v>#REF!</v>
      </c>
      <c r="AG9" s="34" t="e">
        <f>#REF!/Trend_VA!#REF!*100</f>
        <v>#REF!</v>
      </c>
      <c r="AH9" s="34" t="e">
        <f>#REF!/Trend_VA!#REF!*100</f>
        <v>#REF!</v>
      </c>
      <c r="AI9" s="34" t="e">
        <f>#REF!/Trend_VA!#REF!*100</f>
        <v>#REF!</v>
      </c>
      <c r="AJ9" s="34" t="e">
        <f>#REF!/Trend_VA!B9*100</f>
        <v>#REF!</v>
      </c>
      <c r="AK9" s="34" t="e">
        <f>#REF!/Trend_VA!C9*100</f>
        <v>#REF!</v>
      </c>
      <c r="AL9" s="34" t="e">
        <f>#REF!/Trend_VA!D9*100</f>
        <v>#REF!</v>
      </c>
      <c r="AM9" s="34" t="e">
        <f>#REF!/Trend_VA!E9*100</f>
        <v>#REF!</v>
      </c>
      <c r="AN9" s="34" t="e">
        <f>#REF!/Trend_VA!F9*100</f>
        <v>#REF!</v>
      </c>
      <c r="AO9" s="34" t="e">
        <f>#REF!/Trend_VA!G9*100</f>
        <v>#REF!</v>
      </c>
      <c r="AP9" s="34" t="e">
        <f>#REF!/Trend_VA!H9*100</f>
        <v>#REF!</v>
      </c>
      <c r="AQ9" s="34" t="e">
        <f>#REF!/Trend_VA!I9*100</f>
        <v>#REF!</v>
      </c>
    </row>
    <row r="10" spans="1:43" s="8" customFormat="1" ht="18" customHeight="1" x14ac:dyDescent="0.2">
      <c r="A10" s="17" t="s">
        <v>4</v>
      </c>
      <c r="B10" s="10" t="e">
        <f>#REF!/Trend_VA!#REF!*100</f>
        <v>#REF!</v>
      </c>
      <c r="C10" s="10" t="e">
        <f>#REF!/Trend_VA!#REF!*100</f>
        <v>#REF!</v>
      </c>
      <c r="D10" s="10" t="e">
        <f>#REF!/Trend_VA!#REF!*100</f>
        <v>#REF!</v>
      </c>
      <c r="E10" s="10" t="e">
        <f>#REF!/Trend_VA!#REF!*100</f>
        <v>#REF!</v>
      </c>
      <c r="F10" s="10" t="e">
        <f>#REF!/Trend_VA!#REF!*100</f>
        <v>#REF!</v>
      </c>
      <c r="G10" s="10" t="e">
        <f>#REF!/Trend_VA!#REF!*100</f>
        <v>#REF!</v>
      </c>
      <c r="H10" s="10" t="e">
        <f>#REF!/Trend_VA!#REF!*100</f>
        <v>#REF!</v>
      </c>
      <c r="I10" s="10" t="e">
        <f>#REF!/Trend_VA!#REF!*100</f>
        <v>#REF!</v>
      </c>
      <c r="J10" s="27" t="e">
        <f>#REF!/Trend_VA!#REF!*100</f>
        <v>#REF!</v>
      </c>
      <c r="K10" s="27" t="e">
        <f>#REF!/Trend_VA!#REF!*100</f>
        <v>#REF!</v>
      </c>
      <c r="L10" s="27" t="e">
        <f>#REF!/Trend_VA!#REF!*100</f>
        <v>#REF!</v>
      </c>
      <c r="M10" s="27" t="e">
        <f>#REF!/Trend_VA!#REF!*100</f>
        <v>#REF!</v>
      </c>
      <c r="N10" s="27" t="e">
        <f>#REF!/Trend_VA!#REF!*100</f>
        <v>#REF!</v>
      </c>
      <c r="O10" s="27" t="e">
        <f>#REF!/Trend_VA!#REF!*100</f>
        <v>#REF!</v>
      </c>
      <c r="P10" s="27" t="e">
        <f>#REF!/Trend_VA!#REF!*100</f>
        <v>#REF!</v>
      </c>
      <c r="Q10" s="27" t="e">
        <f>#REF!/Trend_VA!#REF!*100</f>
        <v>#REF!</v>
      </c>
      <c r="R10" s="27" t="e">
        <f>#REF!/Trend_VA!#REF!*100</f>
        <v>#REF!</v>
      </c>
      <c r="S10" s="27" t="e">
        <f>#REF!/Trend_VA!#REF!*100</f>
        <v>#REF!</v>
      </c>
      <c r="T10" s="27" t="e">
        <f>#REF!/Trend_VA!#REF!*100</f>
        <v>#REF!</v>
      </c>
      <c r="U10" s="27" t="e">
        <f>#REF!/Trend_VA!#REF!*100</f>
        <v>#REF!</v>
      </c>
      <c r="V10" s="27" t="e">
        <f>#REF!/Trend_VA!#REF!*100</f>
        <v>#REF!</v>
      </c>
      <c r="W10" s="27" t="e">
        <f>#REF!/Trend_VA!#REF!*100</f>
        <v>#REF!</v>
      </c>
      <c r="X10" s="27" t="e">
        <f>#REF!/Trend_VA!#REF!*100</f>
        <v>#REF!</v>
      </c>
      <c r="Y10" s="27" t="e">
        <f>#REF!/Trend_VA!#REF!*100</f>
        <v>#REF!</v>
      </c>
      <c r="Z10" s="27" t="e">
        <f>#REF!/Trend_VA!#REF!*100</f>
        <v>#REF!</v>
      </c>
      <c r="AA10" s="27" t="e">
        <f>#REF!/Trend_VA!#REF!*100</f>
        <v>#REF!</v>
      </c>
      <c r="AB10" s="27" t="e">
        <f>#REF!/Trend_VA!#REF!*100</f>
        <v>#REF!</v>
      </c>
      <c r="AC10" s="27" t="e">
        <f>#REF!/Trend_VA!#REF!*100</f>
        <v>#REF!</v>
      </c>
      <c r="AD10" s="27" t="e">
        <f>#REF!/Trend_VA!#REF!*100</f>
        <v>#REF!</v>
      </c>
      <c r="AE10" s="27" t="e">
        <f>#REF!/Trend_VA!#REF!*100</f>
        <v>#REF!</v>
      </c>
      <c r="AF10" s="34" t="e">
        <f>#REF!/Trend_VA!#REF!*100</f>
        <v>#REF!</v>
      </c>
      <c r="AG10" s="34" t="e">
        <f>#REF!/Trend_VA!#REF!*100</f>
        <v>#REF!</v>
      </c>
      <c r="AH10" s="34" t="e">
        <f>#REF!/Trend_VA!#REF!*100</f>
        <v>#REF!</v>
      </c>
      <c r="AI10" s="34" t="e">
        <f>#REF!/Trend_VA!#REF!*100</f>
        <v>#REF!</v>
      </c>
      <c r="AJ10" s="34" t="e">
        <f>#REF!/Trend_VA!B10*100</f>
        <v>#REF!</v>
      </c>
      <c r="AK10" s="34" t="e">
        <f>#REF!/Trend_VA!C10*100</f>
        <v>#REF!</v>
      </c>
      <c r="AL10" s="34" t="e">
        <f>#REF!/Trend_VA!D10*100</f>
        <v>#REF!</v>
      </c>
      <c r="AM10" s="34" t="e">
        <f>#REF!/Trend_VA!E10*100</f>
        <v>#REF!</v>
      </c>
      <c r="AN10" s="34" t="e">
        <f>#REF!/Trend_VA!F10*100</f>
        <v>#REF!</v>
      </c>
      <c r="AO10" s="34" t="e">
        <f>#REF!/Trend_VA!G10*100</f>
        <v>#REF!</v>
      </c>
      <c r="AP10" s="34" t="e">
        <f>#REF!/Trend_VA!H10*100</f>
        <v>#REF!</v>
      </c>
      <c r="AQ10" s="34" t="e">
        <f>#REF!/Trend_VA!I10*100</f>
        <v>#REF!</v>
      </c>
    </row>
    <row r="11" spans="1:43" s="8" customFormat="1" ht="18" customHeight="1" x14ac:dyDescent="0.2">
      <c r="A11" s="17" t="s">
        <v>5</v>
      </c>
      <c r="B11" s="10" t="e">
        <f>#REF!/Trend_VA!#REF!*100</f>
        <v>#REF!</v>
      </c>
      <c r="C11" s="10" t="e">
        <f>#REF!/Trend_VA!#REF!*100</f>
        <v>#REF!</v>
      </c>
      <c r="D11" s="10" t="e">
        <f>#REF!/Trend_VA!#REF!*100</f>
        <v>#REF!</v>
      </c>
      <c r="E11" s="10" t="e">
        <f>#REF!/Trend_VA!#REF!*100</f>
        <v>#REF!</v>
      </c>
      <c r="F11" s="10" t="e">
        <f>#REF!/Trend_VA!#REF!*100</f>
        <v>#REF!</v>
      </c>
      <c r="G11" s="10" t="e">
        <f>#REF!/Trend_VA!#REF!*100</f>
        <v>#REF!</v>
      </c>
      <c r="H11" s="10" t="e">
        <f>#REF!/Trend_VA!#REF!*100</f>
        <v>#REF!</v>
      </c>
      <c r="I11" s="10" t="e">
        <f>#REF!/Trend_VA!#REF!*100</f>
        <v>#REF!</v>
      </c>
      <c r="J11" s="27" t="e">
        <f>#REF!/Trend_VA!#REF!*100</f>
        <v>#REF!</v>
      </c>
      <c r="K11" s="27" t="e">
        <f>#REF!/Trend_VA!#REF!*100</f>
        <v>#REF!</v>
      </c>
      <c r="L11" s="27" t="e">
        <f>#REF!/Trend_VA!#REF!*100</f>
        <v>#REF!</v>
      </c>
      <c r="M11" s="27" t="e">
        <f>#REF!/Trend_VA!#REF!*100</f>
        <v>#REF!</v>
      </c>
      <c r="N11" s="27" t="e">
        <f>#REF!/Trend_VA!#REF!*100</f>
        <v>#REF!</v>
      </c>
      <c r="O11" s="27" t="e">
        <f>#REF!/Trend_VA!#REF!*100</f>
        <v>#REF!</v>
      </c>
      <c r="P11" s="27" t="e">
        <f>#REF!/Trend_VA!#REF!*100</f>
        <v>#REF!</v>
      </c>
      <c r="Q11" s="27" t="e">
        <f>#REF!/Trend_VA!#REF!*100</f>
        <v>#REF!</v>
      </c>
      <c r="R11" s="27" t="e">
        <f>#REF!/Trend_VA!#REF!*100</f>
        <v>#REF!</v>
      </c>
      <c r="S11" s="27" t="e">
        <f>#REF!/Trend_VA!#REF!*100</f>
        <v>#REF!</v>
      </c>
      <c r="T11" s="27" t="e">
        <f>#REF!/Trend_VA!#REF!*100</f>
        <v>#REF!</v>
      </c>
      <c r="U11" s="27" t="e">
        <f>#REF!/Trend_VA!#REF!*100</f>
        <v>#REF!</v>
      </c>
      <c r="V11" s="27" t="e">
        <f>#REF!/Trend_VA!#REF!*100</f>
        <v>#REF!</v>
      </c>
      <c r="W11" s="27" t="e">
        <f>#REF!/Trend_VA!#REF!*100</f>
        <v>#REF!</v>
      </c>
      <c r="X11" s="27" t="e">
        <f>#REF!/Trend_VA!#REF!*100</f>
        <v>#REF!</v>
      </c>
      <c r="Y11" s="27" t="e">
        <f>#REF!/Trend_VA!#REF!*100</f>
        <v>#REF!</v>
      </c>
      <c r="Z11" s="27" t="e">
        <f>#REF!/Trend_VA!#REF!*100</f>
        <v>#REF!</v>
      </c>
      <c r="AA11" s="27" t="e">
        <f>#REF!/Trend_VA!#REF!*100</f>
        <v>#REF!</v>
      </c>
      <c r="AB11" s="27" t="e">
        <f>#REF!/Trend_VA!#REF!*100</f>
        <v>#REF!</v>
      </c>
      <c r="AC11" s="27" t="e">
        <f>#REF!/Trend_VA!#REF!*100</f>
        <v>#REF!</v>
      </c>
      <c r="AD11" s="27" t="e">
        <f>#REF!/Trend_VA!#REF!*100</f>
        <v>#REF!</v>
      </c>
      <c r="AE11" s="27" t="e">
        <f>#REF!/Trend_VA!#REF!*100</f>
        <v>#REF!</v>
      </c>
      <c r="AF11" s="34" t="e">
        <f>#REF!/Trend_VA!#REF!*100</f>
        <v>#REF!</v>
      </c>
      <c r="AG11" s="34" t="e">
        <f>#REF!/Trend_VA!#REF!*100</f>
        <v>#REF!</v>
      </c>
      <c r="AH11" s="34" t="e">
        <f>#REF!/Trend_VA!#REF!*100</f>
        <v>#REF!</v>
      </c>
      <c r="AI11" s="34" t="e">
        <f>#REF!/Trend_VA!#REF!*100</f>
        <v>#REF!</v>
      </c>
      <c r="AJ11" s="34" t="e">
        <f>#REF!/Trend_VA!B11*100</f>
        <v>#REF!</v>
      </c>
      <c r="AK11" s="34" t="e">
        <f>#REF!/Trend_VA!C11*100</f>
        <v>#REF!</v>
      </c>
      <c r="AL11" s="34" t="e">
        <f>#REF!/Trend_VA!D11*100</f>
        <v>#REF!</v>
      </c>
      <c r="AM11" s="34" t="e">
        <f>#REF!/Trend_VA!E11*100</f>
        <v>#REF!</v>
      </c>
      <c r="AN11" s="34" t="e">
        <f>#REF!/Trend_VA!F11*100</f>
        <v>#REF!</v>
      </c>
      <c r="AO11" s="34" t="e">
        <f>#REF!/Trend_VA!G11*100</f>
        <v>#REF!</v>
      </c>
      <c r="AP11" s="34" t="e">
        <f>#REF!/Trend_VA!H11*100</f>
        <v>#REF!</v>
      </c>
      <c r="AQ11" s="34" t="e">
        <f>#REF!/Trend_VA!I11*100</f>
        <v>#REF!</v>
      </c>
    </row>
    <row r="12" spans="1:43" s="8" customFormat="1" ht="18" customHeight="1" x14ac:dyDescent="0.2">
      <c r="A12" s="17" t="s">
        <v>6</v>
      </c>
      <c r="B12" s="10" t="e">
        <f>#REF!/Trend_VA!#REF!*100</f>
        <v>#REF!</v>
      </c>
      <c r="C12" s="10" t="e">
        <f>#REF!/Trend_VA!#REF!*100</f>
        <v>#REF!</v>
      </c>
      <c r="D12" s="10" t="e">
        <f>#REF!/Trend_VA!#REF!*100</f>
        <v>#REF!</v>
      </c>
      <c r="E12" s="10" t="e">
        <f>#REF!/Trend_VA!#REF!*100</f>
        <v>#REF!</v>
      </c>
      <c r="F12" s="10" t="e">
        <f>#REF!/Trend_VA!#REF!*100</f>
        <v>#REF!</v>
      </c>
      <c r="G12" s="10" t="e">
        <f>#REF!/Trend_VA!#REF!*100</f>
        <v>#REF!</v>
      </c>
      <c r="H12" s="10" t="e">
        <f>#REF!/Trend_VA!#REF!*100</f>
        <v>#REF!</v>
      </c>
      <c r="I12" s="10" t="e">
        <f>#REF!/Trend_VA!#REF!*100</f>
        <v>#REF!</v>
      </c>
      <c r="J12" s="27" t="e">
        <f>#REF!/Trend_VA!#REF!*100</f>
        <v>#REF!</v>
      </c>
      <c r="K12" s="27" t="e">
        <f>#REF!/Trend_VA!#REF!*100</f>
        <v>#REF!</v>
      </c>
      <c r="L12" s="27" t="e">
        <f>#REF!/Trend_VA!#REF!*100</f>
        <v>#REF!</v>
      </c>
      <c r="M12" s="27" t="e">
        <f>#REF!/Trend_VA!#REF!*100</f>
        <v>#REF!</v>
      </c>
      <c r="N12" s="27" t="e">
        <f>#REF!/Trend_VA!#REF!*100</f>
        <v>#REF!</v>
      </c>
      <c r="O12" s="27" t="e">
        <f>#REF!/Trend_VA!#REF!*100</f>
        <v>#REF!</v>
      </c>
      <c r="P12" s="27" t="e">
        <f>#REF!/Trend_VA!#REF!*100</f>
        <v>#REF!</v>
      </c>
      <c r="Q12" s="27" t="e">
        <f>#REF!/Trend_VA!#REF!*100</f>
        <v>#REF!</v>
      </c>
      <c r="R12" s="27" t="e">
        <f>#REF!/Trend_VA!#REF!*100</f>
        <v>#REF!</v>
      </c>
      <c r="S12" s="27" t="e">
        <f>#REF!/Trend_VA!#REF!*100</f>
        <v>#REF!</v>
      </c>
      <c r="T12" s="27" t="e">
        <f>#REF!/Trend_VA!#REF!*100</f>
        <v>#REF!</v>
      </c>
      <c r="U12" s="27" t="e">
        <f>#REF!/Trend_VA!#REF!*100</f>
        <v>#REF!</v>
      </c>
      <c r="V12" s="27" t="e">
        <f>#REF!/Trend_VA!#REF!*100</f>
        <v>#REF!</v>
      </c>
      <c r="W12" s="27" t="e">
        <f>#REF!/Trend_VA!#REF!*100</f>
        <v>#REF!</v>
      </c>
      <c r="X12" s="27" t="e">
        <f>#REF!/Trend_VA!#REF!*100</f>
        <v>#REF!</v>
      </c>
      <c r="Y12" s="27" t="e">
        <f>#REF!/Trend_VA!#REF!*100</f>
        <v>#REF!</v>
      </c>
      <c r="Z12" s="27" t="e">
        <f>#REF!/Trend_VA!#REF!*100</f>
        <v>#REF!</v>
      </c>
      <c r="AA12" s="27" t="e">
        <f>#REF!/Trend_VA!#REF!*100</f>
        <v>#REF!</v>
      </c>
      <c r="AB12" s="27" t="e">
        <f>#REF!/Trend_VA!#REF!*100</f>
        <v>#REF!</v>
      </c>
      <c r="AC12" s="27" t="e">
        <f>#REF!/Trend_VA!#REF!*100</f>
        <v>#REF!</v>
      </c>
      <c r="AD12" s="27" t="e">
        <f>#REF!/Trend_VA!#REF!*100</f>
        <v>#REF!</v>
      </c>
      <c r="AE12" s="27" t="e">
        <f>#REF!/Trend_VA!#REF!*100</f>
        <v>#REF!</v>
      </c>
      <c r="AF12" s="34" t="e">
        <f>#REF!/Trend_VA!#REF!*100</f>
        <v>#REF!</v>
      </c>
      <c r="AG12" s="34" t="e">
        <f>#REF!/Trend_VA!#REF!*100</f>
        <v>#REF!</v>
      </c>
      <c r="AH12" s="34" t="e">
        <f>#REF!/Trend_VA!#REF!*100</f>
        <v>#REF!</v>
      </c>
      <c r="AI12" s="34" t="e">
        <f>#REF!/Trend_VA!#REF!*100</f>
        <v>#REF!</v>
      </c>
      <c r="AJ12" s="34" t="e">
        <f>#REF!/Trend_VA!B12*100</f>
        <v>#REF!</v>
      </c>
      <c r="AK12" s="34" t="e">
        <f>#REF!/Trend_VA!C12*100</f>
        <v>#REF!</v>
      </c>
      <c r="AL12" s="34" t="e">
        <f>#REF!/Trend_VA!D12*100</f>
        <v>#REF!</v>
      </c>
      <c r="AM12" s="34" t="e">
        <f>#REF!/Trend_VA!E12*100</f>
        <v>#REF!</v>
      </c>
      <c r="AN12" s="34" t="e">
        <f>#REF!/Trend_VA!F12*100</f>
        <v>#REF!</v>
      </c>
      <c r="AO12" s="34" t="e">
        <f>#REF!/Trend_VA!G12*100</f>
        <v>#REF!</v>
      </c>
      <c r="AP12" s="34" t="e">
        <f>#REF!/Trend_VA!H12*100</f>
        <v>#REF!</v>
      </c>
      <c r="AQ12" s="34" t="e">
        <f>#REF!/Trend_VA!I12*100</f>
        <v>#REF!</v>
      </c>
    </row>
    <row r="13" spans="1:43" s="9" customFormat="1" ht="24.75" customHeight="1" x14ac:dyDescent="0.2">
      <c r="A13" s="2" t="s">
        <v>93</v>
      </c>
      <c r="B13" s="11" t="e">
        <f>#REF!/Trend_VA!#REF!*100</f>
        <v>#REF!</v>
      </c>
      <c r="C13" s="11" t="e">
        <f>#REF!/Trend_VA!#REF!*100</f>
        <v>#REF!</v>
      </c>
      <c r="D13" s="11" t="e">
        <f>#REF!/Trend_VA!#REF!*100</f>
        <v>#REF!</v>
      </c>
      <c r="E13" s="11" t="e">
        <f>#REF!/Trend_VA!#REF!*100</f>
        <v>#REF!</v>
      </c>
      <c r="F13" s="11" t="e">
        <f>#REF!/Trend_VA!#REF!*100</f>
        <v>#REF!</v>
      </c>
      <c r="G13" s="11" t="e">
        <f>#REF!/Trend_VA!#REF!*100</f>
        <v>#REF!</v>
      </c>
      <c r="H13" s="11" t="e">
        <f>#REF!/Trend_VA!#REF!*100</f>
        <v>#REF!</v>
      </c>
      <c r="I13" s="11" t="e">
        <f>#REF!/Trend_VA!#REF!*100</f>
        <v>#REF!</v>
      </c>
      <c r="J13" s="26" t="e">
        <f>#REF!/Trend_VA!#REF!*100</f>
        <v>#REF!</v>
      </c>
      <c r="K13" s="26" t="e">
        <f>#REF!/Trend_VA!#REF!*100</f>
        <v>#REF!</v>
      </c>
      <c r="L13" s="26" t="e">
        <f>#REF!/Trend_VA!#REF!*100</f>
        <v>#REF!</v>
      </c>
      <c r="M13" s="26" t="e">
        <f>#REF!/Trend_VA!#REF!*100</f>
        <v>#REF!</v>
      </c>
      <c r="N13" s="26" t="e">
        <f>#REF!/Trend_VA!#REF!*100</f>
        <v>#REF!</v>
      </c>
      <c r="O13" s="26" t="e">
        <f>#REF!/Trend_VA!#REF!*100</f>
        <v>#REF!</v>
      </c>
      <c r="P13" s="26" t="e">
        <f>#REF!/Trend_VA!#REF!*100</f>
        <v>#REF!</v>
      </c>
      <c r="Q13" s="26" t="e">
        <f>#REF!/Trend_VA!#REF!*100</f>
        <v>#REF!</v>
      </c>
      <c r="R13" s="26" t="e">
        <f>#REF!/Trend_VA!#REF!*100</f>
        <v>#REF!</v>
      </c>
      <c r="S13" s="26" t="e">
        <f>#REF!/Trend_VA!#REF!*100</f>
        <v>#REF!</v>
      </c>
      <c r="T13" s="26" t="e">
        <f>#REF!/Trend_VA!#REF!*100</f>
        <v>#REF!</v>
      </c>
      <c r="U13" s="26" t="e">
        <f>#REF!/Trend_VA!#REF!*100</f>
        <v>#REF!</v>
      </c>
      <c r="V13" s="26" t="e">
        <f>#REF!/Trend_VA!#REF!*100</f>
        <v>#REF!</v>
      </c>
      <c r="W13" s="26" t="e">
        <f>#REF!/Trend_VA!#REF!*100</f>
        <v>#REF!</v>
      </c>
      <c r="X13" s="26" t="e">
        <f>#REF!/Trend_VA!#REF!*100</f>
        <v>#REF!</v>
      </c>
      <c r="Y13" s="26" t="e">
        <f>#REF!/Trend_VA!#REF!*100</f>
        <v>#REF!</v>
      </c>
      <c r="Z13" s="26" t="e">
        <f>#REF!/Trend_VA!#REF!*100</f>
        <v>#REF!</v>
      </c>
      <c r="AA13" s="26" t="e">
        <f>#REF!/Trend_VA!#REF!*100</f>
        <v>#REF!</v>
      </c>
      <c r="AB13" s="26" t="e">
        <f>#REF!/Trend_VA!#REF!*100</f>
        <v>#REF!</v>
      </c>
      <c r="AC13" s="26" t="e">
        <f>#REF!/Trend_VA!#REF!*100</f>
        <v>#REF!</v>
      </c>
      <c r="AD13" s="26" t="e">
        <f>#REF!/Trend_VA!#REF!*100</f>
        <v>#REF!</v>
      </c>
      <c r="AE13" s="26" t="e">
        <f>#REF!/Trend_VA!#REF!*100</f>
        <v>#REF!</v>
      </c>
      <c r="AF13" s="52" t="e">
        <f>#REF!/Trend_VA!#REF!*100</f>
        <v>#REF!</v>
      </c>
      <c r="AG13" s="52" t="e">
        <f>#REF!/Trend_VA!#REF!*100</f>
        <v>#REF!</v>
      </c>
      <c r="AH13" s="52" t="e">
        <f>#REF!/Trend_VA!#REF!*100</f>
        <v>#REF!</v>
      </c>
      <c r="AI13" s="52" t="e">
        <f>#REF!/Trend_VA!#REF!*100</f>
        <v>#REF!</v>
      </c>
      <c r="AJ13" s="52" t="e">
        <f>#REF!/Trend_VA!B13*100</f>
        <v>#REF!</v>
      </c>
      <c r="AK13" s="52" t="e">
        <f>#REF!/Trend_VA!C13*100</f>
        <v>#REF!</v>
      </c>
      <c r="AL13" s="52" t="e">
        <f>#REF!/Trend_VA!D13*100</f>
        <v>#REF!</v>
      </c>
      <c r="AM13" s="52" t="e">
        <f>#REF!/Trend_VA!E13*100</f>
        <v>#REF!</v>
      </c>
      <c r="AN13" s="52" t="e">
        <f>#REF!/Trend_VA!F13*100</f>
        <v>#REF!</v>
      </c>
      <c r="AO13" s="52" t="e">
        <f>#REF!/Trend_VA!G13*100</f>
        <v>#REF!</v>
      </c>
      <c r="AP13" s="52" t="e">
        <f>#REF!/Trend_VA!H13*100</f>
        <v>#REF!</v>
      </c>
      <c r="AQ13" s="52" t="e">
        <f>#REF!/Trend_VA!I13*100</f>
        <v>#REF!</v>
      </c>
    </row>
    <row r="14" spans="1:43" s="8" customFormat="1" ht="18" customHeight="1" x14ac:dyDescent="0.2">
      <c r="A14" s="17" t="s">
        <v>8</v>
      </c>
      <c r="B14" s="10" t="e">
        <f>#REF!/Trend_VA!#REF!*100</f>
        <v>#REF!</v>
      </c>
      <c r="C14" s="10" t="e">
        <f>#REF!/Trend_VA!#REF!*100</f>
        <v>#REF!</v>
      </c>
      <c r="D14" s="10" t="e">
        <f>#REF!/Trend_VA!#REF!*100</f>
        <v>#REF!</v>
      </c>
      <c r="E14" s="10" t="e">
        <f>#REF!/Trend_VA!#REF!*100</f>
        <v>#REF!</v>
      </c>
      <c r="F14" s="10" t="e">
        <f>#REF!/Trend_VA!#REF!*100</f>
        <v>#REF!</v>
      </c>
      <c r="G14" s="10" t="e">
        <f>#REF!/Trend_VA!#REF!*100</f>
        <v>#REF!</v>
      </c>
      <c r="H14" s="10" t="e">
        <f>#REF!/Trend_VA!#REF!*100</f>
        <v>#REF!</v>
      </c>
      <c r="I14" s="10" t="e">
        <f>#REF!/Trend_VA!#REF!*100</f>
        <v>#REF!</v>
      </c>
      <c r="J14" s="27" t="e">
        <f>#REF!/Trend_VA!#REF!*100</f>
        <v>#REF!</v>
      </c>
      <c r="K14" s="27" t="e">
        <f>#REF!/Trend_VA!#REF!*100</f>
        <v>#REF!</v>
      </c>
      <c r="L14" s="27" t="e">
        <f>#REF!/Trend_VA!#REF!*100</f>
        <v>#REF!</v>
      </c>
      <c r="M14" s="27" t="e">
        <f>#REF!/Trend_VA!#REF!*100</f>
        <v>#REF!</v>
      </c>
      <c r="N14" s="27" t="e">
        <f>#REF!/Trend_VA!#REF!*100</f>
        <v>#REF!</v>
      </c>
      <c r="O14" s="27" t="e">
        <f>#REF!/Trend_VA!#REF!*100</f>
        <v>#REF!</v>
      </c>
      <c r="P14" s="27" t="e">
        <f>#REF!/Trend_VA!#REF!*100</f>
        <v>#REF!</v>
      </c>
      <c r="Q14" s="27" t="e">
        <f>#REF!/Trend_VA!#REF!*100</f>
        <v>#REF!</v>
      </c>
      <c r="R14" s="27" t="e">
        <f>#REF!/Trend_VA!#REF!*100</f>
        <v>#REF!</v>
      </c>
      <c r="S14" s="27" t="e">
        <f>#REF!/Trend_VA!#REF!*100</f>
        <v>#REF!</v>
      </c>
      <c r="T14" s="27" t="e">
        <f>#REF!/Trend_VA!#REF!*100</f>
        <v>#REF!</v>
      </c>
      <c r="U14" s="27" t="e">
        <f>#REF!/Trend_VA!#REF!*100</f>
        <v>#REF!</v>
      </c>
      <c r="V14" s="27" t="e">
        <f>#REF!/Trend_VA!#REF!*100</f>
        <v>#REF!</v>
      </c>
      <c r="W14" s="27" t="e">
        <f>#REF!/Trend_VA!#REF!*100</f>
        <v>#REF!</v>
      </c>
      <c r="X14" s="27" t="e">
        <f>#REF!/Trend_VA!#REF!*100</f>
        <v>#REF!</v>
      </c>
      <c r="Y14" s="27" t="e">
        <f>#REF!/Trend_VA!#REF!*100</f>
        <v>#REF!</v>
      </c>
      <c r="Z14" s="27" t="e">
        <f>#REF!/Trend_VA!#REF!*100</f>
        <v>#REF!</v>
      </c>
      <c r="AA14" s="27" t="e">
        <f>#REF!/Trend_VA!#REF!*100</f>
        <v>#REF!</v>
      </c>
      <c r="AB14" s="27" t="e">
        <f>#REF!/Trend_VA!#REF!*100</f>
        <v>#REF!</v>
      </c>
      <c r="AC14" s="27" t="e">
        <f>#REF!/Trend_VA!#REF!*100</f>
        <v>#REF!</v>
      </c>
      <c r="AD14" s="27" t="e">
        <f>#REF!/Trend_VA!#REF!*100</f>
        <v>#REF!</v>
      </c>
      <c r="AE14" s="27" t="e">
        <f>#REF!/Trend_VA!#REF!*100</f>
        <v>#REF!</v>
      </c>
      <c r="AF14" s="34" t="e">
        <f>#REF!/Trend_VA!#REF!*100</f>
        <v>#REF!</v>
      </c>
      <c r="AG14" s="34" t="e">
        <f>#REF!/Trend_VA!#REF!*100</f>
        <v>#REF!</v>
      </c>
      <c r="AH14" s="34" t="e">
        <f>#REF!/Trend_VA!#REF!*100</f>
        <v>#REF!</v>
      </c>
      <c r="AI14" s="34" t="e">
        <f>#REF!/Trend_VA!#REF!*100</f>
        <v>#REF!</v>
      </c>
      <c r="AJ14" s="34" t="e">
        <f>#REF!/Trend_VA!B14*100</f>
        <v>#REF!</v>
      </c>
      <c r="AK14" s="34" t="e">
        <f>#REF!/Trend_VA!C14*100</f>
        <v>#REF!</v>
      </c>
      <c r="AL14" s="34" t="e">
        <f>#REF!/Trend_VA!D14*100</f>
        <v>#REF!</v>
      </c>
      <c r="AM14" s="34" t="e">
        <f>#REF!/Trend_VA!E14*100</f>
        <v>#REF!</v>
      </c>
      <c r="AN14" s="34" t="e">
        <f>#REF!/Trend_VA!F14*100</f>
        <v>#REF!</v>
      </c>
      <c r="AO14" s="34" t="e">
        <f>#REF!/Trend_VA!G14*100</f>
        <v>#REF!</v>
      </c>
      <c r="AP14" s="34" t="e">
        <f>#REF!/Trend_VA!H14*100</f>
        <v>#REF!</v>
      </c>
      <c r="AQ14" s="34" t="e">
        <f>#REF!/Trend_VA!I14*100</f>
        <v>#REF!</v>
      </c>
    </row>
    <row r="15" spans="1:43" s="8" customFormat="1" ht="18" customHeight="1" x14ac:dyDescent="0.2">
      <c r="A15" s="4" t="s">
        <v>9</v>
      </c>
      <c r="B15" s="10" t="e">
        <f>#REF!/Trend_VA!#REF!*100</f>
        <v>#REF!</v>
      </c>
      <c r="C15" s="10" t="e">
        <f>#REF!/Trend_VA!#REF!*100</f>
        <v>#REF!</v>
      </c>
      <c r="D15" s="10" t="e">
        <f>#REF!/Trend_VA!#REF!*100</f>
        <v>#REF!</v>
      </c>
      <c r="E15" s="10" t="e">
        <f>#REF!/Trend_VA!#REF!*100</f>
        <v>#REF!</v>
      </c>
      <c r="F15" s="10" t="e">
        <f>#REF!/Trend_VA!#REF!*100</f>
        <v>#REF!</v>
      </c>
      <c r="G15" s="10" t="e">
        <f>#REF!/Trend_VA!#REF!*100</f>
        <v>#REF!</v>
      </c>
      <c r="H15" s="10" t="e">
        <f>#REF!/Trend_VA!#REF!*100</f>
        <v>#REF!</v>
      </c>
      <c r="I15" s="10" t="e">
        <f>#REF!/Trend_VA!#REF!*100</f>
        <v>#REF!</v>
      </c>
      <c r="J15" s="27" t="e">
        <f>#REF!/Trend_VA!#REF!*100</f>
        <v>#REF!</v>
      </c>
      <c r="K15" s="27" t="e">
        <f>#REF!/Trend_VA!#REF!*100</f>
        <v>#REF!</v>
      </c>
      <c r="L15" s="27" t="e">
        <f>#REF!/Trend_VA!#REF!*100</f>
        <v>#REF!</v>
      </c>
      <c r="M15" s="27" t="e">
        <f>#REF!/Trend_VA!#REF!*100</f>
        <v>#REF!</v>
      </c>
      <c r="N15" s="27" t="e">
        <f>#REF!/Trend_VA!#REF!*100</f>
        <v>#REF!</v>
      </c>
      <c r="O15" s="27" t="e">
        <f>#REF!/Trend_VA!#REF!*100</f>
        <v>#REF!</v>
      </c>
      <c r="P15" s="27" t="e">
        <f>#REF!/Trend_VA!#REF!*100</f>
        <v>#REF!</v>
      </c>
      <c r="Q15" s="27" t="e">
        <f>#REF!/Trend_VA!#REF!*100</f>
        <v>#REF!</v>
      </c>
      <c r="R15" s="27" t="e">
        <f>#REF!/Trend_VA!#REF!*100</f>
        <v>#REF!</v>
      </c>
      <c r="S15" s="27" t="e">
        <f>#REF!/Trend_VA!#REF!*100</f>
        <v>#REF!</v>
      </c>
      <c r="T15" s="27" t="e">
        <f>#REF!/Trend_VA!#REF!*100</f>
        <v>#REF!</v>
      </c>
      <c r="U15" s="27" t="e">
        <f>#REF!/Trend_VA!#REF!*100</f>
        <v>#REF!</v>
      </c>
      <c r="V15" s="27" t="e">
        <f>#REF!/Trend_VA!#REF!*100</f>
        <v>#REF!</v>
      </c>
      <c r="W15" s="27" t="e">
        <f>#REF!/Trend_VA!#REF!*100</f>
        <v>#REF!</v>
      </c>
      <c r="X15" s="27" t="e">
        <f>#REF!/Trend_VA!#REF!*100</f>
        <v>#REF!</v>
      </c>
      <c r="Y15" s="27" t="e">
        <f>#REF!/Trend_VA!#REF!*100</f>
        <v>#REF!</v>
      </c>
      <c r="Z15" s="27" t="e">
        <f>#REF!/Trend_VA!#REF!*100</f>
        <v>#REF!</v>
      </c>
      <c r="AA15" s="27" t="e">
        <f>#REF!/Trend_VA!#REF!*100</f>
        <v>#REF!</v>
      </c>
      <c r="AB15" s="27" t="e">
        <f>#REF!/Trend_VA!#REF!*100</f>
        <v>#REF!</v>
      </c>
      <c r="AC15" s="27" t="e">
        <f>#REF!/Trend_VA!#REF!*100</f>
        <v>#REF!</v>
      </c>
      <c r="AD15" s="27" t="e">
        <f>#REF!/Trend_VA!#REF!*100</f>
        <v>#REF!</v>
      </c>
      <c r="AE15" s="27" t="e">
        <f>#REF!/Trend_VA!#REF!*100</f>
        <v>#REF!</v>
      </c>
      <c r="AF15" s="34" t="e">
        <f>#REF!/Trend_VA!#REF!*100</f>
        <v>#REF!</v>
      </c>
      <c r="AG15" s="34" t="e">
        <f>#REF!/Trend_VA!#REF!*100</f>
        <v>#REF!</v>
      </c>
      <c r="AH15" s="34" t="e">
        <f>#REF!/Trend_VA!#REF!*100</f>
        <v>#REF!</v>
      </c>
      <c r="AI15" s="34" t="e">
        <f>#REF!/Trend_VA!#REF!*100</f>
        <v>#REF!</v>
      </c>
      <c r="AJ15" s="34" t="e">
        <f>#REF!/Trend_VA!B15*100</f>
        <v>#REF!</v>
      </c>
      <c r="AK15" s="34" t="e">
        <f>#REF!/Trend_VA!C15*100</f>
        <v>#REF!</v>
      </c>
      <c r="AL15" s="34" t="e">
        <f>#REF!/Trend_VA!D15*100</f>
        <v>#REF!</v>
      </c>
      <c r="AM15" s="34" t="e">
        <f>#REF!/Trend_VA!E15*100</f>
        <v>#REF!</v>
      </c>
      <c r="AN15" s="34" t="e">
        <f>#REF!/Trend_VA!F15*100</f>
        <v>#REF!</v>
      </c>
      <c r="AO15" s="34" t="e">
        <f>#REF!/Trend_VA!G15*100</f>
        <v>#REF!</v>
      </c>
      <c r="AP15" s="34" t="e">
        <f>#REF!/Trend_VA!H15*100</f>
        <v>#REF!</v>
      </c>
      <c r="AQ15" s="34" t="e">
        <f>#REF!/Trend_VA!I15*100</f>
        <v>#REF!</v>
      </c>
    </row>
    <row r="16" spans="1:43" s="8" customFormat="1" ht="18" customHeight="1" x14ac:dyDescent="0.2">
      <c r="A16" s="4" t="s">
        <v>10</v>
      </c>
      <c r="B16" s="10" t="e">
        <f>#REF!/Trend_VA!#REF!*100</f>
        <v>#REF!</v>
      </c>
      <c r="C16" s="10" t="e">
        <f>#REF!/Trend_VA!#REF!*100</f>
        <v>#REF!</v>
      </c>
      <c r="D16" s="10" t="e">
        <f>#REF!/Trend_VA!#REF!*100</f>
        <v>#REF!</v>
      </c>
      <c r="E16" s="10" t="e">
        <f>#REF!/Trend_VA!#REF!*100</f>
        <v>#REF!</v>
      </c>
      <c r="F16" s="10" t="e">
        <f>#REF!/Trend_VA!#REF!*100</f>
        <v>#REF!</v>
      </c>
      <c r="G16" s="10" t="e">
        <f>#REF!/Trend_VA!#REF!*100</f>
        <v>#REF!</v>
      </c>
      <c r="H16" s="10" t="e">
        <f>#REF!/Trend_VA!#REF!*100</f>
        <v>#REF!</v>
      </c>
      <c r="I16" s="10" t="e">
        <f>#REF!/Trend_VA!#REF!*100</f>
        <v>#REF!</v>
      </c>
      <c r="J16" s="27" t="e">
        <f>#REF!/Trend_VA!#REF!*100</f>
        <v>#REF!</v>
      </c>
      <c r="K16" s="27" t="e">
        <f>#REF!/Trend_VA!#REF!*100</f>
        <v>#REF!</v>
      </c>
      <c r="L16" s="27" t="e">
        <f>#REF!/Trend_VA!#REF!*100</f>
        <v>#REF!</v>
      </c>
      <c r="M16" s="27" t="e">
        <f>#REF!/Trend_VA!#REF!*100</f>
        <v>#REF!</v>
      </c>
      <c r="N16" s="27" t="e">
        <f>#REF!/Trend_VA!#REF!*100</f>
        <v>#REF!</v>
      </c>
      <c r="O16" s="27" t="e">
        <f>#REF!/Trend_VA!#REF!*100</f>
        <v>#REF!</v>
      </c>
      <c r="P16" s="27" t="e">
        <f>#REF!/Trend_VA!#REF!*100</f>
        <v>#REF!</v>
      </c>
      <c r="Q16" s="27" t="e">
        <f>#REF!/Trend_VA!#REF!*100</f>
        <v>#REF!</v>
      </c>
      <c r="R16" s="27" t="e">
        <f>#REF!/Trend_VA!#REF!*100</f>
        <v>#REF!</v>
      </c>
      <c r="S16" s="27" t="e">
        <f>#REF!/Trend_VA!#REF!*100</f>
        <v>#REF!</v>
      </c>
      <c r="T16" s="27" t="e">
        <f>#REF!/Trend_VA!#REF!*100</f>
        <v>#REF!</v>
      </c>
      <c r="U16" s="27" t="e">
        <f>#REF!/Trend_VA!#REF!*100</f>
        <v>#REF!</v>
      </c>
      <c r="V16" s="27" t="e">
        <f>#REF!/Trend_VA!#REF!*100</f>
        <v>#REF!</v>
      </c>
      <c r="W16" s="27" t="e">
        <f>#REF!/Trend_VA!#REF!*100</f>
        <v>#REF!</v>
      </c>
      <c r="X16" s="27" t="e">
        <f>#REF!/Trend_VA!#REF!*100</f>
        <v>#REF!</v>
      </c>
      <c r="Y16" s="27" t="e">
        <f>#REF!/Trend_VA!#REF!*100</f>
        <v>#REF!</v>
      </c>
      <c r="Z16" s="27" t="e">
        <f>#REF!/Trend_VA!#REF!*100</f>
        <v>#REF!</v>
      </c>
      <c r="AA16" s="27" t="e">
        <f>#REF!/Trend_VA!#REF!*100</f>
        <v>#REF!</v>
      </c>
      <c r="AB16" s="27" t="e">
        <f>#REF!/Trend_VA!#REF!*100</f>
        <v>#REF!</v>
      </c>
      <c r="AC16" s="27" t="e">
        <f>#REF!/Trend_VA!#REF!*100</f>
        <v>#REF!</v>
      </c>
      <c r="AD16" s="27" t="e">
        <f>#REF!/Trend_VA!#REF!*100</f>
        <v>#REF!</v>
      </c>
      <c r="AE16" s="27" t="e">
        <f>#REF!/Trend_VA!#REF!*100</f>
        <v>#REF!</v>
      </c>
      <c r="AF16" s="34" t="e">
        <f>#REF!/Trend_VA!#REF!*100</f>
        <v>#REF!</v>
      </c>
      <c r="AG16" s="34" t="e">
        <f>#REF!/Trend_VA!#REF!*100</f>
        <v>#REF!</v>
      </c>
      <c r="AH16" s="34" t="e">
        <f>#REF!/Trend_VA!#REF!*100</f>
        <v>#REF!</v>
      </c>
      <c r="AI16" s="34" t="e">
        <f>#REF!/Trend_VA!#REF!*100</f>
        <v>#REF!</v>
      </c>
      <c r="AJ16" s="34" t="e">
        <f>#REF!/Trend_VA!B16*100</f>
        <v>#REF!</v>
      </c>
      <c r="AK16" s="34" t="e">
        <f>#REF!/Trend_VA!C16*100</f>
        <v>#REF!</v>
      </c>
      <c r="AL16" s="34" t="e">
        <f>#REF!/Trend_VA!D16*100</f>
        <v>#REF!</v>
      </c>
      <c r="AM16" s="34" t="e">
        <f>#REF!/Trend_VA!E16*100</f>
        <v>#REF!</v>
      </c>
      <c r="AN16" s="34" t="e">
        <f>#REF!/Trend_VA!F16*100</f>
        <v>#REF!</v>
      </c>
      <c r="AO16" s="34" t="e">
        <f>#REF!/Trend_VA!G16*100</f>
        <v>#REF!</v>
      </c>
      <c r="AP16" s="34" t="e">
        <f>#REF!/Trend_VA!H16*100</f>
        <v>#REF!</v>
      </c>
      <c r="AQ16" s="34" t="e">
        <f>#REF!/Trend_VA!I16*100</f>
        <v>#REF!</v>
      </c>
    </row>
    <row r="17" spans="1:43" s="8" customFormat="1" ht="18" customHeight="1" x14ac:dyDescent="0.2">
      <c r="A17" s="4" t="s">
        <v>11</v>
      </c>
      <c r="B17" s="10" t="e">
        <f>#REF!/Trend_VA!#REF!*100</f>
        <v>#REF!</v>
      </c>
      <c r="C17" s="10" t="e">
        <f>#REF!/Trend_VA!#REF!*100</f>
        <v>#REF!</v>
      </c>
      <c r="D17" s="10" t="e">
        <f>#REF!/Trend_VA!#REF!*100</f>
        <v>#REF!</v>
      </c>
      <c r="E17" s="10" t="e">
        <f>#REF!/Trend_VA!#REF!*100</f>
        <v>#REF!</v>
      </c>
      <c r="F17" s="10" t="e">
        <f>#REF!/Trend_VA!#REF!*100</f>
        <v>#REF!</v>
      </c>
      <c r="G17" s="10" t="e">
        <f>#REF!/Trend_VA!#REF!*100</f>
        <v>#REF!</v>
      </c>
      <c r="H17" s="10" t="e">
        <f>#REF!/Trend_VA!#REF!*100</f>
        <v>#REF!</v>
      </c>
      <c r="I17" s="10" t="e">
        <f>#REF!/Trend_VA!#REF!*100</f>
        <v>#REF!</v>
      </c>
      <c r="J17" s="27" t="e">
        <f>#REF!/Trend_VA!#REF!*100</f>
        <v>#REF!</v>
      </c>
      <c r="K17" s="27" t="e">
        <f>#REF!/Trend_VA!#REF!*100</f>
        <v>#REF!</v>
      </c>
      <c r="L17" s="27" t="e">
        <f>#REF!/Trend_VA!#REF!*100</f>
        <v>#REF!</v>
      </c>
      <c r="M17" s="27" t="e">
        <f>#REF!/Trend_VA!#REF!*100</f>
        <v>#REF!</v>
      </c>
      <c r="N17" s="27" t="e">
        <f>#REF!/Trend_VA!#REF!*100</f>
        <v>#REF!</v>
      </c>
      <c r="O17" s="27" t="e">
        <f>#REF!/Trend_VA!#REF!*100</f>
        <v>#REF!</v>
      </c>
      <c r="P17" s="27" t="e">
        <f>#REF!/Trend_VA!#REF!*100</f>
        <v>#REF!</v>
      </c>
      <c r="Q17" s="27" t="e">
        <f>#REF!/Trend_VA!#REF!*100</f>
        <v>#REF!</v>
      </c>
      <c r="R17" s="27" t="e">
        <f>#REF!/Trend_VA!#REF!*100</f>
        <v>#REF!</v>
      </c>
      <c r="S17" s="27" t="e">
        <f>#REF!/Trend_VA!#REF!*100</f>
        <v>#REF!</v>
      </c>
      <c r="T17" s="27" t="e">
        <f>#REF!/Trend_VA!#REF!*100</f>
        <v>#REF!</v>
      </c>
      <c r="U17" s="27" t="e">
        <f>#REF!/Trend_VA!#REF!*100</f>
        <v>#REF!</v>
      </c>
      <c r="V17" s="27" t="e">
        <f>#REF!/Trend_VA!#REF!*100</f>
        <v>#REF!</v>
      </c>
      <c r="W17" s="27" t="e">
        <f>#REF!/Trend_VA!#REF!*100</f>
        <v>#REF!</v>
      </c>
      <c r="X17" s="27" t="e">
        <f>#REF!/Trend_VA!#REF!*100</f>
        <v>#REF!</v>
      </c>
      <c r="Y17" s="27" t="e">
        <f>#REF!/Trend_VA!#REF!*100</f>
        <v>#REF!</v>
      </c>
      <c r="Z17" s="27" t="e">
        <f>#REF!/Trend_VA!#REF!*100</f>
        <v>#REF!</v>
      </c>
      <c r="AA17" s="27" t="e">
        <f>#REF!/Trend_VA!#REF!*100</f>
        <v>#REF!</v>
      </c>
      <c r="AB17" s="27" t="e">
        <f>#REF!/Trend_VA!#REF!*100</f>
        <v>#REF!</v>
      </c>
      <c r="AC17" s="27" t="e">
        <f>#REF!/Trend_VA!#REF!*100</f>
        <v>#REF!</v>
      </c>
      <c r="AD17" s="27" t="e">
        <f>#REF!/Trend_VA!#REF!*100</f>
        <v>#REF!</v>
      </c>
      <c r="AE17" s="27" t="e">
        <f>#REF!/Trend_VA!#REF!*100</f>
        <v>#REF!</v>
      </c>
      <c r="AF17" s="34" t="e">
        <f>#REF!/Trend_VA!#REF!*100</f>
        <v>#REF!</v>
      </c>
      <c r="AG17" s="34" t="e">
        <f>#REF!/Trend_VA!#REF!*100</f>
        <v>#REF!</v>
      </c>
      <c r="AH17" s="34" t="e">
        <f>#REF!/Trend_VA!#REF!*100</f>
        <v>#REF!</v>
      </c>
      <c r="AI17" s="34" t="e">
        <f>#REF!/Trend_VA!#REF!*100</f>
        <v>#REF!</v>
      </c>
      <c r="AJ17" s="34" t="e">
        <f>#REF!/Trend_VA!B17*100</f>
        <v>#REF!</v>
      </c>
      <c r="AK17" s="34" t="e">
        <f>#REF!/Trend_VA!C17*100</f>
        <v>#REF!</v>
      </c>
      <c r="AL17" s="34" t="e">
        <f>#REF!/Trend_VA!D17*100</f>
        <v>#REF!</v>
      </c>
      <c r="AM17" s="34" t="e">
        <f>#REF!/Trend_VA!E17*100</f>
        <v>#REF!</v>
      </c>
      <c r="AN17" s="34" t="e">
        <f>#REF!/Trend_VA!F17*100</f>
        <v>#REF!</v>
      </c>
      <c r="AO17" s="34" t="e">
        <f>#REF!/Trend_VA!G17*100</f>
        <v>#REF!</v>
      </c>
      <c r="AP17" s="34" t="e">
        <f>#REF!/Trend_VA!H17*100</f>
        <v>#REF!</v>
      </c>
      <c r="AQ17" s="34" t="e">
        <f>#REF!/Trend_VA!I17*100</f>
        <v>#REF!</v>
      </c>
    </row>
    <row r="18" spans="1:43" s="8" customFormat="1" ht="18" customHeight="1" x14ac:dyDescent="0.2">
      <c r="A18" s="17" t="s">
        <v>12</v>
      </c>
      <c r="B18" s="10" t="e">
        <f>#REF!/Trend_VA!#REF!*100</f>
        <v>#REF!</v>
      </c>
      <c r="C18" s="10" t="e">
        <f>#REF!/Trend_VA!#REF!*100</f>
        <v>#REF!</v>
      </c>
      <c r="D18" s="10" t="e">
        <f>#REF!/Trend_VA!#REF!*100</f>
        <v>#REF!</v>
      </c>
      <c r="E18" s="10" t="e">
        <f>#REF!/Trend_VA!#REF!*100</f>
        <v>#REF!</v>
      </c>
      <c r="F18" s="10" t="e">
        <f>#REF!/Trend_VA!#REF!*100</f>
        <v>#REF!</v>
      </c>
      <c r="G18" s="10" t="e">
        <f>#REF!/Trend_VA!#REF!*100</f>
        <v>#REF!</v>
      </c>
      <c r="H18" s="10" t="e">
        <f>#REF!/Trend_VA!#REF!*100</f>
        <v>#REF!</v>
      </c>
      <c r="I18" s="10" t="e">
        <f>#REF!/Trend_VA!#REF!*100</f>
        <v>#REF!</v>
      </c>
      <c r="J18" s="27" t="e">
        <f>#REF!/Trend_VA!#REF!*100</f>
        <v>#REF!</v>
      </c>
      <c r="K18" s="27" t="e">
        <f>#REF!/Trend_VA!#REF!*100</f>
        <v>#REF!</v>
      </c>
      <c r="L18" s="27" t="e">
        <f>#REF!/Trend_VA!#REF!*100</f>
        <v>#REF!</v>
      </c>
      <c r="M18" s="27" t="e">
        <f>#REF!/Trend_VA!#REF!*100</f>
        <v>#REF!</v>
      </c>
      <c r="N18" s="27" t="e">
        <f>#REF!/Trend_VA!#REF!*100</f>
        <v>#REF!</v>
      </c>
      <c r="O18" s="27" t="e">
        <f>#REF!/Trend_VA!#REF!*100</f>
        <v>#REF!</v>
      </c>
      <c r="P18" s="27" t="e">
        <f>#REF!/Trend_VA!#REF!*100</f>
        <v>#REF!</v>
      </c>
      <c r="Q18" s="27" t="e">
        <f>#REF!/Trend_VA!#REF!*100</f>
        <v>#REF!</v>
      </c>
      <c r="R18" s="27" t="e">
        <f>#REF!/Trend_VA!#REF!*100</f>
        <v>#REF!</v>
      </c>
      <c r="S18" s="27" t="e">
        <f>#REF!/Trend_VA!#REF!*100</f>
        <v>#REF!</v>
      </c>
      <c r="T18" s="27" t="e">
        <f>#REF!/Trend_VA!#REF!*100</f>
        <v>#REF!</v>
      </c>
      <c r="U18" s="27" t="e">
        <f>#REF!/Trend_VA!#REF!*100</f>
        <v>#REF!</v>
      </c>
      <c r="V18" s="27" t="e">
        <f>#REF!/Trend_VA!#REF!*100</f>
        <v>#REF!</v>
      </c>
      <c r="W18" s="27" t="e">
        <f>#REF!/Trend_VA!#REF!*100</f>
        <v>#REF!</v>
      </c>
      <c r="X18" s="27" t="e">
        <f>#REF!/Trend_VA!#REF!*100</f>
        <v>#REF!</v>
      </c>
      <c r="Y18" s="27" t="e">
        <f>#REF!/Trend_VA!#REF!*100</f>
        <v>#REF!</v>
      </c>
      <c r="Z18" s="27" t="e">
        <f>#REF!/Trend_VA!#REF!*100</f>
        <v>#REF!</v>
      </c>
      <c r="AA18" s="27" t="e">
        <f>#REF!/Trend_VA!#REF!*100</f>
        <v>#REF!</v>
      </c>
      <c r="AB18" s="27" t="e">
        <f>#REF!/Trend_VA!#REF!*100</f>
        <v>#REF!</v>
      </c>
      <c r="AC18" s="27" t="e">
        <f>#REF!/Trend_VA!#REF!*100</f>
        <v>#REF!</v>
      </c>
      <c r="AD18" s="27" t="e">
        <f>#REF!/Trend_VA!#REF!*100</f>
        <v>#REF!</v>
      </c>
      <c r="AE18" s="27" t="e">
        <f>#REF!/Trend_VA!#REF!*100</f>
        <v>#REF!</v>
      </c>
      <c r="AF18" s="34" t="e">
        <f>#REF!/Trend_VA!#REF!*100</f>
        <v>#REF!</v>
      </c>
      <c r="AG18" s="34" t="e">
        <f>#REF!/Trend_VA!#REF!*100</f>
        <v>#REF!</v>
      </c>
      <c r="AH18" s="34" t="e">
        <f>#REF!/Trend_VA!#REF!*100</f>
        <v>#REF!</v>
      </c>
      <c r="AI18" s="34" t="e">
        <f>#REF!/Trend_VA!#REF!*100</f>
        <v>#REF!</v>
      </c>
      <c r="AJ18" s="34" t="e">
        <f>#REF!/Trend_VA!B18*100</f>
        <v>#REF!</v>
      </c>
      <c r="AK18" s="34" t="e">
        <f>#REF!/Trend_VA!C18*100</f>
        <v>#REF!</v>
      </c>
      <c r="AL18" s="34" t="e">
        <f>#REF!/Trend_VA!D18*100</f>
        <v>#REF!</v>
      </c>
      <c r="AM18" s="34" t="e">
        <f>#REF!/Trend_VA!E18*100</f>
        <v>#REF!</v>
      </c>
      <c r="AN18" s="34" t="e">
        <f>#REF!/Trend_VA!F18*100</f>
        <v>#REF!</v>
      </c>
      <c r="AO18" s="34" t="e">
        <f>#REF!/Trend_VA!G18*100</f>
        <v>#REF!</v>
      </c>
      <c r="AP18" s="34" t="e">
        <f>#REF!/Trend_VA!H18*100</f>
        <v>#REF!</v>
      </c>
      <c r="AQ18" s="34" t="e">
        <f>#REF!/Trend_VA!I18*100</f>
        <v>#REF!</v>
      </c>
    </row>
    <row r="19" spans="1:43" s="9" customFormat="1" ht="24.75" customHeight="1" x14ac:dyDescent="0.2">
      <c r="A19" s="2" t="s">
        <v>94</v>
      </c>
      <c r="B19" s="11" t="e">
        <f>#REF!/Trend_VA!#REF!*100</f>
        <v>#REF!</v>
      </c>
      <c r="C19" s="11" t="e">
        <f>#REF!/Trend_VA!#REF!*100</f>
        <v>#REF!</v>
      </c>
      <c r="D19" s="11" t="e">
        <f>#REF!/Trend_VA!#REF!*100</f>
        <v>#REF!</v>
      </c>
      <c r="E19" s="11" t="e">
        <f>#REF!/Trend_VA!#REF!*100</f>
        <v>#REF!</v>
      </c>
      <c r="F19" s="11" t="e">
        <f>#REF!/Trend_VA!#REF!*100</f>
        <v>#REF!</v>
      </c>
      <c r="G19" s="11" t="e">
        <f>#REF!/Trend_VA!#REF!*100</f>
        <v>#REF!</v>
      </c>
      <c r="H19" s="11" t="e">
        <f>#REF!/Trend_VA!#REF!*100</f>
        <v>#REF!</v>
      </c>
      <c r="I19" s="11" t="e">
        <f>#REF!/Trend_VA!#REF!*100</f>
        <v>#REF!</v>
      </c>
      <c r="J19" s="26" t="e">
        <f>#REF!/Trend_VA!#REF!*100</f>
        <v>#REF!</v>
      </c>
      <c r="K19" s="26" t="e">
        <f>#REF!/Trend_VA!#REF!*100</f>
        <v>#REF!</v>
      </c>
      <c r="L19" s="26" t="e">
        <f>#REF!/Trend_VA!#REF!*100</f>
        <v>#REF!</v>
      </c>
      <c r="M19" s="26" t="e">
        <f>#REF!/Trend_VA!#REF!*100</f>
        <v>#REF!</v>
      </c>
      <c r="N19" s="26" t="e">
        <f>#REF!/Trend_VA!#REF!*100</f>
        <v>#REF!</v>
      </c>
      <c r="O19" s="26" t="e">
        <f>#REF!/Trend_VA!#REF!*100</f>
        <v>#REF!</v>
      </c>
      <c r="P19" s="26" t="e">
        <f>#REF!/Trend_VA!#REF!*100</f>
        <v>#REF!</v>
      </c>
      <c r="Q19" s="26" t="e">
        <f>#REF!/Trend_VA!#REF!*100</f>
        <v>#REF!</v>
      </c>
      <c r="R19" s="26" t="e">
        <f>#REF!/Trend_VA!#REF!*100</f>
        <v>#REF!</v>
      </c>
      <c r="S19" s="26" t="e">
        <f>#REF!/Trend_VA!#REF!*100</f>
        <v>#REF!</v>
      </c>
      <c r="T19" s="26" t="e">
        <f>#REF!/Trend_VA!#REF!*100</f>
        <v>#REF!</v>
      </c>
      <c r="U19" s="26" t="e">
        <f>#REF!/Trend_VA!#REF!*100</f>
        <v>#REF!</v>
      </c>
      <c r="V19" s="26" t="e">
        <f>#REF!/Trend_VA!#REF!*100</f>
        <v>#REF!</v>
      </c>
      <c r="W19" s="26" t="e">
        <f>#REF!/Trend_VA!#REF!*100</f>
        <v>#REF!</v>
      </c>
      <c r="X19" s="26" t="e">
        <f>#REF!/Trend_VA!#REF!*100</f>
        <v>#REF!</v>
      </c>
      <c r="Y19" s="26" t="e">
        <f>#REF!/Trend_VA!#REF!*100</f>
        <v>#REF!</v>
      </c>
      <c r="Z19" s="26" t="e">
        <f>#REF!/Trend_VA!#REF!*100</f>
        <v>#REF!</v>
      </c>
      <c r="AA19" s="26" t="e">
        <f>#REF!/Trend_VA!#REF!*100</f>
        <v>#REF!</v>
      </c>
      <c r="AB19" s="26" t="e">
        <f>#REF!/Trend_VA!#REF!*100</f>
        <v>#REF!</v>
      </c>
      <c r="AC19" s="26" t="e">
        <f>#REF!/Trend_VA!#REF!*100</f>
        <v>#REF!</v>
      </c>
      <c r="AD19" s="26" t="e">
        <f>#REF!/Trend_VA!#REF!*100</f>
        <v>#REF!</v>
      </c>
      <c r="AE19" s="26" t="e">
        <f>#REF!/Trend_VA!#REF!*100</f>
        <v>#REF!</v>
      </c>
      <c r="AF19" s="52" t="e">
        <f>#REF!/Trend_VA!#REF!*100</f>
        <v>#REF!</v>
      </c>
      <c r="AG19" s="52" t="e">
        <f>#REF!/Trend_VA!#REF!*100</f>
        <v>#REF!</v>
      </c>
      <c r="AH19" s="52" t="e">
        <f>#REF!/Trend_VA!#REF!*100</f>
        <v>#REF!</v>
      </c>
      <c r="AI19" s="52" t="e">
        <f>#REF!/Trend_VA!#REF!*100</f>
        <v>#REF!</v>
      </c>
      <c r="AJ19" s="52" t="e">
        <f>#REF!/Trend_VA!B19*100</f>
        <v>#REF!</v>
      </c>
      <c r="AK19" s="52" t="e">
        <f>#REF!/Trend_VA!C19*100</f>
        <v>#REF!</v>
      </c>
      <c r="AL19" s="52" t="e">
        <f>#REF!/Trend_VA!D19*100</f>
        <v>#REF!</v>
      </c>
      <c r="AM19" s="52" t="e">
        <f>#REF!/Trend_VA!E19*100</f>
        <v>#REF!</v>
      </c>
      <c r="AN19" s="52" t="e">
        <f>#REF!/Trend_VA!F19*100</f>
        <v>#REF!</v>
      </c>
      <c r="AO19" s="52" t="e">
        <f>#REF!/Trend_VA!G19*100</f>
        <v>#REF!</v>
      </c>
      <c r="AP19" s="52" t="e">
        <f>#REF!/Trend_VA!H19*100</f>
        <v>#REF!</v>
      </c>
      <c r="AQ19" s="52" t="e">
        <f>#REF!/Trend_VA!I19*100</f>
        <v>#REF!</v>
      </c>
    </row>
    <row r="20" spans="1:43" s="8" customFormat="1" ht="18" customHeight="1" x14ac:dyDescent="0.2">
      <c r="A20" s="59" t="s">
        <v>52</v>
      </c>
      <c r="B20" s="10" t="e">
        <f>#REF!/Trend_VA!#REF!*100</f>
        <v>#REF!</v>
      </c>
      <c r="C20" s="10" t="e">
        <f>#REF!/Trend_VA!#REF!*100</f>
        <v>#REF!</v>
      </c>
      <c r="D20" s="10" t="e">
        <f>#REF!/Trend_VA!#REF!*100</f>
        <v>#REF!</v>
      </c>
      <c r="E20" s="10" t="e">
        <f>#REF!/Trend_VA!#REF!*100</f>
        <v>#REF!</v>
      </c>
      <c r="F20" s="10" t="e">
        <f>#REF!/Trend_VA!#REF!*100</f>
        <v>#REF!</v>
      </c>
      <c r="G20" s="10" t="e">
        <f>#REF!/Trend_VA!#REF!*100</f>
        <v>#REF!</v>
      </c>
      <c r="H20" s="10" t="e">
        <f>#REF!/Trend_VA!#REF!*100</f>
        <v>#REF!</v>
      </c>
      <c r="I20" s="10" t="e">
        <f>#REF!/Trend_VA!#REF!*100</f>
        <v>#REF!</v>
      </c>
      <c r="J20" s="27" t="e">
        <f>#REF!/Trend_VA!#REF!*100</f>
        <v>#REF!</v>
      </c>
      <c r="K20" s="27" t="e">
        <f>#REF!/Trend_VA!#REF!*100</f>
        <v>#REF!</v>
      </c>
      <c r="L20" s="27" t="e">
        <f>#REF!/Trend_VA!#REF!*100</f>
        <v>#REF!</v>
      </c>
      <c r="M20" s="27" t="e">
        <f>#REF!/Trend_VA!#REF!*100</f>
        <v>#REF!</v>
      </c>
      <c r="N20" s="27" t="e">
        <f>#REF!/Trend_VA!#REF!*100</f>
        <v>#REF!</v>
      </c>
      <c r="O20" s="27" t="e">
        <f>#REF!/Trend_VA!#REF!*100</f>
        <v>#REF!</v>
      </c>
      <c r="P20" s="27" t="e">
        <f>#REF!/Trend_VA!#REF!*100</f>
        <v>#REF!</v>
      </c>
      <c r="Q20" s="27" t="e">
        <f>#REF!/Trend_VA!#REF!*100</f>
        <v>#REF!</v>
      </c>
      <c r="R20" s="27" t="e">
        <f>#REF!/Trend_VA!#REF!*100</f>
        <v>#REF!</v>
      </c>
      <c r="S20" s="27" t="e">
        <f>#REF!/Trend_VA!#REF!*100</f>
        <v>#REF!</v>
      </c>
      <c r="T20" s="27" t="e">
        <f>#REF!/Trend_VA!#REF!*100</f>
        <v>#REF!</v>
      </c>
      <c r="U20" s="27" t="e">
        <f>#REF!/Trend_VA!#REF!*100</f>
        <v>#REF!</v>
      </c>
      <c r="V20" s="27" t="e">
        <f>#REF!/Trend_VA!#REF!*100</f>
        <v>#REF!</v>
      </c>
      <c r="W20" s="27" t="e">
        <f>#REF!/Trend_VA!#REF!*100</f>
        <v>#REF!</v>
      </c>
      <c r="X20" s="27" t="e">
        <f>#REF!/Trend_VA!#REF!*100</f>
        <v>#REF!</v>
      </c>
      <c r="Y20" s="27" t="e">
        <f>#REF!/Trend_VA!#REF!*100</f>
        <v>#REF!</v>
      </c>
      <c r="Z20" s="27" t="e">
        <f>#REF!/Trend_VA!#REF!*100</f>
        <v>#REF!</v>
      </c>
      <c r="AA20" s="27" t="e">
        <f>#REF!/Trend_VA!#REF!*100</f>
        <v>#REF!</v>
      </c>
      <c r="AB20" s="27" t="e">
        <f>#REF!/Trend_VA!#REF!*100</f>
        <v>#REF!</v>
      </c>
      <c r="AC20" s="27" t="e">
        <f>#REF!/Trend_VA!#REF!*100</f>
        <v>#REF!</v>
      </c>
      <c r="AD20" s="27" t="e">
        <f>#REF!/Trend_VA!#REF!*100</f>
        <v>#REF!</v>
      </c>
      <c r="AE20" s="27" t="e">
        <f>#REF!/Trend_VA!#REF!*100</f>
        <v>#REF!</v>
      </c>
      <c r="AF20" s="34" t="e">
        <f>#REF!/Trend_VA!#REF!*100</f>
        <v>#REF!</v>
      </c>
      <c r="AG20" s="34" t="e">
        <f>#REF!/Trend_VA!#REF!*100</f>
        <v>#REF!</v>
      </c>
      <c r="AH20" s="34" t="e">
        <f>#REF!/Trend_VA!#REF!*100</f>
        <v>#REF!</v>
      </c>
      <c r="AI20" s="34" t="e">
        <f>#REF!/Trend_VA!#REF!*100</f>
        <v>#REF!</v>
      </c>
      <c r="AJ20" s="34" t="e">
        <f>#REF!/Trend_VA!B20*100</f>
        <v>#REF!</v>
      </c>
      <c r="AK20" s="34" t="e">
        <f>#REF!/Trend_VA!C20*100</f>
        <v>#REF!</v>
      </c>
      <c r="AL20" s="34" t="e">
        <f>#REF!/Trend_VA!D20*100</f>
        <v>#REF!</v>
      </c>
      <c r="AM20" s="34" t="e">
        <f>#REF!/Trend_VA!E20*100</f>
        <v>#REF!</v>
      </c>
      <c r="AN20" s="34" t="e">
        <f>#REF!/Trend_VA!F20*100</f>
        <v>#REF!</v>
      </c>
      <c r="AO20" s="34" t="e">
        <f>#REF!/Trend_VA!G20*100</f>
        <v>#REF!</v>
      </c>
      <c r="AP20" s="34" t="e">
        <f>#REF!/Trend_VA!H20*100</f>
        <v>#REF!</v>
      </c>
      <c r="AQ20" s="34" t="e">
        <f>#REF!/Trend_VA!I20*100</f>
        <v>#REF!</v>
      </c>
    </row>
    <row r="21" spans="1:43" s="8" customFormat="1" ht="18" customHeight="1" x14ac:dyDescent="0.2">
      <c r="A21" s="59" t="s">
        <v>53</v>
      </c>
      <c r="B21" s="10" t="e">
        <f>#REF!/Trend_VA!#REF!*100</f>
        <v>#REF!</v>
      </c>
      <c r="C21" s="10" t="e">
        <f>#REF!/Trend_VA!#REF!*100</f>
        <v>#REF!</v>
      </c>
      <c r="D21" s="10" t="e">
        <f>#REF!/Trend_VA!#REF!*100</f>
        <v>#REF!</v>
      </c>
      <c r="E21" s="10" t="e">
        <f>#REF!/Trend_VA!#REF!*100</f>
        <v>#REF!</v>
      </c>
      <c r="F21" s="10" t="e">
        <f>#REF!/Trend_VA!#REF!*100</f>
        <v>#REF!</v>
      </c>
      <c r="G21" s="10" t="e">
        <f>#REF!/Trend_VA!#REF!*100</f>
        <v>#REF!</v>
      </c>
      <c r="H21" s="10" t="e">
        <f>#REF!/Trend_VA!#REF!*100</f>
        <v>#REF!</v>
      </c>
      <c r="I21" s="10" t="e">
        <f>#REF!/Trend_VA!#REF!*100</f>
        <v>#REF!</v>
      </c>
      <c r="J21" s="27" t="e">
        <f>#REF!/Trend_VA!#REF!*100</f>
        <v>#REF!</v>
      </c>
      <c r="K21" s="27" t="e">
        <f>#REF!/Trend_VA!#REF!*100</f>
        <v>#REF!</v>
      </c>
      <c r="L21" s="27" t="e">
        <f>#REF!/Trend_VA!#REF!*100</f>
        <v>#REF!</v>
      </c>
      <c r="M21" s="27" t="e">
        <f>#REF!/Trend_VA!#REF!*100</f>
        <v>#REF!</v>
      </c>
      <c r="N21" s="27" t="e">
        <f>#REF!/Trend_VA!#REF!*100</f>
        <v>#REF!</v>
      </c>
      <c r="O21" s="27" t="e">
        <f>#REF!/Trend_VA!#REF!*100</f>
        <v>#REF!</v>
      </c>
      <c r="P21" s="27" t="e">
        <f>#REF!/Trend_VA!#REF!*100</f>
        <v>#REF!</v>
      </c>
      <c r="Q21" s="27" t="e">
        <f>#REF!/Trend_VA!#REF!*100</f>
        <v>#REF!</v>
      </c>
      <c r="R21" s="27" t="e">
        <f>#REF!/Trend_VA!#REF!*100</f>
        <v>#REF!</v>
      </c>
      <c r="S21" s="27" t="e">
        <f>#REF!/Trend_VA!#REF!*100</f>
        <v>#REF!</v>
      </c>
      <c r="T21" s="27" t="e">
        <f>#REF!/Trend_VA!#REF!*100</f>
        <v>#REF!</v>
      </c>
      <c r="U21" s="27" t="e">
        <f>#REF!/Trend_VA!#REF!*100</f>
        <v>#REF!</v>
      </c>
      <c r="V21" s="27" t="e">
        <f>#REF!/Trend_VA!#REF!*100</f>
        <v>#REF!</v>
      </c>
      <c r="W21" s="27" t="e">
        <f>#REF!/Trend_VA!#REF!*100</f>
        <v>#REF!</v>
      </c>
      <c r="X21" s="27" t="e">
        <f>#REF!/Trend_VA!#REF!*100</f>
        <v>#REF!</v>
      </c>
      <c r="Y21" s="27" t="e">
        <f>#REF!/Trend_VA!#REF!*100</f>
        <v>#REF!</v>
      </c>
      <c r="Z21" s="27" t="e">
        <f>#REF!/Trend_VA!#REF!*100</f>
        <v>#REF!</v>
      </c>
      <c r="AA21" s="27" t="e">
        <f>#REF!/Trend_VA!#REF!*100</f>
        <v>#REF!</v>
      </c>
      <c r="AB21" s="27" t="e">
        <f>#REF!/Trend_VA!#REF!*100</f>
        <v>#REF!</v>
      </c>
      <c r="AC21" s="27" t="e">
        <f>#REF!/Trend_VA!#REF!*100</f>
        <v>#REF!</v>
      </c>
      <c r="AD21" s="27" t="e">
        <f>#REF!/Trend_VA!#REF!*100</f>
        <v>#REF!</v>
      </c>
      <c r="AE21" s="27" t="e">
        <f>#REF!/Trend_VA!#REF!*100</f>
        <v>#REF!</v>
      </c>
      <c r="AF21" s="34" t="e">
        <f>#REF!/Trend_VA!#REF!*100</f>
        <v>#REF!</v>
      </c>
      <c r="AG21" s="34" t="e">
        <f>#REF!/Trend_VA!#REF!*100</f>
        <v>#REF!</v>
      </c>
      <c r="AH21" s="34" t="e">
        <f>#REF!/Trend_VA!#REF!*100</f>
        <v>#REF!</v>
      </c>
      <c r="AI21" s="34" t="e">
        <f>#REF!/Trend_VA!#REF!*100</f>
        <v>#REF!</v>
      </c>
      <c r="AJ21" s="34" t="e">
        <f>#REF!/Trend_VA!B21*100</f>
        <v>#REF!</v>
      </c>
      <c r="AK21" s="34" t="e">
        <f>#REF!/Trend_VA!C21*100</f>
        <v>#REF!</v>
      </c>
      <c r="AL21" s="34" t="e">
        <f>#REF!/Trend_VA!D21*100</f>
        <v>#REF!</v>
      </c>
      <c r="AM21" s="34" t="e">
        <f>#REF!/Trend_VA!E21*100</f>
        <v>#REF!</v>
      </c>
      <c r="AN21" s="34" t="e">
        <f>#REF!/Trend_VA!F21*100</f>
        <v>#REF!</v>
      </c>
      <c r="AO21" s="34" t="e">
        <f>#REF!/Trend_VA!G21*100</f>
        <v>#REF!</v>
      </c>
      <c r="AP21" s="34" t="e">
        <f>#REF!/Trend_VA!H21*100</f>
        <v>#REF!</v>
      </c>
      <c r="AQ21" s="34" t="e">
        <f>#REF!/Trend_VA!I21*100</f>
        <v>#REF!</v>
      </c>
    </row>
    <row r="22" spans="1:43" s="8" customFormat="1" ht="18" customHeight="1" x14ac:dyDescent="0.2">
      <c r="A22" s="59" t="s">
        <v>55</v>
      </c>
      <c r="B22" s="10" t="e">
        <f>#REF!/Trend_VA!#REF!*100</f>
        <v>#REF!</v>
      </c>
      <c r="C22" s="10" t="e">
        <f>#REF!/Trend_VA!#REF!*100</f>
        <v>#REF!</v>
      </c>
      <c r="D22" s="10" t="e">
        <f>#REF!/Trend_VA!#REF!*100</f>
        <v>#REF!</v>
      </c>
      <c r="E22" s="10" t="e">
        <f>#REF!/Trend_VA!#REF!*100</f>
        <v>#REF!</v>
      </c>
      <c r="F22" s="10" t="e">
        <f>#REF!/Trend_VA!#REF!*100</f>
        <v>#REF!</v>
      </c>
      <c r="G22" s="10" t="e">
        <f>#REF!/Trend_VA!#REF!*100</f>
        <v>#REF!</v>
      </c>
      <c r="H22" s="10" t="e">
        <f>#REF!/Trend_VA!#REF!*100</f>
        <v>#REF!</v>
      </c>
      <c r="I22" s="10" t="e">
        <f>#REF!/Trend_VA!#REF!*100</f>
        <v>#REF!</v>
      </c>
      <c r="J22" s="27" t="e">
        <f>#REF!/Trend_VA!#REF!*100</f>
        <v>#REF!</v>
      </c>
      <c r="K22" s="27" t="e">
        <f>#REF!/Trend_VA!#REF!*100</f>
        <v>#REF!</v>
      </c>
      <c r="L22" s="27" t="e">
        <f>#REF!/Trend_VA!#REF!*100</f>
        <v>#REF!</v>
      </c>
      <c r="M22" s="27" t="e">
        <f>#REF!/Trend_VA!#REF!*100</f>
        <v>#REF!</v>
      </c>
      <c r="N22" s="27" t="e">
        <f>#REF!/Trend_VA!#REF!*100</f>
        <v>#REF!</v>
      </c>
      <c r="O22" s="27" t="e">
        <f>#REF!/Trend_VA!#REF!*100</f>
        <v>#REF!</v>
      </c>
      <c r="P22" s="27" t="e">
        <f>#REF!/Trend_VA!#REF!*100</f>
        <v>#REF!</v>
      </c>
      <c r="Q22" s="27" t="e">
        <f>#REF!/Trend_VA!#REF!*100</f>
        <v>#REF!</v>
      </c>
      <c r="R22" s="27" t="e">
        <f>#REF!/Trend_VA!#REF!*100</f>
        <v>#REF!</v>
      </c>
      <c r="S22" s="27" t="e">
        <f>#REF!/Trend_VA!#REF!*100</f>
        <v>#REF!</v>
      </c>
      <c r="T22" s="27" t="e">
        <f>#REF!/Trend_VA!#REF!*100</f>
        <v>#REF!</v>
      </c>
      <c r="U22" s="27" t="e">
        <f>#REF!/Trend_VA!#REF!*100</f>
        <v>#REF!</v>
      </c>
      <c r="V22" s="27" t="e">
        <f>#REF!/Trend_VA!#REF!*100</f>
        <v>#REF!</v>
      </c>
      <c r="W22" s="27" t="e">
        <f>#REF!/Trend_VA!#REF!*100</f>
        <v>#REF!</v>
      </c>
      <c r="X22" s="27" t="e">
        <f>#REF!/Trend_VA!#REF!*100</f>
        <v>#REF!</v>
      </c>
      <c r="Y22" s="27" t="e">
        <f>#REF!/Trend_VA!#REF!*100</f>
        <v>#REF!</v>
      </c>
      <c r="Z22" s="27" t="e">
        <f>#REF!/Trend_VA!#REF!*100</f>
        <v>#REF!</v>
      </c>
      <c r="AA22" s="27" t="e">
        <f>#REF!/Trend_VA!#REF!*100</f>
        <v>#REF!</v>
      </c>
      <c r="AB22" s="27" t="e">
        <f>#REF!/Trend_VA!#REF!*100</f>
        <v>#REF!</v>
      </c>
      <c r="AC22" s="27" t="e">
        <f>#REF!/Trend_VA!#REF!*100</f>
        <v>#REF!</v>
      </c>
      <c r="AD22" s="27" t="e">
        <f>#REF!/Trend_VA!#REF!*100</f>
        <v>#REF!</v>
      </c>
      <c r="AE22" s="27" t="e">
        <f>#REF!/Trend_VA!#REF!*100</f>
        <v>#REF!</v>
      </c>
      <c r="AF22" s="34" t="e">
        <f>#REF!/Trend_VA!#REF!*100</f>
        <v>#REF!</v>
      </c>
      <c r="AG22" s="34" t="e">
        <f>#REF!/Trend_VA!#REF!*100</f>
        <v>#REF!</v>
      </c>
      <c r="AH22" s="34" t="e">
        <f>#REF!/Trend_VA!#REF!*100</f>
        <v>#REF!</v>
      </c>
      <c r="AI22" s="34" t="e">
        <f>#REF!/Trend_VA!#REF!*100</f>
        <v>#REF!</v>
      </c>
      <c r="AJ22" s="34" t="e">
        <f>#REF!/Trend_VA!B22*100</f>
        <v>#REF!</v>
      </c>
      <c r="AK22" s="34" t="e">
        <f>#REF!/Trend_VA!C22*100</f>
        <v>#REF!</v>
      </c>
      <c r="AL22" s="34" t="e">
        <f>#REF!/Trend_VA!D22*100</f>
        <v>#REF!</v>
      </c>
      <c r="AM22" s="34" t="e">
        <f>#REF!/Trend_VA!E22*100</f>
        <v>#REF!</v>
      </c>
      <c r="AN22" s="34" t="e">
        <f>#REF!/Trend_VA!F22*100</f>
        <v>#REF!</v>
      </c>
      <c r="AO22" s="34" t="e">
        <f>#REF!/Trend_VA!G22*100</f>
        <v>#REF!</v>
      </c>
      <c r="AP22" s="34" t="e">
        <f>#REF!/Trend_VA!H22*100</f>
        <v>#REF!</v>
      </c>
      <c r="AQ22" s="34" t="e">
        <f>#REF!/Trend_VA!I22*100</f>
        <v>#REF!</v>
      </c>
    </row>
    <row r="23" spans="1:43" s="8" customFormat="1" ht="18" customHeight="1" x14ac:dyDescent="0.2">
      <c r="A23" s="59" t="s">
        <v>54</v>
      </c>
      <c r="B23" s="10" t="e">
        <f>#REF!/Trend_VA!#REF!*100</f>
        <v>#REF!</v>
      </c>
      <c r="C23" s="10" t="e">
        <f>#REF!/Trend_VA!#REF!*100</f>
        <v>#REF!</v>
      </c>
      <c r="D23" s="10" t="e">
        <f>#REF!/Trend_VA!#REF!*100</f>
        <v>#REF!</v>
      </c>
      <c r="E23" s="10" t="e">
        <f>#REF!/Trend_VA!#REF!*100</f>
        <v>#REF!</v>
      </c>
      <c r="F23" s="10" t="e">
        <f>#REF!/Trend_VA!#REF!*100</f>
        <v>#REF!</v>
      </c>
      <c r="G23" s="10" t="e">
        <f>#REF!/Trend_VA!#REF!*100</f>
        <v>#REF!</v>
      </c>
      <c r="H23" s="10" t="e">
        <f>#REF!/Trend_VA!#REF!*100</f>
        <v>#REF!</v>
      </c>
      <c r="I23" s="10" t="e">
        <f>#REF!/Trend_VA!#REF!*100</f>
        <v>#REF!</v>
      </c>
      <c r="J23" s="27" t="e">
        <f>#REF!/Trend_VA!#REF!*100</f>
        <v>#REF!</v>
      </c>
      <c r="K23" s="27" t="e">
        <f>#REF!/Trend_VA!#REF!*100</f>
        <v>#REF!</v>
      </c>
      <c r="L23" s="27" t="e">
        <f>#REF!/Trend_VA!#REF!*100</f>
        <v>#REF!</v>
      </c>
      <c r="M23" s="27" t="e">
        <f>#REF!/Trend_VA!#REF!*100</f>
        <v>#REF!</v>
      </c>
      <c r="N23" s="27" t="e">
        <f>#REF!/Trend_VA!#REF!*100</f>
        <v>#REF!</v>
      </c>
      <c r="O23" s="27" t="e">
        <f>#REF!/Trend_VA!#REF!*100</f>
        <v>#REF!</v>
      </c>
      <c r="P23" s="27" t="e">
        <f>#REF!/Trend_VA!#REF!*100</f>
        <v>#REF!</v>
      </c>
      <c r="Q23" s="27" t="e">
        <f>#REF!/Trend_VA!#REF!*100</f>
        <v>#REF!</v>
      </c>
      <c r="R23" s="27" t="e">
        <f>#REF!/Trend_VA!#REF!*100</f>
        <v>#REF!</v>
      </c>
      <c r="S23" s="27" t="e">
        <f>#REF!/Trend_VA!#REF!*100</f>
        <v>#REF!</v>
      </c>
      <c r="T23" s="27" t="e">
        <f>#REF!/Trend_VA!#REF!*100</f>
        <v>#REF!</v>
      </c>
      <c r="U23" s="27" t="e">
        <f>#REF!/Trend_VA!#REF!*100</f>
        <v>#REF!</v>
      </c>
      <c r="V23" s="27" t="e">
        <f>#REF!/Trend_VA!#REF!*100</f>
        <v>#REF!</v>
      </c>
      <c r="W23" s="27" t="e">
        <f>#REF!/Trend_VA!#REF!*100</f>
        <v>#REF!</v>
      </c>
      <c r="X23" s="27" t="e">
        <f>#REF!/Trend_VA!#REF!*100</f>
        <v>#REF!</v>
      </c>
      <c r="Y23" s="27" t="e">
        <f>#REF!/Trend_VA!#REF!*100</f>
        <v>#REF!</v>
      </c>
      <c r="Z23" s="27" t="e">
        <f>#REF!/Trend_VA!#REF!*100</f>
        <v>#REF!</v>
      </c>
      <c r="AA23" s="27" t="e">
        <f>#REF!/Trend_VA!#REF!*100</f>
        <v>#REF!</v>
      </c>
      <c r="AB23" s="27" t="e">
        <f>#REF!/Trend_VA!#REF!*100</f>
        <v>#REF!</v>
      </c>
      <c r="AC23" s="27" t="e">
        <f>#REF!/Trend_VA!#REF!*100</f>
        <v>#REF!</v>
      </c>
      <c r="AD23" s="27" t="e">
        <f>#REF!/Trend_VA!#REF!*100</f>
        <v>#REF!</v>
      </c>
      <c r="AE23" s="27" t="e">
        <f>#REF!/Trend_VA!#REF!*100</f>
        <v>#REF!</v>
      </c>
      <c r="AF23" s="34" t="e">
        <f>#REF!/Trend_VA!#REF!*100</f>
        <v>#REF!</v>
      </c>
      <c r="AG23" s="34" t="e">
        <f>#REF!/Trend_VA!#REF!*100</f>
        <v>#REF!</v>
      </c>
      <c r="AH23" s="34" t="e">
        <f>#REF!/Trend_VA!#REF!*100</f>
        <v>#REF!</v>
      </c>
      <c r="AI23" s="34" t="e">
        <f>#REF!/Trend_VA!#REF!*100</f>
        <v>#REF!</v>
      </c>
      <c r="AJ23" s="34" t="e">
        <f>#REF!/Trend_VA!B23*100</f>
        <v>#REF!</v>
      </c>
      <c r="AK23" s="34" t="e">
        <f>#REF!/Trend_VA!C23*100</f>
        <v>#REF!</v>
      </c>
      <c r="AL23" s="34" t="e">
        <f>#REF!/Trend_VA!D23*100</f>
        <v>#REF!</v>
      </c>
      <c r="AM23" s="34" t="e">
        <f>#REF!/Trend_VA!E23*100</f>
        <v>#REF!</v>
      </c>
      <c r="AN23" s="34" t="e">
        <f>#REF!/Trend_VA!F23*100</f>
        <v>#REF!</v>
      </c>
      <c r="AO23" s="34" t="e">
        <f>#REF!/Trend_VA!G23*100</f>
        <v>#REF!</v>
      </c>
      <c r="AP23" s="34" t="e">
        <f>#REF!/Trend_VA!H23*100</f>
        <v>#REF!</v>
      </c>
      <c r="AQ23" s="34" t="e">
        <f>#REF!/Trend_VA!I23*100</f>
        <v>#REF!</v>
      </c>
    </row>
    <row r="24" spans="1:43" s="8" customFormat="1" ht="18" customHeight="1" x14ac:dyDescent="0.2">
      <c r="A24" s="59" t="s">
        <v>72</v>
      </c>
      <c r="B24" s="10" t="e">
        <f>#REF!/Trend_VA!#REF!*100</f>
        <v>#REF!</v>
      </c>
      <c r="C24" s="10" t="e">
        <f>#REF!/Trend_VA!#REF!*100</f>
        <v>#REF!</v>
      </c>
      <c r="D24" s="10" t="e">
        <f>#REF!/Trend_VA!#REF!*100</f>
        <v>#REF!</v>
      </c>
      <c r="E24" s="10" t="e">
        <f>#REF!/Trend_VA!#REF!*100</f>
        <v>#REF!</v>
      </c>
      <c r="F24" s="10" t="e">
        <f>#REF!/Trend_VA!#REF!*100</f>
        <v>#REF!</v>
      </c>
      <c r="G24" s="10" t="e">
        <f>#REF!/Trend_VA!#REF!*100</f>
        <v>#REF!</v>
      </c>
      <c r="H24" s="10" t="e">
        <f>#REF!/Trend_VA!#REF!*100</f>
        <v>#REF!</v>
      </c>
      <c r="I24" s="10" t="e">
        <f>#REF!/Trend_VA!#REF!*100</f>
        <v>#REF!</v>
      </c>
      <c r="J24" s="27" t="e">
        <f>#REF!/Trend_VA!#REF!*100</f>
        <v>#REF!</v>
      </c>
      <c r="K24" s="27" t="e">
        <f>#REF!/Trend_VA!#REF!*100</f>
        <v>#REF!</v>
      </c>
      <c r="L24" s="27" t="e">
        <f>#REF!/Trend_VA!#REF!*100</f>
        <v>#REF!</v>
      </c>
      <c r="M24" s="27" t="e">
        <f>#REF!/Trend_VA!#REF!*100</f>
        <v>#REF!</v>
      </c>
      <c r="N24" s="27" t="e">
        <f>#REF!/Trend_VA!#REF!*100</f>
        <v>#REF!</v>
      </c>
      <c r="O24" s="27" t="e">
        <f>#REF!/Trend_VA!#REF!*100</f>
        <v>#REF!</v>
      </c>
      <c r="P24" s="27" t="e">
        <f>#REF!/Trend_VA!#REF!*100</f>
        <v>#REF!</v>
      </c>
      <c r="Q24" s="27" t="e">
        <f>#REF!/Trend_VA!#REF!*100</f>
        <v>#REF!</v>
      </c>
      <c r="R24" s="27" t="e">
        <f>#REF!/Trend_VA!#REF!*100</f>
        <v>#REF!</v>
      </c>
      <c r="S24" s="27" t="e">
        <f>#REF!/Trend_VA!#REF!*100</f>
        <v>#REF!</v>
      </c>
      <c r="T24" s="27" t="e">
        <f>#REF!/Trend_VA!#REF!*100</f>
        <v>#REF!</v>
      </c>
      <c r="U24" s="27" t="e">
        <f>#REF!/Trend_VA!#REF!*100</f>
        <v>#REF!</v>
      </c>
      <c r="V24" s="27" t="e">
        <f>#REF!/Trend_VA!#REF!*100</f>
        <v>#REF!</v>
      </c>
      <c r="W24" s="27" t="e">
        <f>#REF!/Trend_VA!#REF!*100</f>
        <v>#REF!</v>
      </c>
      <c r="X24" s="27" t="e">
        <f>#REF!/Trend_VA!#REF!*100</f>
        <v>#REF!</v>
      </c>
      <c r="Y24" s="27" t="e">
        <f>#REF!/Trend_VA!#REF!*100</f>
        <v>#REF!</v>
      </c>
      <c r="Z24" s="27" t="e">
        <f>#REF!/Trend_VA!#REF!*100</f>
        <v>#REF!</v>
      </c>
      <c r="AA24" s="27" t="e">
        <f>#REF!/Trend_VA!#REF!*100</f>
        <v>#REF!</v>
      </c>
      <c r="AB24" s="27" t="e">
        <f>#REF!/Trend_VA!#REF!*100</f>
        <v>#REF!</v>
      </c>
      <c r="AC24" s="27" t="e">
        <f>#REF!/Trend_VA!#REF!*100</f>
        <v>#REF!</v>
      </c>
      <c r="AD24" s="27" t="e">
        <f>#REF!/Trend_VA!#REF!*100</f>
        <v>#REF!</v>
      </c>
      <c r="AE24" s="27" t="e">
        <f>#REF!/Trend_VA!#REF!*100</f>
        <v>#REF!</v>
      </c>
      <c r="AF24" s="34" t="e">
        <f>#REF!/Trend_VA!#REF!*100</f>
        <v>#REF!</v>
      </c>
      <c r="AG24" s="34" t="e">
        <f>#REF!/Trend_VA!#REF!*100</f>
        <v>#REF!</v>
      </c>
      <c r="AH24" s="34" t="e">
        <f>#REF!/Trend_VA!#REF!*100</f>
        <v>#REF!</v>
      </c>
      <c r="AI24" s="34" t="e">
        <f>#REF!/Trend_VA!#REF!*100</f>
        <v>#REF!</v>
      </c>
      <c r="AJ24" s="34" t="e">
        <f>#REF!/Trend_VA!B24*100</f>
        <v>#REF!</v>
      </c>
      <c r="AK24" s="34" t="e">
        <f>#REF!/Trend_VA!C24*100</f>
        <v>#REF!</v>
      </c>
      <c r="AL24" s="34" t="e">
        <f>#REF!/Trend_VA!D24*100</f>
        <v>#REF!</v>
      </c>
      <c r="AM24" s="34" t="e">
        <f>#REF!/Trend_VA!E24*100</f>
        <v>#REF!</v>
      </c>
      <c r="AN24" s="34" t="e">
        <f>#REF!/Trend_VA!F24*100</f>
        <v>#REF!</v>
      </c>
      <c r="AO24" s="34" t="e">
        <f>#REF!/Trend_VA!G24*100</f>
        <v>#REF!</v>
      </c>
      <c r="AP24" s="34" t="e">
        <f>#REF!/Trend_VA!H24*100</f>
        <v>#REF!</v>
      </c>
      <c r="AQ24" s="34" t="e">
        <f>#REF!/Trend_VA!I24*100</f>
        <v>#REF!</v>
      </c>
    </row>
    <row r="25" spans="1:43" s="8" customFormat="1" ht="18" customHeight="1" x14ac:dyDescent="0.2">
      <c r="A25" s="59" t="s">
        <v>14</v>
      </c>
      <c r="B25" s="10" t="e">
        <f>#REF!/Trend_VA!#REF!*100</f>
        <v>#REF!</v>
      </c>
      <c r="C25" s="10" t="e">
        <f>#REF!/Trend_VA!#REF!*100</f>
        <v>#REF!</v>
      </c>
      <c r="D25" s="10" t="e">
        <f>#REF!/Trend_VA!#REF!*100</f>
        <v>#REF!</v>
      </c>
      <c r="E25" s="10" t="e">
        <f>#REF!/Trend_VA!#REF!*100</f>
        <v>#REF!</v>
      </c>
      <c r="F25" s="10" t="e">
        <f>#REF!/Trend_VA!#REF!*100</f>
        <v>#REF!</v>
      </c>
      <c r="G25" s="10" t="e">
        <f>#REF!/Trend_VA!#REF!*100</f>
        <v>#REF!</v>
      </c>
      <c r="H25" s="10" t="e">
        <f>#REF!/Trend_VA!#REF!*100</f>
        <v>#REF!</v>
      </c>
      <c r="I25" s="10" t="e">
        <f>#REF!/Trend_VA!#REF!*100</f>
        <v>#REF!</v>
      </c>
      <c r="J25" s="27" t="e">
        <f>#REF!/Trend_VA!#REF!*100</f>
        <v>#REF!</v>
      </c>
      <c r="K25" s="27" t="e">
        <f>#REF!/Trend_VA!#REF!*100</f>
        <v>#REF!</v>
      </c>
      <c r="L25" s="27" t="e">
        <f>#REF!/Trend_VA!#REF!*100</f>
        <v>#REF!</v>
      </c>
      <c r="M25" s="27" t="e">
        <f>#REF!/Trend_VA!#REF!*100</f>
        <v>#REF!</v>
      </c>
      <c r="N25" s="27" t="e">
        <f>#REF!/Trend_VA!#REF!*100</f>
        <v>#REF!</v>
      </c>
      <c r="O25" s="27" t="e">
        <f>#REF!/Trend_VA!#REF!*100</f>
        <v>#REF!</v>
      </c>
      <c r="P25" s="27" t="e">
        <f>#REF!/Trend_VA!#REF!*100</f>
        <v>#REF!</v>
      </c>
      <c r="Q25" s="27" t="e">
        <f>#REF!/Trend_VA!#REF!*100</f>
        <v>#REF!</v>
      </c>
      <c r="R25" s="27" t="e">
        <f>#REF!/Trend_VA!#REF!*100</f>
        <v>#REF!</v>
      </c>
      <c r="S25" s="27" t="e">
        <f>#REF!/Trend_VA!#REF!*100</f>
        <v>#REF!</v>
      </c>
      <c r="T25" s="27" t="e">
        <f>#REF!/Trend_VA!#REF!*100</f>
        <v>#REF!</v>
      </c>
      <c r="U25" s="27" t="e">
        <f>#REF!/Trend_VA!#REF!*100</f>
        <v>#REF!</v>
      </c>
      <c r="V25" s="27" t="e">
        <f>#REF!/Trend_VA!#REF!*100</f>
        <v>#REF!</v>
      </c>
      <c r="W25" s="27" t="e">
        <f>#REF!/Trend_VA!#REF!*100</f>
        <v>#REF!</v>
      </c>
      <c r="X25" s="27" t="e">
        <f>#REF!/Trend_VA!#REF!*100</f>
        <v>#REF!</v>
      </c>
      <c r="Y25" s="27" t="e">
        <f>#REF!/Trend_VA!#REF!*100</f>
        <v>#REF!</v>
      </c>
      <c r="Z25" s="27" t="e">
        <f>#REF!/Trend_VA!#REF!*100</f>
        <v>#REF!</v>
      </c>
      <c r="AA25" s="27" t="e">
        <f>#REF!/Trend_VA!#REF!*100</f>
        <v>#REF!</v>
      </c>
      <c r="AB25" s="27" t="e">
        <f>#REF!/Trend_VA!#REF!*100</f>
        <v>#REF!</v>
      </c>
      <c r="AC25" s="27" t="e">
        <f>#REF!/Trend_VA!#REF!*100</f>
        <v>#REF!</v>
      </c>
      <c r="AD25" s="27" t="e">
        <f>#REF!/Trend_VA!#REF!*100</f>
        <v>#REF!</v>
      </c>
      <c r="AE25" s="27" t="e">
        <f>#REF!/Trend_VA!#REF!*100</f>
        <v>#REF!</v>
      </c>
      <c r="AF25" s="34" t="e">
        <f>#REF!/Trend_VA!#REF!*100</f>
        <v>#REF!</v>
      </c>
      <c r="AG25" s="34" t="e">
        <f>#REF!/Trend_VA!#REF!*100</f>
        <v>#REF!</v>
      </c>
      <c r="AH25" s="34" t="e">
        <f>#REF!/Trend_VA!#REF!*100</f>
        <v>#REF!</v>
      </c>
      <c r="AI25" s="34" t="e">
        <f>#REF!/Trend_VA!#REF!*100</f>
        <v>#REF!</v>
      </c>
      <c r="AJ25" s="34" t="e">
        <f>#REF!/Trend_VA!B25*100</f>
        <v>#REF!</v>
      </c>
      <c r="AK25" s="34" t="e">
        <f>#REF!/Trend_VA!C25*100</f>
        <v>#REF!</v>
      </c>
      <c r="AL25" s="34" t="e">
        <f>#REF!/Trend_VA!D25*100</f>
        <v>#REF!</v>
      </c>
      <c r="AM25" s="34" t="e">
        <f>#REF!/Trend_VA!E25*100</f>
        <v>#REF!</v>
      </c>
      <c r="AN25" s="34" t="e">
        <f>#REF!/Trend_VA!F25*100</f>
        <v>#REF!</v>
      </c>
      <c r="AO25" s="34" t="e">
        <f>#REF!/Trend_VA!G25*100</f>
        <v>#REF!</v>
      </c>
      <c r="AP25" s="34" t="e">
        <f>#REF!/Trend_VA!H25*100</f>
        <v>#REF!</v>
      </c>
      <c r="AQ25" s="34" t="e">
        <f>#REF!/Trend_VA!I25*100</f>
        <v>#REF!</v>
      </c>
    </row>
    <row r="26" spans="1:43" s="8" customFormat="1" ht="18" customHeight="1" x14ac:dyDescent="0.2">
      <c r="A26" s="59" t="s">
        <v>56</v>
      </c>
      <c r="B26" s="10" t="e">
        <f>#REF!/Trend_VA!#REF!*100</f>
        <v>#REF!</v>
      </c>
      <c r="C26" s="10" t="e">
        <f>#REF!/Trend_VA!#REF!*100</f>
        <v>#REF!</v>
      </c>
      <c r="D26" s="10" t="e">
        <f>#REF!/Trend_VA!#REF!*100</f>
        <v>#REF!</v>
      </c>
      <c r="E26" s="10" t="e">
        <f>#REF!/Trend_VA!#REF!*100</f>
        <v>#REF!</v>
      </c>
      <c r="F26" s="10" t="e">
        <f>#REF!/Trend_VA!#REF!*100</f>
        <v>#REF!</v>
      </c>
      <c r="G26" s="10" t="e">
        <f>#REF!/Trend_VA!#REF!*100</f>
        <v>#REF!</v>
      </c>
      <c r="H26" s="10" t="e">
        <f>#REF!/Trend_VA!#REF!*100</f>
        <v>#REF!</v>
      </c>
      <c r="I26" s="10" t="e">
        <f>#REF!/Trend_VA!#REF!*100</f>
        <v>#REF!</v>
      </c>
      <c r="J26" s="27" t="e">
        <f>#REF!/Trend_VA!#REF!*100</f>
        <v>#REF!</v>
      </c>
      <c r="K26" s="27" t="e">
        <f>#REF!/Trend_VA!#REF!*100</f>
        <v>#REF!</v>
      </c>
      <c r="L26" s="27" t="e">
        <f>#REF!/Trend_VA!#REF!*100</f>
        <v>#REF!</v>
      </c>
      <c r="M26" s="27" t="e">
        <f>#REF!/Trend_VA!#REF!*100</f>
        <v>#REF!</v>
      </c>
      <c r="N26" s="27" t="e">
        <f>#REF!/Trend_VA!#REF!*100</f>
        <v>#REF!</v>
      </c>
      <c r="O26" s="27" t="e">
        <f>#REF!/Trend_VA!#REF!*100</f>
        <v>#REF!</v>
      </c>
      <c r="P26" s="27" t="e">
        <f>#REF!/Trend_VA!#REF!*100</f>
        <v>#REF!</v>
      </c>
      <c r="Q26" s="27" t="e">
        <f>#REF!/Trend_VA!#REF!*100</f>
        <v>#REF!</v>
      </c>
      <c r="R26" s="27" t="e">
        <f>#REF!/Trend_VA!#REF!*100</f>
        <v>#REF!</v>
      </c>
      <c r="S26" s="27" t="e">
        <f>#REF!/Trend_VA!#REF!*100</f>
        <v>#REF!</v>
      </c>
      <c r="T26" s="27" t="e">
        <f>#REF!/Trend_VA!#REF!*100</f>
        <v>#REF!</v>
      </c>
      <c r="U26" s="27" t="e">
        <f>#REF!/Trend_VA!#REF!*100</f>
        <v>#REF!</v>
      </c>
      <c r="V26" s="27" t="e">
        <f>#REF!/Trend_VA!#REF!*100</f>
        <v>#REF!</v>
      </c>
      <c r="W26" s="27" t="e">
        <f>#REF!/Trend_VA!#REF!*100</f>
        <v>#REF!</v>
      </c>
      <c r="X26" s="27" t="e">
        <f>#REF!/Trend_VA!#REF!*100</f>
        <v>#REF!</v>
      </c>
      <c r="Y26" s="27" t="e">
        <f>#REF!/Trend_VA!#REF!*100</f>
        <v>#REF!</v>
      </c>
      <c r="Z26" s="27" t="e">
        <f>#REF!/Trend_VA!#REF!*100</f>
        <v>#REF!</v>
      </c>
      <c r="AA26" s="27" t="e">
        <f>#REF!/Trend_VA!#REF!*100</f>
        <v>#REF!</v>
      </c>
      <c r="AB26" s="27" t="e">
        <f>#REF!/Trend_VA!#REF!*100</f>
        <v>#REF!</v>
      </c>
      <c r="AC26" s="27" t="e">
        <f>#REF!/Trend_VA!#REF!*100</f>
        <v>#REF!</v>
      </c>
      <c r="AD26" s="27" t="e">
        <f>#REF!/Trend_VA!#REF!*100</f>
        <v>#REF!</v>
      </c>
      <c r="AE26" s="27" t="e">
        <f>#REF!/Trend_VA!#REF!*100</f>
        <v>#REF!</v>
      </c>
      <c r="AF26" s="34" t="e">
        <f>#REF!/Trend_VA!#REF!*100</f>
        <v>#REF!</v>
      </c>
      <c r="AG26" s="34" t="e">
        <f>#REF!/Trend_VA!#REF!*100</f>
        <v>#REF!</v>
      </c>
      <c r="AH26" s="34" t="e">
        <f>#REF!/Trend_VA!#REF!*100</f>
        <v>#REF!</v>
      </c>
      <c r="AI26" s="34" t="e">
        <f>#REF!/Trend_VA!#REF!*100</f>
        <v>#REF!</v>
      </c>
      <c r="AJ26" s="34" t="e">
        <f>#REF!/Trend_VA!B26*100</f>
        <v>#REF!</v>
      </c>
      <c r="AK26" s="34" t="e">
        <f>#REF!/Trend_VA!C26*100</f>
        <v>#REF!</v>
      </c>
      <c r="AL26" s="34" t="e">
        <f>#REF!/Trend_VA!D26*100</f>
        <v>#REF!</v>
      </c>
      <c r="AM26" s="34" t="e">
        <f>#REF!/Trend_VA!E26*100</f>
        <v>#REF!</v>
      </c>
      <c r="AN26" s="34" t="e">
        <f>#REF!/Trend_VA!F26*100</f>
        <v>#REF!</v>
      </c>
      <c r="AO26" s="34" t="e">
        <f>#REF!/Trend_VA!G26*100</f>
        <v>#REF!</v>
      </c>
      <c r="AP26" s="34" t="e">
        <f>#REF!/Trend_VA!H26*100</f>
        <v>#REF!</v>
      </c>
      <c r="AQ26" s="34" t="e">
        <f>#REF!/Trend_VA!I26*100</f>
        <v>#REF!</v>
      </c>
    </row>
    <row r="27" spans="1:43" s="8" customFormat="1" ht="18" customHeight="1" x14ac:dyDescent="0.2">
      <c r="A27" s="59" t="s">
        <v>57</v>
      </c>
      <c r="B27" s="10" t="e">
        <f>#REF!/Trend_VA!#REF!*100</f>
        <v>#REF!</v>
      </c>
      <c r="C27" s="10" t="e">
        <f>#REF!/Trend_VA!#REF!*100</f>
        <v>#REF!</v>
      </c>
      <c r="D27" s="10" t="e">
        <f>#REF!/Trend_VA!#REF!*100</f>
        <v>#REF!</v>
      </c>
      <c r="E27" s="10" t="e">
        <f>#REF!/Trend_VA!#REF!*100</f>
        <v>#REF!</v>
      </c>
      <c r="F27" s="10" t="e">
        <f>#REF!/Trend_VA!#REF!*100</f>
        <v>#REF!</v>
      </c>
      <c r="G27" s="10" t="e">
        <f>#REF!/Trend_VA!#REF!*100</f>
        <v>#REF!</v>
      </c>
      <c r="H27" s="10" t="e">
        <f>#REF!/Trend_VA!#REF!*100</f>
        <v>#REF!</v>
      </c>
      <c r="I27" s="10" t="e">
        <f>#REF!/Trend_VA!#REF!*100</f>
        <v>#REF!</v>
      </c>
      <c r="J27" s="27" t="e">
        <f>#REF!/Trend_VA!#REF!*100</f>
        <v>#REF!</v>
      </c>
      <c r="K27" s="27" t="e">
        <f>#REF!/Trend_VA!#REF!*100</f>
        <v>#REF!</v>
      </c>
      <c r="L27" s="27" t="e">
        <f>#REF!/Trend_VA!#REF!*100</f>
        <v>#REF!</v>
      </c>
      <c r="M27" s="27" t="e">
        <f>#REF!/Trend_VA!#REF!*100</f>
        <v>#REF!</v>
      </c>
      <c r="N27" s="27" t="e">
        <f>#REF!/Trend_VA!#REF!*100</f>
        <v>#REF!</v>
      </c>
      <c r="O27" s="27" t="e">
        <f>#REF!/Trend_VA!#REF!*100</f>
        <v>#REF!</v>
      </c>
      <c r="P27" s="27" t="e">
        <f>#REF!/Trend_VA!#REF!*100</f>
        <v>#REF!</v>
      </c>
      <c r="Q27" s="27" t="e">
        <f>#REF!/Trend_VA!#REF!*100</f>
        <v>#REF!</v>
      </c>
      <c r="R27" s="27" t="e">
        <f>#REF!/Trend_VA!#REF!*100</f>
        <v>#REF!</v>
      </c>
      <c r="S27" s="27" t="e">
        <f>#REF!/Trend_VA!#REF!*100</f>
        <v>#REF!</v>
      </c>
      <c r="T27" s="27" t="e">
        <f>#REF!/Trend_VA!#REF!*100</f>
        <v>#REF!</v>
      </c>
      <c r="U27" s="27" t="e">
        <f>#REF!/Trend_VA!#REF!*100</f>
        <v>#REF!</v>
      </c>
      <c r="V27" s="27" t="e">
        <f>#REF!/Trend_VA!#REF!*100</f>
        <v>#REF!</v>
      </c>
      <c r="W27" s="27" t="e">
        <f>#REF!/Trend_VA!#REF!*100</f>
        <v>#REF!</v>
      </c>
      <c r="X27" s="27" t="e">
        <f>#REF!/Trend_VA!#REF!*100</f>
        <v>#REF!</v>
      </c>
      <c r="Y27" s="27" t="e">
        <f>#REF!/Trend_VA!#REF!*100</f>
        <v>#REF!</v>
      </c>
      <c r="Z27" s="27" t="e">
        <f>#REF!/Trend_VA!#REF!*100</f>
        <v>#REF!</v>
      </c>
      <c r="AA27" s="27" t="e">
        <f>#REF!/Trend_VA!#REF!*100</f>
        <v>#REF!</v>
      </c>
      <c r="AB27" s="27" t="e">
        <f>#REF!/Trend_VA!#REF!*100</f>
        <v>#REF!</v>
      </c>
      <c r="AC27" s="27" t="e">
        <f>#REF!/Trend_VA!#REF!*100</f>
        <v>#REF!</v>
      </c>
      <c r="AD27" s="27" t="e">
        <f>#REF!/Trend_VA!#REF!*100</f>
        <v>#REF!</v>
      </c>
      <c r="AE27" s="27" t="e">
        <f>#REF!/Trend_VA!#REF!*100</f>
        <v>#REF!</v>
      </c>
      <c r="AF27" s="34" t="e">
        <f>#REF!/Trend_VA!#REF!*100</f>
        <v>#REF!</v>
      </c>
      <c r="AG27" s="34" t="e">
        <f>#REF!/Trend_VA!#REF!*100</f>
        <v>#REF!</v>
      </c>
      <c r="AH27" s="34" t="e">
        <f>#REF!/Trend_VA!#REF!*100</f>
        <v>#REF!</v>
      </c>
      <c r="AI27" s="34" t="e">
        <f>#REF!/Trend_VA!#REF!*100</f>
        <v>#REF!</v>
      </c>
      <c r="AJ27" s="34" t="e">
        <f>#REF!/Trend_VA!B27*100</f>
        <v>#REF!</v>
      </c>
      <c r="AK27" s="34" t="e">
        <f>#REF!/Trend_VA!C27*100</f>
        <v>#REF!</v>
      </c>
      <c r="AL27" s="34" t="e">
        <f>#REF!/Trend_VA!D27*100</f>
        <v>#REF!</v>
      </c>
      <c r="AM27" s="34" t="e">
        <f>#REF!/Trend_VA!E27*100</f>
        <v>#REF!</v>
      </c>
      <c r="AN27" s="34" t="e">
        <f>#REF!/Trend_VA!F27*100</f>
        <v>#REF!</v>
      </c>
      <c r="AO27" s="34" t="e">
        <f>#REF!/Trend_VA!G27*100</f>
        <v>#REF!</v>
      </c>
      <c r="AP27" s="34" t="e">
        <f>#REF!/Trend_VA!H27*100</f>
        <v>#REF!</v>
      </c>
      <c r="AQ27" s="34" t="e">
        <f>#REF!/Trend_VA!I27*100</f>
        <v>#REF!</v>
      </c>
    </row>
    <row r="28" spans="1:43" s="8" customFormat="1" ht="18" customHeight="1" x14ac:dyDescent="0.2">
      <c r="A28" s="59" t="s">
        <v>15</v>
      </c>
      <c r="B28" s="10" t="e">
        <f>#REF!/Trend_VA!#REF!*100</f>
        <v>#REF!</v>
      </c>
      <c r="C28" s="10" t="e">
        <f>#REF!/Trend_VA!#REF!*100</f>
        <v>#REF!</v>
      </c>
      <c r="D28" s="10" t="e">
        <f>#REF!/Trend_VA!#REF!*100</f>
        <v>#REF!</v>
      </c>
      <c r="E28" s="10" t="e">
        <f>#REF!/Trend_VA!#REF!*100</f>
        <v>#REF!</v>
      </c>
      <c r="F28" s="10" t="e">
        <f>#REF!/Trend_VA!#REF!*100</f>
        <v>#REF!</v>
      </c>
      <c r="G28" s="10" t="e">
        <f>#REF!/Trend_VA!#REF!*100</f>
        <v>#REF!</v>
      </c>
      <c r="H28" s="10" t="e">
        <f>#REF!/Trend_VA!#REF!*100</f>
        <v>#REF!</v>
      </c>
      <c r="I28" s="10" t="e">
        <f>#REF!/Trend_VA!#REF!*100</f>
        <v>#REF!</v>
      </c>
      <c r="J28" s="27" t="e">
        <f>#REF!/Trend_VA!#REF!*100</f>
        <v>#REF!</v>
      </c>
      <c r="K28" s="27" t="e">
        <f>#REF!/Trend_VA!#REF!*100</f>
        <v>#REF!</v>
      </c>
      <c r="L28" s="27" t="e">
        <f>#REF!/Trend_VA!#REF!*100</f>
        <v>#REF!</v>
      </c>
      <c r="M28" s="27" t="e">
        <f>#REF!/Trend_VA!#REF!*100</f>
        <v>#REF!</v>
      </c>
      <c r="N28" s="27" t="e">
        <f>#REF!/Trend_VA!#REF!*100</f>
        <v>#REF!</v>
      </c>
      <c r="O28" s="27" t="e">
        <f>#REF!/Trend_VA!#REF!*100</f>
        <v>#REF!</v>
      </c>
      <c r="P28" s="27" t="e">
        <f>#REF!/Trend_VA!#REF!*100</f>
        <v>#REF!</v>
      </c>
      <c r="Q28" s="27" t="e">
        <f>#REF!/Trend_VA!#REF!*100</f>
        <v>#REF!</v>
      </c>
      <c r="R28" s="27" t="e">
        <f>#REF!/Trend_VA!#REF!*100</f>
        <v>#REF!</v>
      </c>
      <c r="S28" s="27" t="e">
        <f>#REF!/Trend_VA!#REF!*100</f>
        <v>#REF!</v>
      </c>
      <c r="T28" s="27" t="e">
        <f>#REF!/Trend_VA!#REF!*100</f>
        <v>#REF!</v>
      </c>
      <c r="U28" s="27" t="e">
        <f>#REF!/Trend_VA!#REF!*100</f>
        <v>#REF!</v>
      </c>
      <c r="V28" s="27" t="e">
        <f>#REF!/Trend_VA!#REF!*100</f>
        <v>#REF!</v>
      </c>
      <c r="W28" s="27" t="e">
        <f>#REF!/Trend_VA!#REF!*100</f>
        <v>#REF!</v>
      </c>
      <c r="X28" s="27" t="e">
        <f>#REF!/Trend_VA!#REF!*100</f>
        <v>#REF!</v>
      </c>
      <c r="Y28" s="27" t="e">
        <f>#REF!/Trend_VA!#REF!*100</f>
        <v>#REF!</v>
      </c>
      <c r="Z28" s="27" t="e">
        <f>#REF!/Trend_VA!#REF!*100</f>
        <v>#REF!</v>
      </c>
      <c r="AA28" s="27" t="e">
        <f>#REF!/Trend_VA!#REF!*100</f>
        <v>#REF!</v>
      </c>
      <c r="AB28" s="27" t="e">
        <f>#REF!/Trend_VA!#REF!*100</f>
        <v>#REF!</v>
      </c>
      <c r="AC28" s="27" t="e">
        <f>#REF!/Trend_VA!#REF!*100</f>
        <v>#REF!</v>
      </c>
      <c r="AD28" s="27" t="e">
        <f>#REF!/Trend_VA!#REF!*100</f>
        <v>#REF!</v>
      </c>
      <c r="AE28" s="27" t="e">
        <f>#REF!/Trend_VA!#REF!*100</f>
        <v>#REF!</v>
      </c>
      <c r="AF28" s="34" t="e">
        <f>#REF!/Trend_VA!#REF!*100</f>
        <v>#REF!</v>
      </c>
      <c r="AG28" s="34" t="e">
        <f>#REF!/Trend_VA!#REF!*100</f>
        <v>#REF!</v>
      </c>
      <c r="AH28" s="34" t="e">
        <f>#REF!/Trend_VA!#REF!*100</f>
        <v>#REF!</v>
      </c>
      <c r="AI28" s="34" t="e">
        <f>#REF!/Trend_VA!#REF!*100</f>
        <v>#REF!</v>
      </c>
      <c r="AJ28" s="34" t="e">
        <f>#REF!/Trend_VA!B28*100</f>
        <v>#REF!</v>
      </c>
      <c r="AK28" s="34" t="e">
        <f>#REF!/Trend_VA!C28*100</f>
        <v>#REF!</v>
      </c>
      <c r="AL28" s="34" t="e">
        <f>#REF!/Trend_VA!D28*100</f>
        <v>#REF!</v>
      </c>
      <c r="AM28" s="34" t="e">
        <f>#REF!/Trend_VA!E28*100</f>
        <v>#REF!</v>
      </c>
      <c r="AN28" s="34" t="e">
        <f>#REF!/Trend_VA!F28*100</f>
        <v>#REF!</v>
      </c>
      <c r="AO28" s="34" t="e">
        <f>#REF!/Trend_VA!G28*100</f>
        <v>#REF!</v>
      </c>
      <c r="AP28" s="34" t="e">
        <f>#REF!/Trend_VA!H28*100</f>
        <v>#REF!</v>
      </c>
      <c r="AQ28" s="34" t="e">
        <f>#REF!/Trend_VA!I28*100</f>
        <v>#REF!</v>
      </c>
    </row>
    <row r="29" spans="1:43" s="8" customFormat="1" ht="18" customHeight="1" x14ac:dyDescent="0.2">
      <c r="A29" s="59" t="s">
        <v>16</v>
      </c>
      <c r="B29" s="10" t="e">
        <f>#REF!/Trend_VA!#REF!*100</f>
        <v>#REF!</v>
      </c>
      <c r="C29" s="10" t="e">
        <f>#REF!/Trend_VA!#REF!*100</f>
        <v>#REF!</v>
      </c>
      <c r="D29" s="10" t="e">
        <f>#REF!/Trend_VA!#REF!*100</f>
        <v>#REF!</v>
      </c>
      <c r="E29" s="10" t="e">
        <f>#REF!/Trend_VA!#REF!*100</f>
        <v>#REF!</v>
      </c>
      <c r="F29" s="10" t="e">
        <f>#REF!/Trend_VA!#REF!*100</f>
        <v>#REF!</v>
      </c>
      <c r="G29" s="10" t="e">
        <f>#REF!/Trend_VA!#REF!*100</f>
        <v>#REF!</v>
      </c>
      <c r="H29" s="10" t="e">
        <f>#REF!/Trend_VA!#REF!*100</f>
        <v>#REF!</v>
      </c>
      <c r="I29" s="10" t="e">
        <f>#REF!/Trend_VA!#REF!*100</f>
        <v>#REF!</v>
      </c>
      <c r="J29" s="27" t="e">
        <f>#REF!/Trend_VA!#REF!*100</f>
        <v>#REF!</v>
      </c>
      <c r="K29" s="27" t="e">
        <f>#REF!/Trend_VA!#REF!*100</f>
        <v>#REF!</v>
      </c>
      <c r="L29" s="27" t="e">
        <f>#REF!/Trend_VA!#REF!*100</f>
        <v>#REF!</v>
      </c>
      <c r="M29" s="27" t="e">
        <f>#REF!/Trend_VA!#REF!*100</f>
        <v>#REF!</v>
      </c>
      <c r="N29" s="27" t="e">
        <f>#REF!/Trend_VA!#REF!*100</f>
        <v>#REF!</v>
      </c>
      <c r="O29" s="27" t="e">
        <f>#REF!/Trend_VA!#REF!*100</f>
        <v>#REF!</v>
      </c>
      <c r="P29" s="27" t="e">
        <f>#REF!/Trend_VA!#REF!*100</f>
        <v>#REF!</v>
      </c>
      <c r="Q29" s="27" t="e">
        <f>#REF!/Trend_VA!#REF!*100</f>
        <v>#REF!</v>
      </c>
      <c r="R29" s="27" t="e">
        <f>#REF!/Trend_VA!#REF!*100</f>
        <v>#REF!</v>
      </c>
      <c r="S29" s="27" t="e">
        <f>#REF!/Trend_VA!#REF!*100</f>
        <v>#REF!</v>
      </c>
      <c r="T29" s="27" t="e">
        <f>#REF!/Trend_VA!#REF!*100</f>
        <v>#REF!</v>
      </c>
      <c r="U29" s="27" t="e">
        <f>#REF!/Trend_VA!#REF!*100</f>
        <v>#REF!</v>
      </c>
      <c r="V29" s="27" t="e">
        <f>#REF!/Trend_VA!#REF!*100</f>
        <v>#REF!</v>
      </c>
      <c r="W29" s="27" t="e">
        <f>#REF!/Trend_VA!#REF!*100</f>
        <v>#REF!</v>
      </c>
      <c r="X29" s="27" t="e">
        <f>#REF!/Trend_VA!#REF!*100</f>
        <v>#REF!</v>
      </c>
      <c r="Y29" s="27" t="e">
        <f>#REF!/Trend_VA!#REF!*100</f>
        <v>#REF!</v>
      </c>
      <c r="Z29" s="27" t="e">
        <f>#REF!/Trend_VA!#REF!*100</f>
        <v>#REF!</v>
      </c>
      <c r="AA29" s="27" t="e">
        <f>#REF!/Trend_VA!#REF!*100</f>
        <v>#REF!</v>
      </c>
      <c r="AB29" s="27" t="e">
        <f>#REF!/Trend_VA!#REF!*100</f>
        <v>#REF!</v>
      </c>
      <c r="AC29" s="27" t="e">
        <f>#REF!/Trend_VA!#REF!*100</f>
        <v>#REF!</v>
      </c>
      <c r="AD29" s="27" t="e">
        <f>#REF!/Trend_VA!#REF!*100</f>
        <v>#REF!</v>
      </c>
      <c r="AE29" s="27" t="e">
        <f>#REF!/Trend_VA!#REF!*100</f>
        <v>#REF!</v>
      </c>
      <c r="AF29" s="34" t="e">
        <f>#REF!/Trend_VA!#REF!*100</f>
        <v>#REF!</v>
      </c>
      <c r="AG29" s="34" t="e">
        <f>#REF!/Trend_VA!#REF!*100</f>
        <v>#REF!</v>
      </c>
      <c r="AH29" s="34" t="e">
        <f>#REF!/Trend_VA!#REF!*100</f>
        <v>#REF!</v>
      </c>
      <c r="AI29" s="34" t="e">
        <f>#REF!/Trend_VA!#REF!*100</f>
        <v>#REF!</v>
      </c>
      <c r="AJ29" s="34" t="e">
        <f>#REF!/Trend_VA!B29*100</f>
        <v>#REF!</v>
      </c>
      <c r="AK29" s="34" t="e">
        <f>#REF!/Trend_VA!C29*100</f>
        <v>#REF!</v>
      </c>
      <c r="AL29" s="34" t="e">
        <f>#REF!/Trend_VA!D29*100</f>
        <v>#REF!</v>
      </c>
      <c r="AM29" s="34" t="e">
        <f>#REF!/Trend_VA!E29*100</f>
        <v>#REF!</v>
      </c>
      <c r="AN29" s="34" t="e">
        <f>#REF!/Trend_VA!F29*100</f>
        <v>#REF!</v>
      </c>
      <c r="AO29" s="34" t="e">
        <f>#REF!/Trend_VA!G29*100</f>
        <v>#REF!</v>
      </c>
      <c r="AP29" s="34" t="e">
        <f>#REF!/Trend_VA!H29*100</f>
        <v>#REF!</v>
      </c>
      <c r="AQ29" s="34" t="e">
        <f>#REF!/Trend_VA!I29*100</f>
        <v>#REF!</v>
      </c>
    </row>
    <row r="30" spans="1:43" s="8" customFormat="1" ht="18" customHeight="1" x14ac:dyDescent="0.2">
      <c r="A30" s="59" t="s">
        <v>58</v>
      </c>
      <c r="B30" s="10" t="e">
        <f>#REF!/Trend_VA!#REF!*100</f>
        <v>#REF!</v>
      </c>
      <c r="C30" s="10" t="e">
        <f>#REF!/Trend_VA!#REF!*100</f>
        <v>#REF!</v>
      </c>
      <c r="D30" s="10" t="e">
        <f>#REF!/Trend_VA!#REF!*100</f>
        <v>#REF!</v>
      </c>
      <c r="E30" s="10" t="e">
        <f>#REF!/Trend_VA!#REF!*100</f>
        <v>#REF!</v>
      </c>
      <c r="F30" s="10" t="e">
        <f>#REF!/Trend_VA!#REF!*100</f>
        <v>#REF!</v>
      </c>
      <c r="G30" s="10" t="e">
        <f>#REF!/Trend_VA!#REF!*100</f>
        <v>#REF!</v>
      </c>
      <c r="H30" s="10" t="e">
        <f>#REF!/Trend_VA!#REF!*100</f>
        <v>#REF!</v>
      </c>
      <c r="I30" s="10" t="e">
        <f>#REF!/Trend_VA!#REF!*100</f>
        <v>#REF!</v>
      </c>
      <c r="J30" s="27" t="e">
        <f>#REF!/Trend_VA!#REF!*100</f>
        <v>#REF!</v>
      </c>
      <c r="K30" s="27" t="e">
        <f>#REF!/Trend_VA!#REF!*100</f>
        <v>#REF!</v>
      </c>
      <c r="L30" s="27" t="e">
        <f>#REF!/Trend_VA!#REF!*100</f>
        <v>#REF!</v>
      </c>
      <c r="M30" s="27" t="e">
        <f>#REF!/Trend_VA!#REF!*100</f>
        <v>#REF!</v>
      </c>
      <c r="N30" s="27" t="e">
        <f>#REF!/Trend_VA!#REF!*100</f>
        <v>#REF!</v>
      </c>
      <c r="O30" s="27" t="e">
        <f>#REF!/Trend_VA!#REF!*100</f>
        <v>#REF!</v>
      </c>
      <c r="P30" s="27" t="e">
        <f>#REF!/Trend_VA!#REF!*100</f>
        <v>#REF!</v>
      </c>
      <c r="Q30" s="27" t="e">
        <f>#REF!/Trend_VA!#REF!*100</f>
        <v>#REF!</v>
      </c>
      <c r="R30" s="27" t="e">
        <f>#REF!/Trend_VA!#REF!*100</f>
        <v>#REF!</v>
      </c>
      <c r="S30" s="27" t="e">
        <f>#REF!/Trend_VA!#REF!*100</f>
        <v>#REF!</v>
      </c>
      <c r="T30" s="27" t="e">
        <f>#REF!/Trend_VA!#REF!*100</f>
        <v>#REF!</v>
      </c>
      <c r="U30" s="27" t="e">
        <f>#REF!/Trend_VA!#REF!*100</f>
        <v>#REF!</v>
      </c>
      <c r="V30" s="27" t="e">
        <f>#REF!/Trend_VA!#REF!*100</f>
        <v>#REF!</v>
      </c>
      <c r="W30" s="27" t="e">
        <f>#REF!/Trend_VA!#REF!*100</f>
        <v>#REF!</v>
      </c>
      <c r="X30" s="27" t="e">
        <f>#REF!/Trend_VA!#REF!*100</f>
        <v>#REF!</v>
      </c>
      <c r="Y30" s="27" t="e">
        <f>#REF!/Trend_VA!#REF!*100</f>
        <v>#REF!</v>
      </c>
      <c r="Z30" s="27" t="e">
        <f>#REF!/Trend_VA!#REF!*100</f>
        <v>#REF!</v>
      </c>
      <c r="AA30" s="27" t="e">
        <f>#REF!/Trend_VA!#REF!*100</f>
        <v>#REF!</v>
      </c>
      <c r="AB30" s="27" t="e">
        <f>#REF!/Trend_VA!#REF!*100</f>
        <v>#REF!</v>
      </c>
      <c r="AC30" s="27" t="e">
        <f>#REF!/Trend_VA!#REF!*100</f>
        <v>#REF!</v>
      </c>
      <c r="AD30" s="27" t="e">
        <f>#REF!/Trend_VA!#REF!*100</f>
        <v>#REF!</v>
      </c>
      <c r="AE30" s="27" t="e">
        <f>#REF!/Trend_VA!#REF!*100</f>
        <v>#REF!</v>
      </c>
      <c r="AF30" s="34" t="e">
        <f>#REF!/Trend_VA!#REF!*100</f>
        <v>#REF!</v>
      </c>
      <c r="AG30" s="34" t="e">
        <f>#REF!/Trend_VA!#REF!*100</f>
        <v>#REF!</v>
      </c>
      <c r="AH30" s="34" t="e">
        <f>#REF!/Trend_VA!#REF!*100</f>
        <v>#REF!</v>
      </c>
      <c r="AI30" s="34" t="e">
        <f>#REF!/Trend_VA!#REF!*100</f>
        <v>#REF!</v>
      </c>
      <c r="AJ30" s="34" t="e">
        <f>#REF!/Trend_VA!B30*100</f>
        <v>#REF!</v>
      </c>
      <c r="AK30" s="34" t="e">
        <f>#REF!/Trend_VA!C30*100</f>
        <v>#REF!</v>
      </c>
      <c r="AL30" s="34" t="e">
        <f>#REF!/Trend_VA!D30*100</f>
        <v>#REF!</v>
      </c>
      <c r="AM30" s="34" t="e">
        <f>#REF!/Trend_VA!E30*100</f>
        <v>#REF!</v>
      </c>
      <c r="AN30" s="34" t="e">
        <f>#REF!/Trend_VA!F30*100</f>
        <v>#REF!</v>
      </c>
      <c r="AO30" s="34" t="e">
        <f>#REF!/Trend_VA!G30*100</f>
        <v>#REF!</v>
      </c>
      <c r="AP30" s="34" t="e">
        <f>#REF!/Trend_VA!H30*100</f>
        <v>#REF!</v>
      </c>
      <c r="AQ30" s="34" t="e">
        <f>#REF!/Trend_VA!I30*100</f>
        <v>#REF!</v>
      </c>
    </row>
    <row r="31" spans="1:43" s="8" customFormat="1" ht="18" customHeight="1" x14ac:dyDescent="0.2">
      <c r="A31" s="59" t="s">
        <v>71</v>
      </c>
      <c r="B31" s="10" t="e">
        <f>#REF!/Trend_VA!#REF!*100</f>
        <v>#REF!</v>
      </c>
      <c r="C31" s="10" t="e">
        <f>#REF!/Trend_VA!#REF!*100</f>
        <v>#REF!</v>
      </c>
      <c r="D31" s="10" t="e">
        <f>#REF!/Trend_VA!#REF!*100</f>
        <v>#REF!</v>
      </c>
      <c r="E31" s="10" t="e">
        <f>#REF!/Trend_VA!#REF!*100</f>
        <v>#REF!</v>
      </c>
      <c r="F31" s="10" t="e">
        <f>#REF!/Trend_VA!#REF!*100</f>
        <v>#REF!</v>
      </c>
      <c r="G31" s="10" t="e">
        <f>#REF!/Trend_VA!#REF!*100</f>
        <v>#REF!</v>
      </c>
      <c r="H31" s="10" t="e">
        <f>#REF!/Trend_VA!#REF!*100</f>
        <v>#REF!</v>
      </c>
      <c r="I31" s="10" t="e">
        <f>#REF!/Trend_VA!#REF!*100</f>
        <v>#REF!</v>
      </c>
      <c r="J31" s="27" t="e">
        <f>#REF!/Trend_VA!#REF!*100</f>
        <v>#REF!</v>
      </c>
      <c r="K31" s="27" t="e">
        <f>#REF!/Trend_VA!#REF!*100</f>
        <v>#REF!</v>
      </c>
      <c r="L31" s="27" t="e">
        <f>#REF!/Trend_VA!#REF!*100</f>
        <v>#REF!</v>
      </c>
      <c r="M31" s="27" t="e">
        <f>#REF!/Trend_VA!#REF!*100</f>
        <v>#REF!</v>
      </c>
      <c r="N31" s="27" t="e">
        <f>#REF!/Trend_VA!#REF!*100</f>
        <v>#REF!</v>
      </c>
      <c r="O31" s="27" t="e">
        <f>#REF!/Trend_VA!#REF!*100</f>
        <v>#REF!</v>
      </c>
      <c r="P31" s="27" t="e">
        <f>#REF!/Trend_VA!#REF!*100</f>
        <v>#REF!</v>
      </c>
      <c r="Q31" s="27" t="s">
        <v>79</v>
      </c>
      <c r="R31" s="27" t="e">
        <f>#REF!/Trend_VA!#REF!*100</f>
        <v>#REF!</v>
      </c>
      <c r="S31" s="27" t="e">
        <f>#REF!/Trend_VA!#REF!*100</f>
        <v>#REF!</v>
      </c>
      <c r="T31" s="27" t="e">
        <f>#REF!/Trend_VA!#REF!*100</f>
        <v>#REF!</v>
      </c>
      <c r="U31" s="27" t="e">
        <f>#REF!/Trend_VA!#REF!*100</f>
        <v>#REF!</v>
      </c>
      <c r="V31" s="27" t="e">
        <f>#REF!/Trend_VA!#REF!*100</f>
        <v>#REF!</v>
      </c>
      <c r="W31" s="27" t="e">
        <f>#REF!/Trend_VA!#REF!*100</f>
        <v>#REF!</v>
      </c>
      <c r="X31" s="27" t="e">
        <f>#REF!/Trend_VA!#REF!*100</f>
        <v>#REF!</v>
      </c>
      <c r="Y31" s="27" t="e">
        <f>#REF!/Trend_VA!#REF!*100</f>
        <v>#REF!</v>
      </c>
      <c r="Z31" s="27" t="e">
        <f>#REF!/Trend_VA!#REF!*100</f>
        <v>#REF!</v>
      </c>
      <c r="AA31" s="27" t="e">
        <f>#REF!/Trend_VA!#REF!*100</f>
        <v>#REF!</v>
      </c>
      <c r="AB31" s="27" t="e">
        <f>#REF!/Trend_VA!#REF!*100</f>
        <v>#REF!</v>
      </c>
      <c r="AC31" s="27" t="e">
        <f>#REF!/Trend_VA!#REF!*100</f>
        <v>#REF!</v>
      </c>
      <c r="AD31" s="27" t="e">
        <f>#REF!/Trend_VA!#REF!*100</f>
        <v>#REF!</v>
      </c>
      <c r="AE31" s="27" t="e">
        <f>#REF!/Trend_VA!#REF!*100</f>
        <v>#REF!</v>
      </c>
      <c r="AF31" s="34" t="e">
        <f>#REF!/Trend_VA!#REF!*100</f>
        <v>#REF!</v>
      </c>
      <c r="AG31" s="34" t="e">
        <f>#REF!/Trend_VA!#REF!*100</f>
        <v>#REF!</v>
      </c>
      <c r="AH31" s="34" t="e">
        <f>#REF!/Trend_VA!#REF!*100</f>
        <v>#REF!</v>
      </c>
      <c r="AI31" s="34" t="e">
        <f>#REF!/Trend_VA!#REF!*100</f>
        <v>#REF!</v>
      </c>
      <c r="AJ31" s="34" t="e">
        <f>#REF!/Trend_VA!B31*100</f>
        <v>#REF!</v>
      </c>
      <c r="AK31" s="34" t="e">
        <f>#REF!/Trend_VA!C31*100</f>
        <v>#REF!</v>
      </c>
      <c r="AL31" s="34" t="e">
        <f>#REF!/Trend_VA!D31*100</f>
        <v>#REF!</v>
      </c>
      <c r="AM31" s="34" t="e">
        <f>#REF!/Trend_VA!E31*100</f>
        <v>#REF!</v>
      </c>
      <c r="AN31" s="34" t="e">
        <f>#REF!/Trend_VA!F31*100</f>
        <v>#REF!</v>
      </c>
      <c r="AO31" s="34" t="e">
        <f>#REF!/Trend_VA!G31*100</f>
        <v>#REF!</v>
      </c>
      <c r="AP31" s="34" t="e">
        <f>#REF!/Trend_VA!H31*100</f>
        <v>#REF!</v>
      </c>
      <c r="AQ31" s="34" t="e">
        <f>#REF!/Trend_VA!I31*100</f>
        <v>#REF!</v>
      </c>
    </row>
    <row r="32" spans="1:43" s="8" customFormat="1" ht="18" customHeight="1" x14ac:dyDescent="0.2">
      <c r="A32" s="59" t="s">
        <v>17</v>
      </c>
      <c r="B32" s="10" t="e">
        <f>#REF!/Trend_VA!#REF!*100</f>
        <v>#REF!</v>
      </c>
      <c r="C32" s="10" t="e">
        <f>#REF!/Trend_VA!#REF!*100</f>
        <v>#REF!</v>
      </c>
      <c r="D32" s="10" t="e">
        <f>#REF!/Trend_VA!#REF!*100</f>
        <v>#REF!</v>
      </c>
      <c r="E32" s="10" t="e">
        <f>#REF!/Trend_VA!#REF!*100</f>
        <v>#REF!</v>
      </c>
      <c r="F32" s="10" t="e">
        <f>#REF!/Trend_VA!#REF!*100</f>
        <v>#REF!</v>
      </c>
      <c r="G32" s="10" t="e">
        <f>#REF!/Trend_VA!#REF!*100</f>
        <v>#REF!</v>
      </c>
      <c r="H32" s="10" t="e">
        <f>#REF!/Trend_VA!#REF!*100</f>
        <v>#REF!</v>
      </c>
      <c r="I32" s="10" t="e">
        <f>#REF!/Trend_VA!#REF!*100</f>
        <v>#REF!</v>
      </c>
      <c r="J32" s="27" t="e">
        <f>#REF!/Trend_VA!#REF!*100</f>
        <v>#REF!</v>
      </c>
      <c r="K32" s="27" t="e">
        <f>#REF!/Trend_VA!#REF!*100</f>
        <v>#REF!</v>
      </c>
      <c r="L32" s="27" t="e">
        <f>#REF!/Trend_VA!#REF!*100</f>
        <v>#REF!</v>
      </c>
      <c r="M32" s="27" t="e">
        <f>#REF!/Trend_VA!#REF!*100</f>
        <v>#REF!</v>
      </c>
      <c r="N32" s="27" t="e">
        <f>#REF!/Trend_VA!#REF!*100</f>
        <v>#REF!</v>
      </c>
      <c r="O32" s="27" t="e">
        <f>#REF!/Trend_VA!#REF!*100</f>
        <v>#REF!</v>
      </c>
      <c r="P32" s="27" t="e">
        <f>#REF!/Trend_VA!#REF!*100</f>
        <v>#REF!</v>
      </c>
      <c r="Q32" s="27" t="e">
        <f>#REF!/Trend_VA!#REF!*100</f>
        <v>#REF!</v>
      </c>
      <c r="R32" s="27" t="e">
        <f>#REF!/Trend_VA!#REF!*100</f>
        <v>#REF!</v>
      </c>
      <c r="S32" s="27" t="e">
        <f>#REF!/Trend_VA!#REF!*100</f>
        <v>#REF!</v>
      </c>
      <c r="T32" s="27" t="e">
        <f>#REF!/Trend_VA!#REF!*100</f>
        <v>#REF!</v>
      </c>
      <c r="U32" s="27" t="e">
        <f>#REF!/Trend_VA!#REF!*100</f>
        <v>#REF!</v>
      </c>
      <c r="V32" s="27" t="e">
        <f>#REF!/Trend_VA!#REF!*100</f>
        <v>#REF!</v>
      </c>
      <c r="W32" s="27" t="e">
        <f>#REF!/Trend_VA!#REF!*100</f>
        <v>#REF!</v>
      </c>
      <c r="X32" s="27" t="e">
        <f>#REF!/Trend_VA!#REF!*100</f>
        <v>#REF!</v>
      </c>
      <c r="Y32" s="27" t="e">
        <f>#REF!/Trend_VA!#REF!*100</f>
        <v>#REF!</v>
      </c>
      <c r="Z32" s="27" t="e">
        <f>#REF!/Trend_VA!#REF!*100</f>
        <v>#REF!</v>
      </c>
      <c r="AA32" s="27" t="e">
        <f>#REF!/Trend_VA!#REF!*100</f>
        <v>#REF!</v>
      </c>
      <c r="AB32" s="27" t="e">
        <f>#REF!/Trend_VA!#REF!*100</f>
        <v>#REF!</v>
      </c>
      <c r="AC32" s="27" t="e">
        <f>#REF!/Trend_VA!#REF!*100</f>
        <v>#REF!</v>
      </c>
      <c r="AD32" s="27" t="e">
        <f>#REF!/Trend_VA!#REF!*100</f>
        <v>#REF!</v>
      </c>
      <c r="AE32" s="27" t="e">
        <f>#REF!/Trend_VA!#REF!*100</f>
        <v>#REF!</v>
      </c>
      <c r="AF32" s="34" t="e">
        <f>#REF!/Trend_VA!#REF!*100</f>
        <v>#REF!</v>
      </c>
      <c r="AG32" s="34" t="e">
        <f>#REF!/Trend_VA!#REF!*100</f>
        <v>#REF!</v>
      </c>
      <c r="AH32" s="34" t="e">
        <f>#REF!/Trend_VA!#REF!*100</f>
        <v>#REF!</v>
      </c>
      <c r="AI32" s="34" t="e">
        <f>#REF!/Trend_VA!#REF!*100</f>
        <v>#REF!</v>
      </c>
      <c r="AJ32" s="34" t="e">
        <f>#REF!/Trend_VA!B32*100</f>
        <v>#REF!</v>
      </c>
      <c r="AK32" s="34" t="e">
        <f>#REF!/Trend_VA!C32*100</f>
        <v>#REF!</v>
      </c>
      <c r="AL32" s="34" t="e">
        <f>#REF!/Trend_VA!D32*100</f>
        <v>#REF!</v>
      </c>
      <c r="AM32" s="34" t="e">
        <f>#REF!/Trend_VA!E32*100</f>
        <v>#REF!</v>
      </c>
      <c r="AN32" s="34" t="e">
        <f>#REF!/Trend_VA!F32*100</f>
        <v>#REF!</v>
      </c>
      <c r="AO32" s="34" t="e">
        <f>#REF!/Trend_VA!G32*100</f>
        <v>#REF!</v>
      </c>
      <c r="AP32" s="34" t="e">
        <f>#REF!/Trend_VA!H32*100</f>
        <v>#REF!</v>
      </c>
      <c r="AQ32" s="34" t="e">
        <f>#REF!/Trend_VA!I32*100</f>
        <v>#REF!</v>
      </c>
    </row>
    <row r="33" spans="1:43" s="8" customFormat="1" ht="18" customHeight="1" x14ac:dyDescent="0.2">
      <c r="A33" s="59" t="s">
        <v>59</v>
      </c>
      <c r="B33" s="10" t="e">
        <f>#REF!/Trend_VA!#REF!*100</f>
        <v>#REF!</v>
      </c>
      <c r="C33" s="10" t="e">
        <f>#REF!/Trend_VA!#REF!*100</f>
        <v>#REF!</v>
      </c>
      <c r="D33" s="10" t="e">
        <f>#REF!/Trend_VA!#REF!*100</f>
        <v>#REF!</v>
      </c>
      <c r="E33" s="10" t="e">
        <f>#REF!/Trend_VA!#REF!*100</f>
        <v>#REF!</v>
      </c>
      <c r="F33" s="10" t="e">
        <f>#REF!/Trend_VA!#REF!*100</f>
        <v>#REF!</v>
      </c>
      <c r="G33" s="10" t="e">
        <f>#REF!/Trend_VA!#REF!*100</f>
        <v>#REF!</v>
      </c>
      <c r="H33" s="10" t="e">
        <f>#REF!/Trend_VA!#REF!*100</f>
        <v>#REF!</v>
      </c>
      <c r="I33" s="10" t="e">
        <f>#REF!/Trend_VA!#REF!*100</f>
        <v>#REF!</v>
      </c>
      <c r="J33" s="27" t="e">
        <f>#REF!/Trend_VA!#REF!*100</f>
        <v>#REF!</v>
      </c>
      <c r="K33" s="27" t="e">
        <f>#REF!/Trend_VA!#REF!*100</f>
        <v>#REF!</v>
      </c>
      <c r="L33" s="27" t="e">
        <f>#REF!/Trend_VA!#REF!*100</f>
        <v>#REF!</v>
      </c>
      <c r="M33" s="27" t="e">
        <f>#REF!/Trend_VA!#REF!*100</f>
        <v>#REF!</v>
      </c>
      <c r="N33" s="27" t="e">
        <f>#REF!/Trend_VA!#REF!*100</f>
        <v>#REF!</v>
      </c>
      <c r="O33" s="27" t="e">
        <f>#REF!/Trend_VA!#REF!*100</f>
        <v>#REF!</v>
      </c>
      <c r="P33" s="27" t="e">
        <f>#REF!/Trend_VA!#REF!*100</f>
        <v>#REF!</v>
      </c>
      <c r="Q33" s="27" t="e">
        <f>#REF!/Trend_VA!#REF!*100</f>
        <v>#REF!</v>
      </c>
      <c r="R33" s="27" t="e">
        <f>#REF!/Trend_VA!#REF!*100</f>
        <v>#REF!</v>
      </c>
      <c r="S33" s="27" t="e">
        <f>#REF!/Trend_VA!#REF!*100</f>
        <v>#REF!</v>
      </c>
      <c r="T33" s="27" t="e">
        <f>#REF!/Trend_VA!#REF!*100</f>
        <v>#REF!</v>
      </c>
      <c r="U33" s="27" t="e">
        <f>#REF!/Trend_VA!#REF!*100</f>
        <v>#REF!</v>
      </c>
      <c r="V33" s="27" t="e">
        <f>#REF!/Trend_VA!#REF!*100</f>
        <v>#REF!</v>
      </c>
      <c r="W33" s="27" t="e">
        <f>#REF!/Trend_VA!#REF!*100</f>
        <v>#REF!</v>
      </c>
      <c r="X33" s="27" t="e">
        <f>#REF!/Trend_VA!#REF!*100</f>
        <v>#REF!</v>
      </c>
      <c r="Y33" s="27" t="e">
        <f>#REF!/Trend_VA!#REF!*100</f>
        <v>#REF!</v>
      </c>
      <c r="Z33" s="27" t="e">
        <f>#REF!/Trend_VA!#REF!*100</f>
        <v>#REF!</v>
      </c>
      <c r="AA33" s="27" t="e">
        <f>#REF!/Trend_VA!#REF!*100</f>
        <v>#REF!</v>
      </c>
      <c r="AB33" s="27" t="e">
        <f>#REF!/Trend_VA!#REF!*100</f>
        <v>#REF!</v>
      </c>
      <c r="AC33" s="27" t="e">
        <f>#REF!/Trend_VA!#REF!*100</f>
        <v>#REF!</v>
      </c>
      <c r="AD33" s="27" t="e">
        <f>#REF!/Trend_VA!#REF!*100</f>
        <v>#REF!</v>
      </c>
      <c r="AE33" s="27" t="e">
        <f>#REF!/Trend_VA!#REF!*100</f>
        <v>#REF!</v>
      </c>
      <c r="AF33" s="34" t="e">
        <f>#REF!/Trend_VA!#REF!*100</f>
        <v>#REF!</v>
      </c>
      <c r="AG33" s="34" t="e">
        <f>#REF!/Trend_VA!#REF!*100</f>
        <v>#REF!</v>
      </c>
      <c r="AH33" s="34" t="e">
        <f>#REF!/Trend_VA!#REF!*100</f>
        <v>#REF!</v>
      </c>
      <c r="AI33" s="34" t="e">
        <f>#REF!/Trend_VA!#REF!*100</f>
        <v>#REF!</v>
      </c>
      <c r="AJ33" s="34" t="e">
        <f>#REF!/Trend_VA!B33*100</f>
        <v>#REF!</v>
      </c>
      <c r="AK33" s="34" t="e">
        <f>#REF!/Trend_VA!C33*100</f>
        <v>#REF!</v>
      </c>
      <c r="AL33" s="34" t="e">
        <f>#REF!/Trend_VA!D33*100</f>
        <v>#REF!</v>
      </c>
      <c r="AM33" s="34" t="e">
        <f>#REF!/Trend_VA!E33*100</f>
        <v>#REF!</v>
      </c>
      <c r="AN33" s="34" t="e">
        <f>#REF!/Trend_VA!F33*100</f>
        <v>#REF!</v>
      </c>
      <c r="AO33" s="34" t="e">
        <f>#REF!/Trend_VA!G33*100</f>
        <v>#REF!</v>
      </c>
      <c r="AP33" s="34" t="e">
        <f>#REF!/Trend_VA!H33*100</f>
        <v>#REF!</v>
      </c>
      <c r="AQ33" s="34" t="e">
        <f>#REF!/Trend_VA!I33*100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#REF!/Trend_VA!#REF!*100</f>
        <v>#REF!</v>
      </c>
      <c r="C36" s="28" t="e">
        <f>#REF!/Trend_VA!#REF!*100</f>
        <v>#REF!</v>
      </c>
      <c r="D36" s="28" t="e">
        <f>#REF!/Trend_VA!#REF!*100</f>
        <v>#REF!</v>
      </c>
      <c r="E36" s="28" t="e">
        <f>#REF!/Trend_VA!#REF!*100</f>
        <v>#REF!</v>
      </c>
      <c r="F36" s="28" t="e">
        <f>#REF!/Trend_VA!#REF!*100</f>
        <v>#REF!</v>
      </c>
      <c r="G36" s="28" t="e">
        <f>#REF!/Trend_VA!#REF!*100</f>
        <v>#REF!</v>
      </c>
      <c r="H36" s="28" t="e">
        <f>#REF!/Trend_VA!#REF!*100</f>
        <v>#REF!</v>
      </c>
      <c r="I36" s="28" t="e">
        <f>#REF!/Trend_VA!#REF!*100</f>
        <v>#REF!</v>
      </c>
      <c r="J36" s="28" t="e">
        <f>#REF!/Trend_VA!#REF!*100</f>
        <v>#REF!</v>
      </c>
      <c r="K36" s="28" t="e">
        <f>#REF!/Trend_VA!#REF!*100</f>
        <v>#REF!</v>
      </c>
      <c r="L36" s="28" t="e">
        <f>#REF!/Trend_VA!#REF!*100</f>
        <v>#REF!</v>
      </c>
      <c r="M36" s="28" t="e">
        <f>#REF!/Trend_VA!#REF!*100</f>
        <v>#REF!</v>
      </c>
      <c r="N36" s="28" t="e">
        <f>#REF!/Trend_VA!#REF!*100</f>
        <v>#REF!</v>
      </c>
      <c r="O36" s="28" t="e">
        <f>#REF!/Trend_VA!#REF!*100</f>
        <v>#REF!</v>
      </c>
      <c r="P36" s="28" t="e">
        <f>#REF!/Trend_VA!#REF!*100</f>
        <v>#REF!</v>
      </c>
      <c r="Q36" s="28" t="e">
        <f>#REF!/Trend_VA!#REF!*100</f>
        <v>#REF!</v>
      </c>
      <c r="R36" s="28" t="e">
        <f>#REF!/Trend_VA!#REF!*100</f>
        <v>#REF!</v>
      </c>
      <c r="S36" s="28" t="e">
        <f>#REF!/Trend_VA!#REF!*100</f>
        <v>#REF!</v>
      </c>
      <c r="T36" s="28" t="e">
        <f>#REF!/Trend_VA!#REF!*100</f>
        <v>#REF!</v>
      </c>
      <c r="U36" s="28" t="e">
        <f>#REF!/Trend_VA!#REF!*100</f>
        <v>#REF!</v>
      </c>
      <c r="V36" s="28" t="e">
        <f>#REF!/Trend_VA!#REF!*100</f>
        <v>#REF!</v>
      </c>
      <c r="W36" s="28" t="e">
        <f>#REF!/Trend_VA!#REF!*100</f>
        <v>#REF!</v>
      </c>
      <c r="X36" s="28" t="e">
        <f>#REF!/Trend_VA!#REF!*100</f>
        <v>#REF!</v>
      </c>
      <c r="Y36" s="28" t="e">
        <f>#REF!/Trend_VA!#REF!*100</f>
        <v>#REF!</v>
      </c>
      <c r="Z36" s="28" t="e">
        <f>#REF!/Trend_VA!#REF!*100</f>
        <v>#REF!</v>
      </c>
      <c r="AA36" s="28" t="e">
        <f>#REF!/Trend_VA!#REF!*100</f>
        <v>#REF!</v>
      </c>
      <c r="AB36" s="28" t="e">
        <f>#REF!/Trend_VA!#REF!*100</f>
        <v>#REF!</v>
      </c>
      <c r="AC36" s="28" t="e">
        <f>#REF!/Trend_VA!#REF!*100</f>
        <v>#REF!</v>
      </c>
      <c r="AD36" s="28" t="e">
        <f>#REF!/Trend_VA!#REF!*100</f>
        <v>#REF!</v>
      </c>
      <c r="AE36" s="28" t="e">
        <f>#REF!/Trend_VA!#REF!*100</f>
        <v>#REF!</v>
      </c>
      <c r="AF36" s="35" t="e">
        <f>#REF!/Trend_VA!#REF!*100</f>
        <v>#REF!</v>
      </c>
      <c r="AG36" s="35" t="e">
        <f>#REF!/Trend_VA!#REF!*100</f>
        <v>#REF!</v>
      </c>
      <c r="AH36" s="35" t="e">
        <f>#REF!/Trend_VA!#REF!*100</f>
        <v>#REF!</v>
      </c>
      <c r="AI36" s="35" t="e">
        <f>#REF!/Trend_VA!#REF!*100</f>
        <v>#REF!</v>
      </c>
      <c r="AJ36" s="35" t="e">
        <f>#REF!/Trend_VA!B36*100</f>
        <v>#REF!</v>
      </c>
      <c r="AK36" s="35" t="e">
        <f>#REF!/Trend_VA!C36*100</f>
        <v>#REF!</v>
      </c>
      <c r="AL36" s="35" t="e">
        <f>#REF!/Trend_VA!D36*100</f>
        <v>#REF!</v>
      </c>
      <c r="AM36" s="35" t="e">
        <f>#REF!/Trend_VA!E36*100</f>
        <v>#REF!</v>
      </c>
      <c r="AN36" s="35" t="e">
        <f>#REF!/Trend_VA!F36*100</f>
        <v>#REF!</v>
      </c>
      <c r="AO36" s="35" t="e">
        <f>#REF!/Trend_VA!G36*100</f>
        <v>#REF!</v>
      </c>
      <c r="AP36" s="35" t="e">
        <f>#REF!/Trend_VA!H36*100</f>
        <v>#REF!</v>
      </c>
      <c r="AQ36" s="35" t="e">
        <f>#REF!/Trend_VA!I36*100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3:G68"/>
  <sheetViews>
    <sheetView workbookViewId="0">
      <selection activeCell="Y11" sqref="Y11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63:G68"/>
  <sheetViews>
    <sheetView topLeftCell="A40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2021-10-05T06:38:29Z</cp:lastPrinted>
  <dcterms:created xsi:type="dcterms:W3CDTF">2014-11-20T08:31:08Z</dcterms:created>
  <dcterms:modified xsi:type="dcterms:W3CDTF">2021-10-07T11:47:55Z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